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ofbanning.local\departments\Electric\Power_Resources\CEC Info\Reporting\2025\Supply Forms - Due Every Year Now\"/>
    </mc:Choice>
  </mc:AlternateContent>
  <xr:revisionPtr revIDLastSave="0" documentId="13_ncr:1_{4F95E23E-1AB6-4CAC-A749-16EBC55A5C05}" xr6:coauthVersionLast="47" xr6:coauthVersionMax="47" xr10:uidLastSave="{00000000-0000-0000-0000-000000000000}"/>
  <bookViews>
    <workbookView xWindow="-120" yWindow="-120" windowWidth="25440" windowHeight="1527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8" l="1"/>
  <c r="I20" i="2" l="1"/>
  <c r="H20" i="2"/>
  <c r="G20" i="2"/>
  <c r="B9" i="5" l="1"/>
  <c r="A5" i="8"/>
  <c r="Q42" i="7"/>
  <c r="Q37" i="7" s="1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G39" i="2" s="1"/>
  <c r="AC48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J47" i="7" s="1"/>
  <c r="AJ49" i="7" s="1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I47" i="7" s="1"/>
  <c r="AI49" i="7" s="1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Z47" i="7" s="1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N47" i="7" s="1"/>
  <c r="AN49" i="7" s="1"/>
  <c r="AM14" i="7"/>
  <c r="AL14" i="7"/>
  <c r="AL47" i="7" s="1"/>
  <c r="AL49" i="7" s="1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K47" i="7" s="1"/>
  <c r="AK49" i="7" s="1"/>
  <c r="AJ10" i="7"/>
  <c r="AI10" i="7"/>
  <c r="AH10" i="7"/>
  <c r="AG10" i="7"/>
  <c r="AF10" i="7"/>
  <c r="AE10" i="7"/>
  <c r="AD10" i="7"/>
  <c r="AC10" i="7"/>
  <c r="AA10" i="7"/>
  <c r="AA47" i="7" s="1"/>
  <c r="Z10" i="7"/>
  <c r="Y10" i="7"/>
  <c r="Y47" i="7" s="1"/>
  <c r="X10" i="7"/>
  <c r="X47" i="7" s="1"/>
  <c r="W10" i="7"/>
  <c r="W47" i="7" s="1"/>
  <c r="V10" i="7"/>
  <c r="V47" i="7" s="1"/>
  <c r="U10" i="7"/>
  <c r="U47" i="7" s="1"/>
  <c r="T10" i="7"/>
  <c r="T47" i="7" s="1"/>
  <c r="S10" i="7"/>
  <c r="R10" i="7"/>
  <c r="A5" i="7"/>
  <c r="AM47" i="7"/>
  <c r="AM49" i="7" s="1"/>
  <c r="B39" i="2"/>
  <c r="B37" i="2"/>
  <c r="K37" i="2"/>
  <c r="N37" i="2"/>
  <c r="I37" i="2"/>
  <c r="I39" i="2" s="1"/>
  <c r="AE48" i="7" s="1"/>
  <c r="L19" i="2"/>
  <c r="L21" i="2"/>
  <c r="L22" i="2"/>
  <c r="I19" i="2"/>
  <c r="I21" i="2" s="1"/>
  <c r="I22" i="2" s="1"/>
  <c r="J19" i="2"/>
  <c r="J21" i="2" s="1"/>
  <c r="J22" i="2" s="1"/>
  <c r="P19" i="2"/>
  <c r="P21" i="2"/>
  <c r="P22" i="2"/>
  <c r="Q19" i="2"/>
  <c r="Q21" i="2"/>
  <c r="Q25" i="2" s="1"/>
  <c r="Z48" i="7" s="1"/>
  <c r="Q22" i="2"/>
  <c r="G19" i="2"/>
  <c r="G21" i="2"/>
  <c r="G22" i="2" s="1"/>
  <c r="P25" i="2"/>
  <c r="Y48" i="7"/>
  <c r="Q37" i="2"/>
  <c r="Q39" i="2"/>
  <c r="AM48" i="7"/>
  <c r="R37" i="2"/>
  <c r="R39" i="2"/>
  <c r="AN48" i="7"/>
  <c r="P37" i="2"/>
  <c r="P39" i="2"/>
  <c r="AL48" i="7"/>
  <c r="O37" i="2"/>
  <c r="N39" i="2"/>
  <c r="AJ48" i="7"/>
  <c r="M37" i="2"/>
  <c r="M39" i="2"/>
  <c r="AI48" i="7"/>
  <c r="L37" i="2"/>
  <c r="L39" i="2"/>
  <c r="AH48" i="7"/>
  <c r="K39" i="2"/>
  <c r="AG48" i="7"/>
  <c r="J37" i="2"/>
  <c r="J39" i="2" s="1"/>
  <c r="AF48" i="7" s="1"/>
  <c r="H37" i="2"/>
  <c r="H39" i="2" s="1"/>
  <c r="AD48" i="7" s="1"/>
  <c r="O39" i="2"/>
  <c r="AK48" i="7"/>
  <c r="H19" i="2"/>
  <c r="H21" i="2"/>
  <c r="H22" i="2" s="1"/>
  <c r="A6" i="4"/>
  <c r="A6" i="5"/>
  <c r="R19" i="2"/>
  <c r="R21" i="2"/>
  <c r="R25" i="2" s="1"/>
  <c r="AA48" i="7" s="1"/>
  <c r="R22" i="2"/>
  <c r="O19" i="2"/>
  <c r="O21" i="2" s="1"/>
  <c r="N19" i="2"/>
  <c r="N21" i="2"/>
  <c r="N25" i="2" s="1"/>
  <c r="W48" i="7" s="1"/>
  <c r="N22" i="2"/>
  <c r="M19" i="2"/>
  <c r="M21" i="2"/>
  <c r="M25" i="2" s="1"/>
  <c r="V48" i="7" s="1"/>
  <c r="M22" i="2"/>
  <c r="K19" i="2"/>
  <c r="K21" i="2"/>
  <c r="K25" i="2" s="1"/>
  <c r="T48" i="7" s="1"/>
  <c r="K22" i="2"/>
  <c r="A6" i="2"/>
  <c r="L25" i="2"/>
  <c r="U48" i="7" s="1"/>
  <c r="AC47" i="7" l="1"/>
  <c r="AC49" i="7" s="1"/>
  <c r="AH47" i="7"/>
  <c r="AH49" i="7" s="1"/>
  <c r="AG47" i="7"/>
  <c r="AG49" i="7" s="1"/>
  <c r="AF47" i="7"/>
  <c r="AF49" i="7" s="1"/>
  <c r="AE47" i="7"/>
  <c r="AE49" i="7" s="1"/>
  <c r="AD47" i="7"/>
  <c r="AD49" i="7" s="1"/>
  <c r="S47" i="7"/>
  <c r="R47" i="7"/>
  <c r="J25" i="2"/>
  <c r="S48" i="7" s="1"/>
  <c r="I25" i="2"/>
  <c r="R48" i="7" s="1"/>
  <c r="H25" i="2"/>
  <c r="Q48" i="7" s="1"/>
  <c r="O22" i="2"/>
  <c r="O25" i="2" s="1"/>
  <c r="X48" i="7" s="1"/>
  <c r="X49" i="7" s="1"/>
  <c r="V49" i="7"/>
  <c r="Y49" i="7"/>
  <c r="U49" i="7"/>
  <c r="Z49" i="7"/>
  <c r="W49" i="7"/>
  <c r="AA49" i="7"/>
  <c r="T49" i="7"/>
  <c r="G25" i="2"/>
  <c r="P48" i="7" s="1"/>
  <c r="Q47" i="7"/>
  <c r="P47" i="7"/>
  <c r="S49" i="7" l="1"/>
  <c r="R49" i="7"/>
  <c r="Q49" i="7"/>
  <c r="P49" i="7"/>
</calcChain>
</file>

<file path=xl/sharedStrings.xml><?xml version="1.0" encoding="utf-8"?>
<sst xmlns="http://schemas.openxmlformats.org/spreadsheetml/2006/main" count="1446" uniqueCount="406">
  <si>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</si>
  <si>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</si>
  <si>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</si>
  <si>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</si>
  <si>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</si>
  <si>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</si>
  <si>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</si>
  <si>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</si>
  <si>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</si>
  <si>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</si>
  <si>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</si>
  <si>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</si>
  <si>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</si>
  <si>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</si>
  <si>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</si>
  <si>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</si>
  <si>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</si>
  <si>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</si>
  <si>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</si>
  <si>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</si>
  <si>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</si>
  <si>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</si>
  <si>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</si>
  <si>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</si>
  <si>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</si>
  <si>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</si>
  <si>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</si>
  <si>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</si>
  <si>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</si>
  <si>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</si>
  <si>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</si>
  <si>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</si>
  <si>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</si>
  <si>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</si>
  <si>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</si>
  <si>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</si>
  <si>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</si>
  <si>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</si>
  <si>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</si>
  <si>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</si>
  <si>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</si>
  <si>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</si>
  <si>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</si>
  <si>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</si>
  <si>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</si>
  <si>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</si>
  <si>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</si>
  <si>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</si>
  <si>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</si>
  <si>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</si>
  <si>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</si>
  <si>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</si>
  <si>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</si>
  <si>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</si>
  <si>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</si>
  <si>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</si>
  <si>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</si>
  <si>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</si>
  <si>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</si>
  <si>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</si>
  <si>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</si>
  <si>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</si>
  <si>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</si>
  <si>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</si>
  <si>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</si>
  <si>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</si>
  <si>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</si>
  <si>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</si>
  <si>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</si>
  <si>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</si>
  <si>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</si>
  <si>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</si>
  <si>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</si>
  <si>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</si>
  <si>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</si>
  <si>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</si>
  <si>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</si>
  <si>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</si>
  <si>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</si>
  <si>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</si>
  <si>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</si>
  <si>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</si>
  <si>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</si>
  <si>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</si>
  <si>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</si>
  <si>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</si>
  <si>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</si>
  <si>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</si>
  <si>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</si>
  <si>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</si>
  <si>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</si>
  <si>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</si>
  <si>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</si>
  <si>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</si>
  <si>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</si>
  <si>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</si>
  <si>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</si>
  <si>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</si>
  <si>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</si>
  <si>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</si>
  <si>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</si>
  <si>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</si>
  <si>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</si>
  <si>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</si>
  <si>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</si>
  <si>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</si>
  <si>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</si>
  <si>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</si>
  <si>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</si>
  <si>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</si>
  <si>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</si>
  <si>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</si>
  <si>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</si>
  <si>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</si>
  <si>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</si>
  <si>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</si>
  <si>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</si>
  <si>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</si>
  <si>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</si>
  <si>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</si>
  <si>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</si>
  <si>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</si>
  <si>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</si>
  <si>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</si>
  <si>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</si>
  <si>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</si>
  <si>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</si>
  <si>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</si>
  <si>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</si>
  <si>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</si>
  <si>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</si>
  <si>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</si>
  <si>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</si>
  <si>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</si>
  <si>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</si>
  <si>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</si>
  <si>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</si>
  <si>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</si>
  <si>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</si>
  <si>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</si>
  <si>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</si>
  <si>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</si>
  <si>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</si>
  <si>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</si>
  <si>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</si>
  <si>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</si>
  <si>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</si>
  <si>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</si>
  <si>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</si>
  <si>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</si>
  <si>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</si>
  <si>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</si>
  <si>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</si>
  <si>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</si>
  <si>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</si>
  <si>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</si>
  <si>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</si>
  <si>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</si>
  <si>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</si>
  <si>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</si>
  <si>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</si>
  <si>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</si>
  <si>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</si>
  <si>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</si>
  <si>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</si>
  <si>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</si>
  <si>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</si>
  <si>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</si>
  <si>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</si>
  <si>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</si>
  <si>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</si>
  <si>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</si>
  <si>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</si>
  <si>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</si>
  <si>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</si>
  <si>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</si>
  <si>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</si>
  <si>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</si>
  <si>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</si>
  <si>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</si>
  <si>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</si>
  <si>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</si>
  <si>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</si>
  <si>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</si>
  <si>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</si>
  <si>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</si>
  <si>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</si>
  <si>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</si>
  <si>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</si>
  <si>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</si>
  <si>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</si>
  <si>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</si>
  <si>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</si>
  <si>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</si>
  <si>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</si>
  <si>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</si>
  <si>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</si>
  <si>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</si>
  <si>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</si>
  <si>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</si>
  <si>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</si>
  <si>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</si>
  <si>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</si>
  <si>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</si>
  <si>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</si>
  <si>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</si>
  <si>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</si>
  <si>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</si>
  <si>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</si>
  <si>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</si>
  <si>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</si>
  <si>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</si>
  <si>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</si>
  <si>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</si>
  <si>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</si>
  <si>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</si>
  <si>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</si>
  <si>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</si>
  <si>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</si>
  <si>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</si>
  <si>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</si>
  <si>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</si>
  <si>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</si>
  <si>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</si>
  <si>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</si>
  <si>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</si>
  <si>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</si>
  <si>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</si>
  <si>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</si>
  <si>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</si>
  <si>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</si>
  <si>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</si>
  <si>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</si>
  <si>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</si>
  <si>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</si>
  <si>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</si>
  <si>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</si>
  <si>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</si>
  <si>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</si>
  <si>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</si>
  <si>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</si>
  <si>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</si>
  <si>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</si>
  <si>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</si>
  <si>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</si>
  <si>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</si>
  <si>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</si>
  <si>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</si>
  <si>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</si>
  <si>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</si>
  <si>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</si>
  <si>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</si>
  <si>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</si>
  <si>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</si>
  <si>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</si>
  <si>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</si>
  <si>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</si>
  <si>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</si>
  <si>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</si>
  <si>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</si>
  <si>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</si>
  <si>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</si>
  <si>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</si>
  <si>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</si>
  <si>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</si>
  <si>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</si>
  <si>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</si>
  <si>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</si>
  <si>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</si>
  <si>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</si>
  <si>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</si>
  <si>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</si>
  <si>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</si>
  <si>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</si>
  <si>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</si>
  <si>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</si>
  <si>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</si>
  <si>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</si>
  <si>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</si>
  <si>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</si>
  <si>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</si>
  <si>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</si>
  <si>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</si>
  <si>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</si>
  <si>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</si>
  <si>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</si>
  <si>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</si>
  <si>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</si>
  <si>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</si>
  <si>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</si>
  <si>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</si>
  <si>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</si>
  <si>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</si>
  <si>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</si>
  <si>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</si>
  <si>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</si>
  <si>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</si>
  <si>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</si>
  <si>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</si>
  <si>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</si>
  <si>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</si>
  <si>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</si>
  <si>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</si>
  <si>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</si>
  <si>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</si>
  <si>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</si>
  <si>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</si>
  <si>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</si>
  <si>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</si>
  <si>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</si>
  <si>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</si>
  <si>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</si>
  <si>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</si>
  <si>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</si>
  <si>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</si>
  <si>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</si>
  <si>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</si>
  <si>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</si>
  <si>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</si>
  <si>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</si>
  <si>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</si>
  <si>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</si>
  <si>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</si>
  <si>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</si>
  <si>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</si>
  <si>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</si>
  <si>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</si>
  <si>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</si>
  <si>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</si>
  <si>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</si>
  <si>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</si>
  <si>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</si>
  <si>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</si>
  <si>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</si>
  <si>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</si>
  <si>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</si>
  <si>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</si>
  <si>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</si>
  <si>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</si>
  <si>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</si>
  <si>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</si>
  <si>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</si>
  <si>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</si>
  <si>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</si>
  <si>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</si>
  <si>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</si>
  <si>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</si>
  <si>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</si>
  <si>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</si>
  <si>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</si>
  <si>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</si>
  <si>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</si>
  <si>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</si>
  <si>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</si>
  <si>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</si>
  <si>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</si>
  <si>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</si>
  <si>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</si>
  <si>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</si>
  <si>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</si>
  <si>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</si>
  <si>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</si>
  <si>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</si>
  <si>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</si>
  <si>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</si>
  <si>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</si>
  <si>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</si>
  <si>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</si>
  <si>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</si>
  <si>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</si>
  <si>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</si>
  <si>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</si>
  <si>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</si>
  <si>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</si>
  <si>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</si>
  <si>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</si>
  <si>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</si>
  <si>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</si>
  <si>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</si>
  <si>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City of Banning</t>
  </si>
  <si>
    <t>Jim Steffens</t>
  </si>
  <si>
    <t>Power Resources Manager</t>
  </si>
  <si>
    <t>jsteffens@banningca.gov</t>
  </si>
  <si>
    <t>951-922-3266</t>
  </si>
  <si>
    <t>99 E. Ramsey</t>
  </si>
  <si>
    <t>Banning</t>
  </si>
  <si>
    <t>Fred Lyn</t>
  </si>
  <si>
    <t>Deputy Electric Utility Director</t>
  </si>
  <si>
    <t>flyn@banningca.gov</t>
  </si>
  <si>
    <t>951-922.3265</t>
  </si>
  <si>
    <t>Palo Verde Nuclear Generating Facility</t>
  </si>
  <si>
    <t>Hoover Dam</t>
  </si>
  <si>
    <t>154;8902</t>
  </si>
  <si>
    <t>BAN1_WESTWING500_I_UC_PVSCPA</t>
  </si>
  <si>
    <t>BAN1_MEAD230_I_UC_HOOVER</t>
  </si>
  <si>
    <t>Landfill Gas - Puente Hills Landfill Gas-to-Energy Facility</t>
  </si>
  <si>
    <t>E0127</t>
  </si>
  <si>
    <t>WALNUT_6_HILLGEN</t>
  </si>
  <si>
    <t>Geothermal - COSO Projects</t>
  </si>
  <si>
    <t>CALGEN_1_UNITS</t>
  </si>
  <si>
    <t>Solar - Astoria 2; Recurrent</t>
  </si>
  <si>
    <t>ASTORA_2_SOLAR2</t>
  </si>
  <si>
    <t>NRG Long Beach - Annual Local/Flex RA Capacity</t>
  </si>
  <si>
    <t>Peninsula Clean Energy - System RA Capacity</t>
  </si>
  <si>
    <t>Shell - System RA Capacity</t>
  </si>
  <si>
    <t xml:space="preserve">  Geothermal - COSO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</si>
</sst>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teffens@banningca.gov" TargetMode="External"/><Relationship Id="rId13" Type="http://schemas.openxmlformats.org/officeDocument/2006/relationships/hyperlink" Target="mailto:flyn@banning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steffens@banningca.gov" TargetMode="External"/><Relationship Id="rId12" Type="http://schemas.openxmlformats.org/officeDocument/2006/relationships/hyperlink" Target="mailto:flyn@banning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flyn@banning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jsteffens@banning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steffens@banningca.gov" TargetMode="External"/><Relationship Id="rId14" Type="http://schemas.openxmlformats.org/officeDocument/2006/relationships/hyperlink" Target="mailto:flyn@banning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F23" sqref="F23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379</v>
      </c>
    </row>
    <row r="7" spans="1:7" ht="15" x14ac:dyDescent="0.25">
      <c r="A7" s="16" t="s">
        <v>5</v>
      </c>
      <c r="B7" s="9" t="s">
        <v>380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380</v>
      </c>
      <c r="C11" s="9" t="s">
        <v>380</v>
      </c>
      <c r="D11" s="9" t="s">
        <v>380</v>
      </c>
      <c r="E11" s="9" t="s">
        <v>380</v>
      </c>
      <c r="F11" s="9"/>
      <c r="G11" s="9"/>
    </row>
    <row r="12" spans="1:7" ht="28.5" x14ac:dyDescent="0.25">
      <c r="A12" s="8" t="s">
        <v>14</v>
      </c>
      <c r="B12" s="9" t="s">
        <v>381</v>
      </c>
      <c r="C12" s="9" t="s">
        <v>381</v>
      </c>
      <c r="D12" s="9" t="s">
        <v>381</v>
      </c>
      <c r="E12" s="9" t="s">
        <v>381</v>
      </c>
      <c r="F12" s="9"/>
      <c r="G12" s="9"/>
    </row>
    <row r="13" spans="1:7" x14ac:dyDescent="0.25">
      <c r="A13" s="8" t="s">
        <v>15</v>
      </c>
      <c r="B13" s="230" t="s">
        <v>382</v>
      </c>
      <c r="C13" s="230" t="s">
        <v>382</v>
      </c>
      <c r="D13" s="230" t="s">
        <v>382</v>
      </c>
      <c r="E13" s="230" t="s">
        <v>382</v>
      </c>
      <c r="F13" s="10"/>
      <c r="G13" s="10"/>
    </row>
    <row r="14" spans="1:7" x14ac:dyDescent="0.25">
      <c r="A14" s="8" t="s">
        <v>16</v>
      </c>
      <c r="B14" s="9" t="s">
        <v>383</v>
      </c>
      <c r="C14" s="9" t="s">
        <v>383</v>
      </c>
      <c r="D14" s="9" t="s">
        <v>383</v>
      </c>
      <c r="E14" s="9" t="s">
        <v>383</v>
      </c>
      <c r="F14" s="9"/>
      <c r="G14" s="9"/>
    </row>
    <row r="15" spans="1:7" x14ac:dyDescent="0.25">
      <c r="A15" s="8" t="s">
        <v>17</v>
      </c>
      <c r="B15" s="9" t="s">
        <v>384</v>
      </c>
      <c r="C15" s="9" t="s">
        <v>384</v>
      </c>
      <c r="D15" s="9" t="s">
        <v>384</v>
      </c>
      <c r="E15" s="9" t="s">
        <v>384</v>
      </c>
      <c r="F15" s="9"/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385</v>
      </c>
      <c r="C17" s="9" t="s">
        <v>385</v>
      </c>
      <c r="D17" s="9" t="s">
        <v>385</v>
      </c>
      <c r="E17" s="9" t="s">
        <v>385</v>
      </c>
      <c r="F17" s="9"/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/>
      <c r="G18" s="9"/>
    </row>
    <row r="19" spans="1:7" x14ac:dyDescent="0.25">
      <c r="A19" s="8" t="s">
        <v>22</v>
      </c>
      <c r="B19" s="9">
        <v>92220</v>
      </c>
      <c r="C19" s="9">
        <v>92220</v>
      </c>
      <c r="D19" s="9">
        <v>92220</v>
      </c>
      <c r="E19" s="9">
        <v>92220</v>
      </c>
      <c r="F19" s="9"/>
      <c r="G19" s="9"/>
    </row>
    <row r="20" spans="1:7" x14ac:dyDescent="0.25">
      <c r="A20" s="8" t="s">
        <v>23</v>
      </c>
      <c r="B20" s="11">
        <v>45960</v>
      </c>
      <c r="C20" s="11">
        <v>45960</v>
      </c>
      <c r="D20" s="11">
        <v>45960</v>
      </c>
      <c r="E20" s="11">
        <v>45960</v>
      </c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386</v>
      </c>
      <c r="C23" s="15" t="s">
        <v>386</v>
      </c>
      <c r="D23" s="15" t="s">
        <v>386</v>
      </c>
      <c r="E23" s="15" t="s">
        <v>386</v>
      </c>
      <c r="F23" s="9"/>
      <c r="G23" s="9"/>
    </row>
    <row r="24" spans="1:7" ht="28.5" x14ac:dyDescent="0.25">
      <c r="A24" s="8" t="s">
        <v>14</v>
      </c>
      <c r="B24" s="15" t="s">
        <v>387</v>
      </c>
      <c r="C24" s="15" t="s">
        <v>387</v>
      </c>
      <c r="D24" s="15" t="s">
        <v>387</v>
      </c>
      <c r="E24" s="15" t="s">
        <v>387</v>
      </c>
      <c r="F24" s="9"/>
      <c r="G24" s="9"/>
    </row>
    <row r="25" spans="1:7" x14ac:dyDescent="0.25">
      <c r="A25" s="8" t="s">
        <v>15</v>
      </c>
      <c r="B25" s="231" t="s">
        <v>388</v>
      </c>
      <c r="C25" s="231" t="s">
        <v>388</v>
      </c>
      <c r="D25" s="231" t="s">
        <v>388</v>
      </c>
      <c r="E25" s="231" t="s">
        <v>388</v>
      </c>
      <c r="F25" s="10"/>
      <c r="G25" s="10"/>
    </row>
    <row r="26" spans="1:7" x14ac:dyDescent="0.25">
      <c r="A26" s="8" t="s">
        <v>16</v>
      </c>
      <c r="B26" s="15" t="s">
        <v>389</v>
      </c>
      <c r="C26" s="15" t="s">
        <v>389</v>
      </c>
      <c r="D26" s="15" t="s">
        <v>389</v>
      </c>
      <c r="E26" s="15" t="s">
        <v>389</v>
      </c>
      <c r="F26" s="9"/>
      <c r="G26" s="9"/>
    </row>
    <row r="27" spans="1:7" x14ac:dyDescent="0.25">
      <c r="A27" s="8" t="s">
        <v>17</v>
      </c>
      <c r="B27" s="15" t="s">
        <v>384</v>
      </c>
      <c r="C27" s="15" t="s">
        <v>384</v>
      </c>
      <c r="D27" s="15" t="s">
        <v>384</v>
      </c>
      <c r="E27" s="15" t="s">
        <v>384</v>
      </c>
      <c r="F27" s="9"/>
      <c r="G27" s="9"/>
    </row>
    <row r="28" spans="1:7" x14ac:dyDescent="0.25">
      <c r="A28" s="8" t="s">
        <v>18</v>
      </c>
      <c r="B28" s="15"/>
      <c r="C28" s="15"/>
      <c r="D28" s="15"/>
      <c r="E28" s="15"/>
      <c r="F28" s="9"/>
      <c r="G28" s="9"/>
    </row>
    <row r="29" spans="1:7" x14ac:dyDescent="0.25">
      <c r="A29" s="8" t="s">
        <v>19</v>
      </c>
      <c r="B29" s="15" t="s">
        <v>385</v>
      </c>
      <c r="C29" s="15" t="s">
        <v>385</v>
      </c>
      <c r="D29" s="15" t="s">
        <v>385</v>
      </c>
      <c r="E29" s="15" t="s">
        <v>385</v>
      </c>
      <c r="F29" s="9"/>
      <c r="G29" s="9"/>
    </row>
    <row r="30" spans="1:7" x14ac:dyDescent="0.25">
      <c r="A30" s="8" t="s">
        <v>20</v>
      </c>
      <c r="B30" s="15" t="s">
        <v>21</v>
      </c>
      <c r="C30" s="15" t="s">
        <v>21</v>
      </c>
      <c r="D30" s="15" t="s">
        <v>21</v>
      </c>
      <c r="E30" s="15" t="s">
        <v>21</v>
      </c>
      <c r="F30" s="9"/>
      <c r="G30" s="9"/>
    </row>
    <row r="31" spans="1:7" x14ac:dyDescent="0.25">
      <c r="A31" s="8" t="s">
        <v>22</v>
      </c>
      <c r="B31" s="15">
        <v>92220</v>
      </c>
      <c r="C31" s="15">
        <v>92220</v>
      </c>
      <c r="D31" s="15">
        <v>92220</v>
      </c>
      <c r="E31" s="15">
        <v>92220</v>
      </c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6011F353-6726-4FDB-AF1D-4E6AF1B0A625}"/>
    <hyperlink ref="C13" r:id="rId8" xr:uid="{25F26E4D-0FE6-4269-8B85-1C539412792F}"/>
    <hyperlink ref="D13" r:id="rId9" xr:uid="{BB72F0E4-14D4-43F2-8023-C33404DFAEFC}"/>
    <hyperlink ref="E13" r:id="rId10" xr:uid="{2B0B91D1-7F47-47EB-996F-31573A606BC6}"/>
    <hyperlink ref="B25" r:id="rId11" xr:uid="{9EB3FEB3-0E5E-4D96-A33C-243D462D8C8C}"/>
    <hyperlink ref="C25" r:id="rId12" xr:uid="{150852EF-A797-4517-A393-1C8DF8111ED5}"/>
    <hyperlink ref="D25" r:id="rId13" xr:uid="{1ED5B32F-C9C5-46B1-A005-5E70A9374B05}"/>
    <hyperlink ref="E25" r:id="rId14" xr:uid="{458D2369-6E72-4DC3-BCB6-248B31FFF363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H49" sqref="H49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4" t="s">
        <v>2</v>
      </c>
      <c r="C3"/>
      <c r="D3" s="22"/>
      <c r="E3" s="22"/>
      <c r="F3" s="22"/>
      <c r="G3" s="17"/>
      <c r="H3" s="17"/>
    </row>
    <row r="4" spans="1:29" s="23" customFormat="1" ht="15.75" x14ac:dyDescent="0.25">
      <c r="A4" s="94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4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City of Banning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309</v>
      </c>
      <c r="Q9" s="50" t="s">
        <v>310</v>
      </c>
      <c r="R9" s="50" t="s">
        <v>360</v>
      </c>
    </row>
    <row r="10" spans="1:29" s="58" customFormat="1" ht="15.75" customHeight="1" x14ac:dyDescent="0.25">
      <c r="A10" s="59"/>
      <c r="B10" s="95" t="s">
        <v>41</v>
      </c>
      <c r="C10" s="60"/>
      <c r="D10" s="60"/>
      <c r="E10" s="60"/>
      <c r="F10" s="60"/>
      <c r="G10" s="61" t="s">
        <v>42</v>
      </c>
      <c r="H10" s="61" t="s">
        <v>42</v>
      </c>
      <c r="I10" s="62" t="s">
        <v>43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6" t="s">
        <v>44</v>
      </c>
      <c r="C11" s="63"/>
      <c r="D11" s="63"/>
      <c r="E11" s="63"/>
      <c r="F11" s="63"/>
      <c r="G11" s="64">
        <v>51</v>
      </c>
      <c r="H11" s="64">
        <v>55</v>
      </c>
      <c r="I11" s="64">
        <v>53</v>
      </c>
      <c r="J11" s="64">
        <v>53</v>
      </c>
      <c r="K11" s="64"/>
      <c r="L11" s="64"/>
      <c r="M11" s="64"/>
      <c r="N11" s="64"/>
      <c r="O11" s="64"/>
      <c r="P11" s="64"/>
      <c r="Q11" s="64"/>
      <c r="R11" s="64"/>
    </row>
    <row r="12" spans="1:29" s="42" customFormat="1" ht="15.75" customHeight="1" x14ac:dyDescent="0.2">
      <c r="A12" s="40" t="s">
        <v>45</v>
      </c>
      <c r="B12" s="96" t="s">
        <v>46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47</v>
      </c>
      <c r="B13" s="96" t="s">
        <v>48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49</v>
      </c>
      <c r="B14" s="96" t="s">
        <v>50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51</v>
      </c>
      <c r="B15" s="96" t="s">
        <v>52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53</v>
      </c>
      <c r="B16" s="96" t="s">
        <v>54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6" t="s">
        <v>55</v>
      </c>
      <c r="C17" s="63"/>
      <c r="D17" s="63"/>
      <c r="E17" s="63"/>
      <c r="F17" s="63"/>
      <c r="G17" s="64"/>
      <c r="H17" s="64"/>
      <c r="I17" s="64">
        <v>-0.5</v>
      </c>
      <c r="J17" s="64">
        <v>-0.5</v>
      </c>
      <c r="K17" s="64"/>
      <c r="L17" s="64"/>
      <c r="M17" s="64"/>
      <c r="N17" s="64"/>
      <c r="O17" s="64"/>
      <c r="P17" s="64"/>
      <c r="Q17" s="64"/>
      <c r="R17" s="64"/>
    </row>
    <row r="18" spans="1:18" s="42" customFormat="1" ht="15.75" customHeight="1" x14ac:dyDescent="0.2">
      <c r="A18" s="40">
        <v>4</v>
      </c>
      <c r="B18" s="96" t="s">
        <v>56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6" t="s">
        <v>57</v>
      </c>
      <c r="C19" s="63"/>
      <c r="D19" s="63"/>
      <c r="E19" s="63"/>
      <c r="F19" s="63"/>
      <c r="G19" s="41">
        <f>G11+G17+G18</f>
        <v>51</v>
      </c>
      <c r="H19" s="41">
        <f>H11+H17+H18</f>
        <v>55</v>
      </c>
      <c r="I19" s="41">
        <f t="shared" ref="I19:R19" si="0">I11+I17+I18</f>
        <v>52.5</v>
      </c>
      <c r="J19" s="41">
        <f t="shared" si="0"/>
        <v>52.5</v>
      </c>
      <c r="K19" s="41">
        <f t="shared" si="0"/>
        <v>0</v>
      </c>
      <c r="L19" s="41">
        <f t="shared" si="0"/>
        <v>0</v>
      </c>
      <c r="M19" s="41">
        <f t="shared" si="0"/>
        <v>0</v>
      </c>
      <c r="N19" s="41">
        <f t="shared" si="0"/>
        <v>0</v>
      </c>
      <c r="O19" s="41">
        <f t="shared" si="0"/>
        <v>0</v>
      </c>
      <c r="P19" s="41">
        <f t="shared" si="0"/>
        <v>0</v>
      </c>
      <c r="Q19" s="41">
        <f t="shared" si="0"/>
        <v>0</v>
      </c>
      <c r="R19" s="41">
        <f t="shared" si="0"/>
        <v>0</v>
      </c>
    </row>
    <row r="20" spans="1:18" s="42" customFormat="1" ht="15.75" customHeight="1" x14ac:dyDescent="0.2">
      <c r="A20" s="40">
        <v>6</v>
      </c>
      <c r="B20" s="96" t="s">
        <v>58</v>
      </c>
      <c r="C20" s="63"/>
      <c r="D20" s="63"/>
      <c r="E20" s="63"/>
      <c r="F20" s="63"/>
      <c r="G20" s="64">
        <f>-0.07*G11</f>
        <v>-3.5700000000000003</v>
      </c>
      <c r="H20" s="64">
        <f t="shared" ref="H20:I20" si="1">-0.07*H11</f>
        <v>-3.8500000000000005</v>
      </c>
      <c r="I20" s="64">
        <f t="shared" si="1"/>
        <v>-3.7100000000000004</v>
      </c>
      <c r="J20" s="64">
        <v>-4</v>
      </c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6" t="s">
        <v>59</v>
      </c>
      <c r="C21" s="63"/>
      <c r="D21" s="63"/>
      <c r="E21" s="63"/>
      <c r="F21" s="63"/>
      <c r="G21" s="41">
        <f>G19+G20</f>
        <v>47.43</v>
      </c>
      <c r="H21" s="41">
        <f>H19+H20</f>
        <v>51.15</v>
      </c>
      <c r="I21" s="41">
        <f t="shared" ref="I21:R21" si="2">I19+I20</f>
        <v>48.79</v>
      </c>
      <c r="J21" s="41">
        <f>J19+J20</f>
        <v>48.5</v>
      </c>
      <c r="K21" s="41">
        <f t="shared" si="2"/>
        <v>0</v>
      </c>
      <c r="L21" s="41">
        <f t="shared" si="2"/>
        <v>0</v>
      </c>
      <c r="M21" s="41">
        <f t="shared" si="2"/>
        <v>0</v>
      </c>
      <c r="N21" s="41">
        <f t="shared" si="2"/>
        <v>0</v>
      </c>
      <c r="O21" s="41">
        <f t="shared" si="2"/>
        <v>0</v>
      </c>
      <c r="P21" s="41">
        <f t="shared" si="2"/>
        <v>0</v>
      </c>
      <c r="Q21" s="41">
        <f t="shared" si="2"/>
        <v>0</v>
      </c>
      <c r="R21" s="41">
        <f t="shared" si="2"/>
        <v>0</v>
      </c>
    </row>
    <row r="22" spans="1:18" s="42" customFormat="1" ht="15.75" customHeight="1" x14ac:dyDescent="0.25">
      <c r="A22" s="40">
        <v>8</v>
      </c>
      <c r="B22" s="96" t="s">
        <v>60</v>
      </c>
      <c r="C22" s="63"/>
      <c r="D22" s="63"/>
      <c r="E22" s="63"/>
      <c r="F22" s="63"/>
      <c r="G22" s="41">
        <f>G21*0.15</f>
        <v>7.1144999999999996</v>
      </c>
      <c r="H22" s="41">
        <f>H21*0.15</f>
        <v>7.6724999999999994</v>
      </c>
      <c r="I22" s="41">
        <f>I21*0.15</f>
        <v>7.3184999999999993</v>
      </c>
      <c r="J22" s="41">
        <f>J21*0.15</f>
        <v>7.2749999999999995</v>
      </c>
      <c r="K22" s="41">
        <f t="shared" ref="H22:R22" si="3">K21*0.17</f>
        <v>0</v>
      </c>
      <c r="L22" s="41">
        <f t="shared" si="3"/>
        <v>0</v>
      </c>
      <c r="M22" s="41">
        <f t="shared" si="3"/>
        <v>0</v>
      </c>
      <c r="N22" s="41">
        <f t="shared" si="3"/>
        <v>0</v>
      </c>
      <c r="O22" s="41">
        <f t="shared" si="3"/>
        <v>0</v>
      </c>
      <c r="P22" s="41">
        <f t="shared" si="3"/>
        <v>0</v>
      </c>
      <c r="Q22" s="41">
        <f t="shared" si="3"/>
        <v>0</v>
      </c>
      <c r="R22" s="41">
        <f t="shared" si="3"/>
        <v>0</v>
      </c>
    </row>
    <row r="23" spans="1:18" s="42" customFormat="1" ht="15.75" customHeight="1" x14ac:dyDescent="0.2">
      <c r="A23" s="40">
        <v>9</v>
      </c>
      <c r="B23" s="96" t="s">
        <v>61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6" t="s">
        <v>62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6" t="s">
        <v>63</v>
      </c>
      <c r="C25" s="63"/>
      <c r="D25" s="63"/>
      <c r="E25" s="63"/>
      <c r="F25" s="63"/>
      <c r="G25" s="41">
        <f>G21+G22+G23+G24</f>
        <v>54.544499999999999</v>
      </c>
      <c r="H25" s="41">
        <f>H21+H22+H23+H24</f>
        <v>58.822499999999998</v>
      </c>
      <c r="I25" s="41">
        <f t="shared" ref="I25:R25" si="4">I21+I22+I23+I24</f>
        <v>56.108499999999999</v>
      </c>
      <c r="J25" s="41">
        <f t="shared" si="4"/>
        <v>55.774999999999999</v>
      </c>
      <c r="K25" s="41">
        <f t="shared" si="4"/>
        <v>0</v>
      </c>
      <c r="L25" s="41">
        <f t="shared" si="4"/>
        <v>0</v>
      </c>
      <c r="M25" s="41">
        <f t="shared" si="4"/>
        <v>0</v>
      </c>
      <c r="N25" s="41">
        <f t="shared" si="4"/>
        <v>0</v>
      </c>
      <c r="O25" s="41">
        <f t="shared" si="4"/>
        <v>0</v>
      </c>
      <c r="P25" s="41">
        <f t="shared" si="4"/>
        <v>0</v>
      </c>
      <c r="Q25" s="41">
        <f t="shared" si="4"/>
        <v>0</v>
      </c>
      <c r="R25" s="41">
        <f t="shared" si="4"/>
        <v>0</v>
      </c>
    </row>
    <row r="26" spans="1:18" s="42" customFormat="1" ht="15" customHeight="1" x14ac:dyDescent="0.2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25">
      <c r="A27" s="54" t="s">
        <v>30</v>
      </c>
      <c r="B27" s="98" t="s">
        <v>64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5" t="s">
        <v>65</v>
      </c>
      <c r="C28" s="60"/>
      <c r="D28" s="60"/>
      <c r="E28" s="60"/>
      <c r="F28" s="74"/>
      <c r="G28" s="75" t="s">
        <v>42</v>
      </c>
      <c r="H28" s="75" t="s">
        <v>42</v>
      </c>
      <c r="I28" s="62" t="s">
        <v>43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99" t="s">
        <v>66</v>
      </c>
      <c r="C29" s="76"/>
      <c r="D29" s="76"/>
      <c r="E29" s="76"/>
      <c r="F29" s="77"/>
      <c r="G29" s="78">
        <v>151.61000000000001</v>
      </c>
      <c r="H29" s="78">
        <v>165.84</v>
      </c>
      <c r="I29" s="64">
        <v>157.69999999999999</v>
      </c>
      <c r="J29" s="64">
        <v>158</v>
      </c>
      <c r="K29" s="64"/>
      <c r="L29" s="64"/>
      <c r="M29" s="64"/>
      <c r="N29" s="64"/>
      <c r="O29" s="64"/>
      <c r="P29" s="64"/>
      <c r="Q29" s="64"/>
      <c r="R29" s="64"/>
    </row>
    <row r="30" spans="1:18" s="42" customFormat="1" ht="15" customHeight="1" x14ac:dyDescent="0.25">
      <c r="A30" s="40" t="s">
        <v>67</v>
      </c>
      <c r="B30" s="99" t="s">
        <v>46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25">
      <c r="A31" s="40" t="s">
        <v>68</v>
      </c>
      <c r="B31" s="99" t="s">
        <v>48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2">
      <c r="A32" s="40" t="s">
        <v>69</v>
      </c>
      <c r="B32" s="99" t="s">
        <v>50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70</v>
      </c>
      <c r="B33" s="99" t="s">
        <v>52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2">
      <c r="A34" s="40" t="s">
        <v>71</v>
      </c>
      <c r="B34" s="99" t="s">
        <v>54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99" t="s">
        <v>55</v>
      </c>
      <c r="C35" s="76"/>
      <c r="D35" s="76"/>
      <c r="E35" s="76"/>
      <c r="F35" s="77"/>
      <c r="G35" s="79"/>
      <c r="H35" s="79"/>
      <c r="I35" s="79">
        <v>-0.5</v>
      </c>
      <c r="J35" s="79">
        <v>-0.5</v>
      </c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2">
      <c r="A36" s="40">
        <v>15</v>
      </c>
      <c r="B36" s="99" t="s">
        <v>56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151.61000000000001</v>
      </c>
      <c r="H37" s="80">
        <f>H29+H35+H36</f>
        <v>165.84</v>
      </c>
      <c r="I37" s="80">
        <f>I29+I35+I36</f>
        <v>157.19999999999999</v>
      </c>
      <c r="J37" s="80">
        <f t="shared" ref="J37:P37" si="5">J29+J35+J36</f>
        <v>157.5</v>
      </c>
      <c r="K37" s="80">
        <f t="shared" si="5"/>
        <v>0</v>
      </c>
      <c r="L37" s="80">
        <f t="shared" si="5"/>
        <v>0</v>
      </c>
      <c r="M37" s="80">
        <f t="shared" si="5"/>
        <v>0</v>
      </c>
      <c r="N37" s="80">
        <f t="shared" si="5"/>
        <v>0</v>
      </c>
      <c r="O37" s="80">
        <f t="shared" si="5"/>
        <v>0</v>
      </c>
      <c r="P37" s="80">
        <f t="shared" si="5"/>
        <v>0</v>
      </c>
      <c r="Q37" s="80">
        <f t="shared" ref="Q37:R37" si="6">Q29+Q35+Q36</f>
        <v>0</v>
      </c>
      <c r="R37" s="80">
        <f t="shared" si="6"/>
        <v>0</v>
      </c>
    </row>
    <row r="38" spans="1:18" s="42" customFormat="1" ht="15" customHeight="1" x14ac:dyDescent="0.2">
      <c r="A38" s="40">
        <v>17</v>
      </c>
      <c r="B38" s="99" t="s">
        <v>62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7">SUM(G37:G38)</f>
        <v>151.61000000000001</v>
      </c>
      <c r="H39" s="80">
        <f t="shared" si="7"/>
        <v>165.84</v>
      </c>
      <c r="I39" s="80">
        <f t="shared" si="7"/>
        <v>157.19999999999999</v>
      </c>
      <c r="J39" s="80">
        <f t="shared" si="7"/>
        <v>157.5</v>
      </c>
      <c r="K39" s="80">
        <f t="shared" si="7"/>
        <v>0</v>
      </c>
      <c r="L39" s="80">
        <f t="shared" si="7"/>
        <v>0</v>
      </c>
      <c r="M39" s="80">
        <f t="shared" si="7"/>
        <v>0</v>
      </c>
      <c r="N39" s="80">
        <f t="shared" si="7"/>
        <v>0</v>
      </c>
      <c r="O39" s="80">
        <f t="shared" si="7"/>
        <v>0</v>
      </c>
      <c r="P39" s="80">
        <f t="shared" si="7"/>
        <v>0</v>
      </c>
      <c r="Q39" s="80">
        <f t="shared" si="7"/>
        <v>0</v>
      </c>
      <c r="R39" s="80">
        <f t="shared" si="7"/>
        <v>0</v>
      </c>
    </row>
    <row r="40" spans="1:18" s="42" customFormat="1" ht="15" customHeight="1" x14ac:dyDescent="0.2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3" t="s">
        <v>72</v>
      </c>
      <c r="H42" s="83" t="s">
        <v>72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100" t="s">
        <v>73</v>
      </c>
      <c r="C43" s="84"/>
      <c r="D43" s="84"/>
      <c r="E43" s="84"/>
      <c r="F43" s="85"/>
      <c r="G43" s="86" t="s">
        <v>311</v>
      </c>
      <c r="H43" s="86" t="s">
        <v>378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6" t="s">
        <v>74</v>
      </c>
      <c r="C44" s="63"/>
      <c r="D44" s="63"/>
      <c r="E44" s="63"/>
      <c r="F44" s="87"/>
      <c r="G44" s="88">
        <v>51.1</v>
      </c>
      <c r="H44" s="89">
        <v>55.14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6" t="s">
        <v>75</v>
      </c>
      <c r="C45" s="63"/>
      <c r="D45" s="63"/>
      <c r="E45" s="63"/>
      <c r="F45" s="87"/>
      <c r="G45" s="90">
        <v>45132</v>
      </c>
      <c r="H45" s="90">
        <v>45540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6" t="s">
        <v>76</v>
      </c>
      <c r="C46" s="63"/>
      <c r="D46" s="63"/>
      <c r="E46" s="63"/>
      <c r="F46" s="87"/>
      <c r="G46" s="91">
        <v>17</v>
      </c>
      <c r="H46" s="91">
        <v>17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6" t="s">
        <v>77</v>
      </c>
      <c r="C47" s="63"/>
      <c r="D47" s="63"/>
      <c r="E47" s="63"/>
      <c r="F47" s="87"/>
      <c r="G47" s="89"/>
      <c r="H47" s="89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6" t="s">
        <v>78</v>
      </c>
      <c r="C48" s="63"/>
      <c r="D48" s="63"/>
      <c r="E48" s="63"/>
      <c r="F48" s="87"/>
      <c r="G48" s="89">
        <v>1</v>
      </c>
      <c r="H48" s="89">
        <v>1</v>
      </c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6" t="s">
        <v>79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6" t="s">
        <v>80</v>
      </c>
      <c r="C50" s="63"/>
      <c r="D50" s="63"/>
      <c r="E50" s="63"/>
      <c r="F50" s="87"/>
      <c r="G50" s="92">
        <f>G44+G47+G48+G49</f>
        <v>52.1</v>
      </c>
      <c r="H50" s="92">
        <f>H44+H47+H48+H49</f>
        <v>56.14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81</v>
      </c>
      <c r="B52" s="46" t="s">
        <v>82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83</v>
      </c>
      <c r="B53" s="43"/>
      <c r="C53" s="93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83</v>
      </c>
      <c r="B54" s="43"/>
      <c r="C54" s="93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="90" zoomScaleNormal="90" workbookViewId="0">
      <selection activeCell="AF46" sqref="AF46"/>
    </sheetView>
  </sheetViews>
  <sheetFormatPr defaultColWidth="9" defaultRowHeight="15" x14ac:dyDescent="0.25"/>
  <cols>
    <col min="1" max="1" width="5.5" style="157" bestFit="1" customWidth="1"/>
    <col min="2" max="2" width="51.875" style="152" customWidth="1"/>
    <col min="3" max="3" width="17.25" style="152" customWidth="1"/>
    <col min="4" max="4" width="16.375" style="152" customWidth="1"/>
    <col min="5" max="5" width="36.75" style="152" bestFit="1" customWidth="1"/>
    <col min="6" max="6" width="16.375" style="152" customWidth="1"/>
    <col min="7" max="15" width="17.125" style="152" customWidth="1"/>
    <col min="16" max="16" width="16.125" style="157" customWidth="1"/>
    <col min="17" max="17" width="16.125" style="153" customWidth="1"/>
    <col min="18" max="27" width="9.625" style="154" customWidth="1"/>
    <col min="28" max="28" width="7.625" style="154" customWidth="1"/>
    <col min="29" max="29" width="16.125" style="151" customWidth="1"/>
    <col min="30" max="30" width="15.375" style="151" customWidth="1"/>
    <col min="31" max="41" width="9.625" style="151" customWidth="1"/>
    <col min="42" max="135" width="7.125" style="151" customWidth="1"/>
    <col min="136" max="16384" width="9" style="151"/>
  </cols>
  <sheetData>
    <row r="1" spans="1:40" x14ac:dyDescent="0.25">
      <c r="A1" s="151" t="s">
        <v>0</v>
      </c>
      <c r="B1" s="151"/>
      <c r="P1" s="153"/>
      <c r="AB1" s="151"/>
    </row>
    <row r="2" spans="1:40" x14ac:dyDescent="0.25">
      <c r="A2" s="155" t="s">
        <v>1</v>
      </c>
      <c r="B2" s="151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3"/>
      <c r="AB2" s="151"/>
    </row>
    <row r="3" spans="1:40" s="155" customFormat="1" ht="15.75" x14ac:dyDescent="0.25">
      <c r="A3" s="156" t="s">
        <v>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7"/>
      <c r="Q3" s="157"/>
    </row>
    <row r="4" spans="1:40" s="155" customFormat="1" ht="15.75" x14ac:dyDescent="0.25">
      <c r="A4" s="156" t="s">
        <v>84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7"/>
      <c r="Q4" s="157"/>
    </row>
    <row r="5" spans="1:40" s="155" customFormat="1" ht="15.75" customHeight="1" x14ac:dyDescent="0.25">
      <c r="A5" s="155" t="str">
        <f>'Admin Info'!B6</f>
        <v>City of Banning</v>
      </c>
      <c r="P5" s="158"/>
      <c r="Q5" s="159" t="s">
        <v>27</v>
      </c>
      <c r="R5" s="160"/>
      <c r="S5" s="161"/>
      <c r="T5" s="162"/>
      <c r="U5" s="162"/>
      <c r="V5" s="162"/>
      <c r="W5" s="162"/>
      <c r="X5" s="163"/>
      <c r="Y5" s="163"/>
      <c r="Z5" s="163"/>
      <c r="AA5" s="163"/>
      <c r="AB5" s="163"/>
      <c r="AC5" s="151"/>
      <c r="AD5" s="158"/>
      <c r="AH5" s="163"/>
    </row>
    <row r="6" spans="1:40" s="155" customFormat="1" ht="15.75" x14ac:dyDescent="0.25"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64"/>
      <c r="Q6" s="165"/>
      <c r="R6" s="165"/>
      <c r="S6" s="165"/>
      <c r="T6" s="165"/>
      <c r="V6" s="166"/>
      <c r="W6" s="166"/>
      <c r="X6" s="166"/>
      <c r="Y6" s="166"/>
      <c r="Z6" s="166"/>
      <c r="AA6" s="166"/>
      <c r="AB6" s="163"/>
      <c r="AC6" s="167"/>
      <c r="AD6" s="168"/>
      <c r="AE6" s="168"/>
    </row>
    <row r="7" spans="1:40" s="155" customFormat="1" ht="15.75" x14ac:dyDescent="0.25"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70"/>
      <c r="Q7" s="156" t="s">
        <v>28</v>
      </c>
      <c r="R7" s="164"/>
      <c r="S7" s="171"/>
      <c r="T7" s="171"/>
      <c r="U7" s="172" t="s">
        <v>29</v>
      </c>
      <c r="V7" s="163"/>
      <c r="W7" s="163"/>
      <c r="X7" s="163"/>
      <c r="Y7" s="163"/>
      <c r="Z7" s="163"/>
      <c r="AA7" s="163"/>
      <c r="AB7" s="163"/>
      <c r="AC7" s="156"/>
      <c r="AG7" s="172"/>
      <c r="AH7" s="163"/>
      <c r="AI7" s="163"/>
      <c r="AJ7" s="163"/>
    </row>
    <row r="8" spans="1:40" ht="15" customHeight="1" x14ac:dyDescent="0.2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5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7"/>
      <c r="AB8" s="151"/>
      <c r="AC8" s="212" t="s">
        <v>85</v>
      </c>
      <c r="AD8" s="211"/>
      <c r="AE8" s="178"/>
      <c r="AF8" s="179"/>
    </row>
    <row r="9" spans="1:40" s="184" customFormat="1" ht="45" customHeight="1" x14ac:dyDescent="0.25">
      <c r="A9" s="180"/>
      <c r="B9" s="181" t="s">
        <v>86</v>
      </c>
      <c r="C9" s="181" t="s">
        <v>87</v>
      </c>
      <c r="D9" s="181" t="s">
        <v>88</v>
      </c>
      <c r="E9" s="181" t="s">
        <v>89</v>
      </c>
      <c r="F9" s="206" t="s">
        <v>303</v>
      </c>
      <c r="G9" s="206" t="s">
        <v>90</v>
      </c>
      <c r="H9" s="206" t="s">
        <v>91</v>
      </c>
      <c r="I9" s="206" t="s">
        <v>92</v>
      </c>
      <c r="J9" s="206" t="s">
        <v>93</v>
      </c>
      <c r="K9" s="206" t="s">
        <v>94</v>
      </c>
      <c r="L9" s="206" t="s">
        <v>345</v>
      </c>
      <c r="M9" s="206" t="s">
        <v>95</v>
      </c>
      <c r="N9" s="206" t="s">
        <v>96</v>
      </c>
      <c r="O9" s="206" t="s">
        <v>97</v>
      </c>
      <c r="P9" s="182" t="s">
        <v>358</v>
      </c>
      <c r="Q9" s="182" t="s">
        <v>359</v>
      </c>
      <c r="R9" s="183" t="s">
        <v>34</v>
      </c>
      <c r="S9" s="183" t="s">
        <v>35</v>
      </c>
      <c r="T9" s="183" t="s">
        <v>36</v>
      </c>
      <c r="U9" s="183" t="s">
        <v>37</v>
      </c>
      <c r="V9" s="183" t="s">
        <v>38</v>
      </c>
      <c r="W9" s="183" t="s">
        <v>39</v>
      </c>
      <c r="X9" s="183" t="s">
        <v>40</v>
      </c>
      <c r="Y9" s="183" t="s">
        <v>309</v>
      </c>
      <c r="Z9" s="183" t="s">
        <v>310</v>
      </c>
      <c r="AA9" s="183" t="s">
        <v>360</v>
      </c>
      <c r="AC9" s="185" t="s">
        <v>312</v>
      </c>
      <c r="AD9" s="185" t="s">
        <v>361</v>
      </c>
      <c r="AE9" s="186" t="s">
        <v>34</v>
      </c>
      <c r="AF9" s="186" t="s">
        <v>35</v>
      </c>
      <c r="AG9" s="186" t="s">
        <v>36</v>
      </c>
      <c r="AH9" s="186" t="s">
        <v>37</v>
      </c>
      <c r="AI9" s="186" t="s">
        <v>38</v>
      </c>
      <c r="AJ9" s="186" t="s">
        <v>39</v>
      </c>
      <c r="AK9" s="186" t="s">
        <v>40</v>
      </c>
      <c r="AL9" s="186" t="s">
        <v>309</v>
      </c>
      <c r="AM9" s="186" t="s">
        <v>310</v>
      </c>
      <c r="AN9" s="186" t="s">
        <v>360</v>
      </c>
    </row>
    <row r="10" spans="1:40" s="184" customFormat="1" ht="15.75" customHeight="1" x14ac:dyDescent="0.25">
      <c r="A10" s="180" t="s">
        <v>98</v>
      </c>
      <c r="B10" s="187" t="s">
        <v>99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9">
        <f t="shared" ref="P10:AA10" si="0">SUM(P11:P13)</f>
        <v>0</v>
      </c>
      <c r="Q10" s="189">
        <f t="shared" si="0"/>
        <v>0</v>
      </c>
      <c r="R10" s="189">
        <f t="shared" si="0"/>
        <v>0</v>
      </c>
      <c r="S10" s="189">
        <f t="shared" si="0"/>
        <v>0</v>
      </c>
      <c r="T10" s="189">
        <f t="shared" si="0"/>
        <v>0</v>
      </c>
      <c r="U10" s="189">
        <f t="shared" si="0"/>
        <v>0</v>
      </c>
      <c r="V10" s="189">
        <f t="shared" si="0"/>
        <v>0</v>
      </c>
      <c r="W10" s="189">
        <f t="shared" si="0"/>
        <v>0</v>
      </c>
      <c r="X10" s="189">
        <f t="shared" si="0"/>
        <v>0</v>
      </c>
      <c r="Y10" s="189">
        <f t="shared" si="0"/>
        <v>0</v>
      </c>
      <c r="Z10" s="189">
        <f t="shared" si="0"/>
        <v>0</v>
      </c>
      <c r="AA10" s="189">
        <f t="shared" si="0"/>
        <v>0</v>
      </c>
      <c r="AC10" s="189">
        <f t="shared" ref="AC10:AN10" si="1">SUM(AC11:AC13)</f>
        <v>0</v>
      </c>
      <c r="AD10" s="189">
        <f t="shared" si="1"/>
        <v>0</v>
      </c>
      <c r="AE10" s="189">
        <f t="shared" si="1"/>
        <v>0</v>
      </c>
      <c r="AF10" s="189">
        <f t="shared" si="1"/>
        <v>0</v>
      </c>
      <c r="AG10" s="189">
        <f t="shared" si="1"/>
        <v>0</v>
      </c>
      <c r="AH10" s="189">
        <f t="shared" si="1"/>
        <v>0</v>
      </c>
      <c r="AI10" s="189">
        <f t="shared" si="1"/>
        <v>0</v>
      </c>
      <c r="AJ10" s="189">
        <f t="shared" si="1"/>
        <v>0</v>
      </c>
      <c r="AK10" s="189">
        <f t="shared" si="1"/>
        <v>0</v>
      </c>
      <c r="AL10" s="189">
        <f t="shared" si="1"/>
        <v>0</v>
      </c>
      <c r="AM10" s="189">
        <f t="shared" si="1"/>
        <v>0</v>
      </c>
      <c r="AN10" s="189">
        <f t="shared" si="1"/>
        <v>0</v>
      </c>
    </row>
    <row r="11" spans="1:40" s="184" customFormat="1" ht="15.75" customHeight="1" x14ac:dyDescent="0.25">
      <c r="A11" s="180" t="s">
        <v>100</v>
      </c>
      <c r="B11" s="190"/>
      <c r="C11" s="191"/>
      <c r="D11" s="191"/>
      <c r="E11" s="191"/>
      <c r="F11" s="191"/>
      <c r="G11" s="191"/>
      <c r="H11" s="225"/>
      <c r="I11" s="191"/>
      <c r="J11" s="191"/>
      <c r="K11" s="191"/>
      <c r="L11" s="191"/>
      <c r="M11" s="191"/>
      <c r="N11" s="195"/>
      <c r="O11" s="195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</row>
    <row r="12" spans="1:40" s="184" customFormat="1" ht="15.75" customHeight="1" x14ac:dyDescent="0.25">
      <c r="A12" s="180" t="s">
        <v>101</v>
      </c>
      <c r="B12" s="190"/>
      <c r="C12" s="191"/>
      <c r="D12" s="191"/>
      <c r="E12" s="191"/>
      <c r="F12" s="191"/>
      <c r="G12" s="191"/>
      <c r="H12" s="225"/>
      <c r="I12" s="191"/>
      <c r="J12" s="191"/>
      <c r="K12" s="191"/>
      <c r="L12" s="191"/>
      <c r="M12" s="191"/>
      <c r="N12" s="195"/>
      <c r="O12" s="195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</row>
    <row r="13" spans="1:40" s="184" customFormat="1" ht="15.75" customHeight="1" x14ac:dyDescent="0.25">
      <c r="A13" s="180" t="s">
        <v>102</v>
      </c>
      <c r="B13" s="190"/>
      <c r="C13" s="191"/>
      <c r="D13" s="191"/>
      <c r="E13" s="191"/>
      <c r="F13" s="191"/>
      <c r="G13" s="191"/>
      <c r="H13" s="225"/>
      <c r="I13" s="191"/>
      <c r="J13" s="191"/>
      <c r="K13" s="191"/>
      <c r="L13" s="191"/>
      <c r="M13" s="191"/>
      <c r="N13" s="195"/>
      <c r="O13" s="195"/>
      <c r="P13" s="181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</row>
    <row r="14" spans="1:40" s="184" customFormat="1" ht="15.75" customHeight="1" x14ac:dyDescent="0.25">
      <c r="A14" s="180" t="s">
        <v>45</v>
      </c>
      <c r="B14" s="187" t="s">
        <v>103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9">
        <f t="shared" ref="P14:AA14" si="2">SUM(P15:P16)</f>
        <v>2</v>
      </c>
      <c r="Q14" s="189">
        <f t="shared" si="2"/>
        <v>2</v>
      </c>
      <c r="R14" s="189">
        <f t="shared" si="2"/>
        <v>2</v>
      </c>
      <c r="S14" s="189">
        <f t="shared" si="2"/>
        <v>2</v>
      </c>
      <c r="T14" s="189">
        <f t="shared" si="2"/>
        <v>0</v>
      </c>
      <c r="U14" s="189">
        <f t="shared" si="2"/>
        <v>0</v>
      </c>
      <c r="V14" s="189">
        <f t="shared" si="2"/>
        <v>0</v>
      </c>
      <c r="W14" s="189">
        <f t="shared" si="2"/>
        <v>0</v>
      </c>
      <c r="X14" s="189">
        <f t="shared" si="2"/>
        <v>0</v>
      </c>
      <c r="Y14" s="189">
        <f t="shared" si="2"/>
        <v>0</v>
      </c>
      <c r="Z14" s="189">
        <f t="shared" si="2"/>
        <v>0</v>
      </c>
      <c r="AA14" s="189">
        <f t="shared" si="2"/>
        <v>0</v>
      </c>
      <c r="AC14" s="189">
        <f t="shared" ref="AC14:AN14" si="3">SUM(AC15:AC16)</f>
        <v>18.57</v>
      </c>
      <c r="AD14" s="189">
        <f t="shared" si="3"/>
        <v>19.22</v>
      </c>
      <c r="AE14" s="189">
        <f t="shared" si="3"/>
        <v>19</v>
      </c>
      <c r="AF14" s="189">
        <f t="shared" si="3"/>
        <v>19</v>
      </c>
      <c r="AG14" s="189">
        <f t="shared" si="3"/>
        <v>0</v>
      </c>
      <c r="AH14" s="189">
        <f t="shared" si="3"/>
        <v>0</v>
      </c>
      <c r="AI14" s="189">
        <f t="shared" si="3"/>
        <v>0</v>
      </c>
      <c r="AJ14" s="189">
        <f t="shared" si="3"/>
        <v>0</v>
      </c>
      <c r="AK14" s="189">
        <f t="shared" si="3"/>
        <v>0</v>
      </c>
      <c r="AL14" s="189">
        <f t="shared" si="3"/>
        <v>0</v>
      </c>
      <c r="AM14" s="189">
        <f t="shared" si="3"/>
        <v>0</v>
      </c>
      <c r="AN14" s="189">
        <f t="shared" si="3"/>
        <v>0</v>
      </c>
    </row>
    <row r="15" spans="1:40" s="184" customFormat="1" ht="15.75" customHeight="1" x14ac:dyDescent="0.25">
      <c r="A15" s="180" t="s">
        <v>47</v>
      </c>
      <c r="B15" s="232" t="s">
        <v>390</v>
      </c>
      <c r="C15" s="191"/>
      <c r="D15" s="191">
        <v>6008</v>
      </c>
      <c r="E15" s="191" t="s">
        <v>393</v>
      </c>
      <c r="F15" s="191"/>
      <c r="G15" s="191" t="s">
        <v>288</v>
      </c>
      <c r="H15" s="225">
        <v>1403</v>
      </c>
      <c r="I15" s="191" t="s">
        <v>276</v>
      </c>
      <c r="J15" s="191"/>
      <c r="K15" s="191"/>
      <c r="L15" s="191"/>
      <c r="M15" s="191"/>
      <c r="N15" s="195"/>
      <c r="O15" s="195"/>
      <c r="P15" s="189">
        <v>2</v>
      </c>
      <c r="Q15" s="189">
        <v>2</v>
      </c>
      <c r="R15" s="189">
        <v>2</v>
      </c>
      <c r="S15" s="189">
        <v>2</v>
      </c>
      <c r="T15" s="189"/>
      <c r="U15" s="189"/>
      <c r="V15" s="189"/>
      <c r="W15" s="189"/>
      <c r="X15" s="189"/>
      <c r="Y15" s="189"/>
      <c r="Z15" s="189"/>
      <c r="AA15" s="189"/>
      <c r="AC15" s="181">
        <v>18.57</v>
      </c>
      <c r="AD15" s="181">
        <v>19.22</v>
      </c>
      <c r="AE15" s="181">
        <v>19</v>
      </c>
      <c r="AF15" s="181">
        <v>19</v>
      </c>
      <c r="AG15" s="181"/>
      <c r="AH15" s="181"/>
      <c r="AI15" s="181"/>
      <c r="AJ15" s="181"/>
      <c r="AK15" s="181"/>
      <c r="AL15" s="181"/>
      <c r="AM15" s="181"/>
      <c r="AN15" s="181"/>
    </row>
    <row r="16" spans="1:40" s="184" customFormat="1" ht="15.75" customHeight="1" x14ac:dyDescent="0.25">
      <c r="A16" s="180" t="s">
        <v>49</v>
      </c>
      <c r="B16" s="190"/>
      <c r="C16" s="191"/>
      <c r="D16" s="191"/>
      <c r="E16" s="191"/>
      <c r="F16" s="191"/>
      <c r="G16" s="191"/>
      <c r="H16" s="225"/>
      <c r="I16" s="191"/>
      <c r="J16" s="191"/>
      <c r="K16" s="191"/>
      <c r="L16" s="191"/>
      <c r="M16" s="191"/>
      <c r="N16" s="195"/>
      <c r="O16" s="195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</row>
    <row r="17" spans="1:40" s="184" customFormat="1" ht="15.75" customHeight="1" x14ac:dyDescent="0.25">
      <c r="A17" s="180" t="s">
        <v>104</v>
      </c>
      <c r="B17" s="187" t="s">
        <v>105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9">
        <f t="shared" ref="P17:AA17" si="4">SUM(P18:P19)</f>
        <v>2</v>
      </c>
      <c r="Q17" s="189">
        <f t="shared" si="4"/>
        <v>2</v>
      </c>
      <c r="R17" s="189">
        <f t="shared" si="4"/>
        <v>2</v>
      </c>
      <c r="S17" s="189">
        <f t="shared" si="4"/>
        <v>2</v>
      </c>
      <c r="T17" s="189">
        <f t="shared" si="4"/>
        <v>0</v>
      </c>
      <c r="U17" s="189">
        <f t="shared" si="4"/>
        <v>0</v>
      </c>
      <c r="V17" s="189">
        <f t="shared" si="4"/>
        <v>0</v>
      </c>
      <c r="W17" s="189">
        <f t="shared" si="4"/>
        <v>0</v>
      </c>
      <c r="X17" s="189">
        <f t="shared" si="4"/>
        <v>0</v>
      </c>
      <c r="Y17" s="189">
        <f t="shared" si="4"/>
        <v>0</v>
      </c>
      <c r="Z17" s="189">
        <f t="shared" si="4"/>
        <v>0</v>
      </c>
      <c r="AA17" s="189">
        <f t="shared" si="4"/>
        <v>0</v>
      </c>
      <c r="AC17" s="189">
        <f t="shared" ref="AC17:AN17" si="5">SUM(AC18:AC19)</f>
        <v>1.1299999999999999</v>
      </c>
      <c r="AD17" s="189">
        <f t="shared" si="5"/>
        <v>1.3</v>
      </c>
      <c r="AE17" s="189">
        <f t="shared" si="5"/>
        <v>1.3</v>
      </c>
      <c r="AF17" s="189">
        <f t="shared" si="5"/>
        <v>1.3</v>
      </c>
      <c r="AG17" s="189">
        <f t="shared" si="5"/>
        <v>0</v>
      </c>
      <c r="AH17" s="189">
        <f t="shared" si="5"/>
        <v>0</v>
      </c>
      <c r="AI17" s="189">
        <f t="shared" si="5"/>
        <v>0</v>
      </c>
      <c r="AJ17" s="189">
        <f t="shared" si="5"/>
        <v>0</v>
      </c>
      <c r="AK17" s="189">
        <f t="shared" si="5"/>
        <v>0</v>
      </c>
      <c r="AL17" s="189">
        <f t="shared" si="5"/>
        <v>0</v>
      </c>
      <c r="AM17" s="189">
        <f t="shared" si="5"/>
        <v>0</v>
      </c>
      <c r="AN17" s="189">
        <f t="shared" si="5"/>
        <v>0</v>
      </c>
    </row>
    <row r="18" spans="1:40" s="184" customFormat="1" ht="42.75" x14ac:dyDescent="0.25">
      <c r="A18" s="180" t="s">
        <v>106</v>
      </c>
      <c r="B18" s="190" t="s">
        <v>391</v>
      </c>
      <c r="C18" s="191"/>
      <c r="D18" s="191" t="s">
        <v>392</v>
      </c>
      <c r="E18" s="191" t="s">
        <v>394</v>
      </c>
      <c r="F18" s="191"/>
      <c r="G18" s="191" t="s">
        <v>284</v>
      </c>
      <c r="H18" s="225">
        <v>1039</v>
      </c>
      <c r="I18" s="191" t="s">
        <v>276</v>
      </c>
      <c r="J18" s="191"/>
      <c r="K18" s="191"/>
      <c r="L18" s="191"/>
      <c r="M18" s="191"/>
      <c r="N18" s="195"/>
      <c r="O18" s="195"/>
      <c r="P18" s="189">
        <v>2</v>
      </c>
      <c r="Q18" s="189">
        <v>2</v>
      </c>
      <c r="R18" s="189">
        <v>2</v>
      </c>
      <c r="S18" s="189">
        <v>2</v>
      </c>
      <c r="T18" s="189"/>
      <c r="U18" s="189"/>
      <c r="V18" s="189"/>
      <c r="W18" s="189"/>
      <c r="X18" s="189"/>
      <c r="Y18" s="189"/>
      <c r="Z18" s="189"/>
      <c r="AA18" s="189"/>
      <c r="AC18" s="181">
        <v>1.1299999999999999</v>
      </c>
      <c r="AD18" s="181">
        <v>1.3</v>
      </c>
      <c r="AE18" s="181">
        <v>1.3</v>
      </c>
      <c r="AF18" s="181">
        <v>1.3</v>
      </c>
      <c r="AG18" s="181"/>
      <c r="AH18" s="181"/>
      <c r="AI18" s="181"/>
      <c r="AJ18" s="181"/>
      <c r="AK18" s="181"/>
      <c r="AL18" s="181"/>
      <c r="AM18" s="181"/>
      <c r="AN18" s="181"/>
    </row>
    <row r="19" spans="1:40" s="184" customFormat="1" ht="15.75" customHeight="1" x14ac:dyDescent="0.25">
      <c r="A19" s="180" t="s">
        <v>107</v>
      </c>
      <c r="B19" s="190" t="s">
        <v>108</v>
      </c>
      <c r="C19" s="191"/>
      <c r="D19" s="191"/>
      <c r="E19" s="191"/>
      <c r="F19" s="191"/>
      <c r="G19" s="191"/>
      <c r="H19" s="225"/>
      <c r="I19" s="191"/>
      <c r="J19" s="191"/>
      <c r="K19" s="191"/>
      <c r="L19" s="191"/>
      <c r="M19" s="191"/>
      <c r="N19" s="195"/>
      <c r="O19" s="195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</row>
    <row r="20" spans="1:40" s="184" customFormat="1" ht="15.75" customHeight="1" x14ac:dyDescent="0.25">
      <c r="A20" s="180" t="s">
        <v>109</v>
      </c>
      <c r="B20" s="187" t="s">
        <v>110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9">
        <f t="shared" ref="P20:AA20" si="6">SUM(P21:P23)</f>
        <v>0</v>
      </c>
      <c r="Q20" s="189">
        <f t="shared" si="6"/>
        <v>0</v>
      </c>
      <c r="R20" s="189">
        <f t="shared" si="6"/>
        <v>0</v>
      </c>
      <c r="S20" s="189">
        <f t="shared" si="6"/>
        <v>0</v>
      </c>
      <c r="T20" s="189">
        <f t="shared" si="6"/>
        <v>0</v>
      </c>
      <c r="U20" s="189">
        <f t="shared" si="6"/>
        <v>0</v>
      </c>
      <c r="V20" s="189">
        <f t="shared" si="6"/>
        <v>0</v>
      </c>
      <c r="W20" s="189">
        <f t="shared" si="6"/>
        <v>0</v>
      </c>
      <c r="X20" s="189">
        <f t="shared" si="6"/>
        <v>0</v>
      </c>
      <c r="Y20" s="189">
        <f t="shared" si="6"/>
        <v>0</v>
      </c>
      <c r="Z20" s="189">
        <f t="shared" si="6"/>
        <v>0</v>
      </c>
      <c r="AA20" s="189">
        <f t="shared" si="6"/>
        <v>0</v>
      </c>
      <c r="AC20" s="189">
        <f t="shared" ref="AC20:AN20" si="7">SUM(AC21:AC23)</f>
        <v>0</v>
      </c>
      <c r="AD20" s="189">
        <f t="shared" si="7"/>
        <v>0</v>
      </c>
      <c r="AE20" s="189">
        <f t="shared" si="7"/>
        <v>0</v>
      </c>
      <c r="AF20" s="189">
        <f t="shared" si="7"/>
        <v>0</v>
      </c>
      <c r="AG20" s="189">
        <f t="shared" si="7"/>
        <v>0</v>
      </c>
      <c r="AH20" s="189">
        <f t="shared" si="7"/>
        <v>0</v>
      </c>
      <c r="AI20" s="189">
        <f t="shared" si="7"/>
        <v>0</v>
      </c>
      <c r="AJ20" s="189">
        <f t="shared" si="7"/>
        <v>0</v>
      </c>
      <c r="AK20" s="189">
        <f t="shared" si="7"/>
        <v>0</v>
      </c>
      <c r="AL20" s="189">
        <f t="shared" si="7"/>
        <v>0</v>
      </c>
      <c r="AM20" s="189">
        <f t="shared" si="7"/>
        <v>0</v>
      </c>
      <c r="AN20" s="189">
        <f t="shared" si="7"/>
        <v>0</v>
      </c>
    </row>
    <row r="21" spans="1:40" s="184" customFormat="1" ht="15.75" customHeight="1" x14ac:dyDescent="0.25">
      <c r="A21" s="180" t="s">
        <v>111</v>
      </c>
      <c r="B21" s="190" t="s">
        <v>112</v>
      </c>
      <c r="C21" s="191"/>
      <c r="D21" s="191"/>
      <c r="E21" s="191"/>
      <c r="F21" s="191"/>
      <c r="G21" s="191"/>
      <c r="H21" s="225"/>
      <c r="I21" s="191"/>
      <c r="J21" s="191"/>
      <c r="K21" s="191"/>
      <c r="L21" s="191"/>
      <c r="M21" s="191"/>
      <c r="N21" s="195"/>
      <c r="O21" s="195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</row>
    <row r="22" spans="1:40" s="184" customFormat="1" ht="15.75" customHeight="1" x14ac:dyDescent="0.25">
      <c r="A22" s="180" t="s">
        <v>114</v>
      </c>
      <c r="B22" s="190" t="s">
        <v>115</v>
      </c>
      <c r="C22" s="191"/>
      <c r="D22" s="191"/>
      <c r="E22" s="191"/>
      <c r="F22" s="191"/>
      <c r="G22" s="191"/>
      <c r="H22" s="225"/>
      <c r="I22" s="191"/>
      <c r="J22" s="191"/>
      <c r="K22" s="191"/>
      <c r="L22" s="191"/>
      <c r="M22" s="191"/>
      <c r="N22" s="195"/>
      <c r="O22" s="195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</row>
    <row r="23" spans="1:40" s="184" customFormat="1" ht="15.75" customHeight="1" x14ac:dyDescent="0.25">
      <c r="A23" s="180" t="s">
        <v>117</v>
      </c>
      <c r="B23" s="190" t="s">
        <v>118</v>
      </c>
      <c r="C23" s="191"/>
      <c r="D23" s="191"/>
      <c r="E23" s="191"/>
      <c r="F23" s="191"/>
      <c r="G23" s="191"/>
      <c r="H23" s="225"/>
      <c r="I23" s="191"/>
      <c r="J23" s="191"/>
      <c r="K23" s="191"/>
      <c r="L23" s="191"/>
      <c r="M23" s="191"/>
      <c r="N23" s="195"/>
      <c r="O23" s="195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</row>
    <row r="24" spans="1:40" s="184" customFormat="1" ht="15.75" customHeight="1" x14ac:dyDescent="0.25">
      <c r="A24" s="180" t="s">
        <v>120</v>
      </c>
      <c r="B24" s="187" t="s">
        <v>121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9">
        <f t="shared" ref="P24:AA24" si="8">SUM(P25:P31)</f>
        <v>0</v>
      </c>
      <c r="Q24" s="189">
        <f t="shared" si="8"/>
        <v>0</v>
      </c>
      <c r="R24" s="189">
        <f t="shared" si="8"/>
        <v>0</v>
      </c>
      <c r="S24" s="189">
        <f t="shared" si="8"/>
        <v>0</v>
      </c>
      <c r="T24" s="189">
        <f t="shared" si="8"/>
        <v>0</v>
      </c>
      <c r="U24" s="189">
        <f t="shared" si="8"/>
        <v>0</v>
      </c>
      <c r="V24" s="189">
        <f t="shared" si="8"/>
        <v>0</v>
      </c>
      <c r="W24" s="189">
        <f t="shared" si="8"/>
        <v>0</v>
      </c>
      <c r="X24" s="189">
        <f t="shared" si="8"/>
        <v>0</v>
      </c>
      <c r="Y24" s="189">
        <f t="shared" si="8"/>
        <v>0</v>
      </c>
      <c r="Z24" s="189">
        <f t="shared" si="8"/>
        <v>0</v>
      </c>
      <c r="AA24" s="189">
        <f t="shared" si="8"/>
        <v>0</v>
      </c>
      <c r="AC24" s="189">
        <f t="shared" ref="AC24:AN24" si="9">SUM(AC25:AC31)</f>
        <v>0</v>
      </c>
      <c r="AD24" s="189">
        <f t="shared" si="9"/>
        <v>0</v>
      </c>
      <c r="AE24" s="189">
        <f t="shared" si="9"/>
        <v>0</v>
      </c>
      <c r="AF24" s="189">
        <f t="shared" si="9"/>
        <v>0</v>
      </c>
      <c r="AG24" s="189">
        <f t="shared" si="9"/>
        <v>0</v>
      </c>
      <c r="AH24" s="189">
        <f t="shared" si="9"/>
        <v>0</v>
      </c>
      <c r="AI24" s="189">
        <f t="shared" si="9"/>
        <v>0</v>
      </c>
      <c r="AJ24" s="189">
        <f t="shared" si="9"/>
        <v>0</v>
      </c>
      <c r="AK24" s="189">
        <f t="shared" si="9"/>
        <v>0</v>
      </c>
      <c r="AL24" s="189">
        <f t="shared" si="9"/>
        <v>0</v>
      </c>
      <c r="AM24" s="189">
        <f t="shared" si="9"/>
        <v>0</v>
      </c>
      <c r="AN24" s="189">
        <f t="shared" si="9"/>
        <v>0</v>
      </c>
    </row>
    <row r="25" spans="1:40" s="184" customFormat="1" ht="15.75" customHeight="1" x14ac:dyDescent="0.25">
      <c r="A25" s="180" t="s">
        <v>122</v>
      </c>
      <c r="B25" s="190" t="s">
        <v>123</v>
      </c>
      <c r="C25" s="191"/>
      <c r="D25" s="191"/>
      <c r="E25" s="191"/>
      <c r="F25" s="191"/>
      <c r="G25" s="191"/>
      <c r="H25" s="225"/>
      <c r="I25" s="191"/>
      <c r="J25" s="191"/>
      <c r="K25" s="191"/>
      <c r="L25" s="191"/>
      <c r="M25" s="191"/>
      <c r="N25" s="195"/>
      <c r="O25" s="195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</row>
    <row r="26" spans="1:40" s="184" customFormat="1" ht="15.75" customHeight="1" x14ac:dyDescent="0.25">
      <c r="A26" s="180" t="s">
        <v>124</v>
      </c>
      <c r="B26" s="190" t="s">
        <v>125</v>
      </c>
      <c r="C26" s="191"/>
      <c r="D26" s="191"/>
      <c r="E26" s="191"/>
      <c r="F26" s="191"/>
      <c r="G26" s="191"/>
      <c r="H26" s="225"/>
      <c r="I26" s="191"/>
      <c r="J26" s="191"/>
      <c r="K26" s="191"/>
      <c r="L26" s="191"/>
      <c r="M26" s="191"/>
      <c r="N26" s="195"/>
      <c r="O26" s="195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</row>
    <row r="27" spans="1:40" s="184" customFormat="1" ht="15.75" customHeight="1" x14ac:dyDescent="0.25">
      <c r="A27" s="180" t="s">
        <v>126</v>
      </c>
      <c r="B27" s="190" t="s">
        <v>127</v>
      </c>
      <c r="C27" s="191"/>
      <c r="D27" s="191"/>
      <c r="E27" s="191"/>
      <c r="F27" s="191"/>
      <c r="G27" s="191"/>
      <c r="H27" s="225"/>
      <c r="I27" s="191"/>
      <c r="J27" s="191"/>
      <c r="K27" s="191"/>
      <c r="L27" s="191"/>
      <c r="M27" s="191"/>
      <c r="N27" s="195"/>
      <c r="O27" s="195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</row>
    <row r="28" spans="1:40" s="184" customFormat="1" ht="15.75" customHeight="1" x14ac:dyDescent="0.25">
      <c r="A28" s="180" t="s">
        <v>128</v>
      </c>
      <c r="B28" s="190" t="s">
        <v>129</v>
      </c>
      <c r="C28" s="191"/>
      <c r="D28" s="191"/>
      <c r="E28" s="191"/>
      <c r="F28" s="191"/>
      <c r="G28" s="191"/>
      <c r="H28" s="225"/>
      <c r="I28" s="191"/>
      <c r="J28" s="191"/>
      <c r="K28" s="191"/>
      <c r="L28" s="191"/>
      <c r="M28" s="191"/>
      <c r="N28" s="195"/>
      <c r="O28" s="195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</row>
    <row r="29" spans="1:40" s="184" customFormat="1" ht="15.75" customHeight="1" x14ac:dyDescent="0.25">
      <c r="A29" s="180" t="s">
        <v>130</v>
      </c>
      <c r="B29" s="190" t="s">
        <v>131</v>
      </c>
      <c r="C29" s="191"/>
      <c r="D29" s="191"/>
      <c r="E29" s="191"/>
      <c r="F29" s="191"/>
      <c r="G29" s="191"/>
      <c r="H29" s="225"/>
      <c r="I29" s="191"/>
      <c r="J29" s="191"/>
      <c r="K29" s="191"/>
      <c r="L29" s="191"/>
      <c r="M29" s="191"/>
      <c r="N29" s="195"/>
      <c r="O29" s="195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</row>
    <row r="30" spans="1:40" s="184" customFormat="1" ht="15.75" customHeight="1" x14ac:dyDescent="0.25">
      <c r="A30" s="180" t="s">
        <v>132</v>
      </c>
      <c r="B30" s="192" t="s">
        <v>133</v>
      </c>
      <c r="C30" s="191"/>
      <c r="D30" s="191"/>
      <c r="E30" s="191"/>
      <c r="F30" s="191"/>
      <c r="G30" s="191"/>
      <c r="H30" s="225"/>
      <c r="I30" s="191"/>
      <c r="J30" s="191"/>
      <c r="K30" s="191"/>
      <c r="L30" s="191"/>
      <c r="M30" s="191"/>
      <c r="N30" s="195"/>
      <c r="O30" s="195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</row>
    <row r="31" spans="1:40" s="184" customFormat="1" ht="15.75" customHeight="1" x14ac:dyDescent="0.25">
      <c r="A31" s="180" t="s">
        <v>134</v>
      </c>
      <c r="B31" s="190" t="s">
        <v>135</v>
      </c>
      <c r="C31" s="191"/>
      <c r="D31" s="191"/>
      <c r="E31" s="191"/>
      <c r="F31" s="191"/>
      <c r="G31" s="191"/>
      <c r="H31" s="225"/>
      <c r="I31" s="191"/>
      <c r="J31" s="191"/>
      <c r="K31" s="191"/>
      <c r="L31" s="191"/>
      <c r="M31" s="191"/>
      <c r="N31" s="195"/>
      <c r="O31" s="195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</row>
    <row r="32" spans="1:40" s="184" customFormat="1" ht="15.75" customHeight="1" x14ac:dyDescent="0.25">
      <c r="A32" s="180" t="s">
        <v>136</v>
      </c>
      <c r="B32" s="187" t="s">
        <v>137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9">
        <f t="shared" ref="P32:AA32" si="10">SUM(P33:P36)</f>
        <v>19</v>
      </c>
      <c r="Q32" s="189">
        <f t="shared" si="10"/>
        <v>18</v>
      </c>
      <c r="R32" s="189">
        <f t="shared" si="10"/>
        <v>18</v>
      </c>
      <c r="S32" s="189">
        <f t="shared" si="10"/>
        <v>18</v>
      </c>
      <c r="T32" s="189">
        <f t="shared" si="10"/>
        <v>0</v>
      </c>
      <c r="U32" s="189">
        <f t="shared" si="10"/>
        <v>0</v>
      </c>
      <c r="V32" s="189">
        <f t="shared" si="10"/>
        <v>0</v>
      </c>
      <c r="W32" s="189">
        <f t="shared" si="10"/>
        <v>0</v>
      </c>
      <c r="X32" s="189">
        <f t="shared" si="10"/>
        <v>0</v>
      </c>
      <c r="Y32" s="189">
        <f t="shared" si="10"/>
        <v>0</v>
      </c>
      <c r="Z32" s="189">
        <f t="shared" si="10"/>
        <v>0</v>
      </c>
      <c r="AA32" s="189">
        <f t="shared" si="10"/>
        <v>0</v>
      </c>
      <c r="AC32" s="189">
        <f t="shared" ref="AC32:AN32" si="11">SUM(AC33:AC36)</f>
        <v>125.65</v>
      </c>
      <c r="AD32" s="189">
        <f t="shared" si="11"/>
        <v>117.47999999999999</v>
      </c>
      <c r="AE32" s="189">
        <f t="shared" si="11"/>
        <v>123</v>
      </c>
      <c r="AF32" s="189">
        <f t="shared" si="11"/>
        <v>123</v>
      </c>
      <c r="AG32" s="189">
        <f t="shared" si="11"/>
        <v>0</v>
      </c>
      <c r="AH32" s="189">
        <f t="shared" si="11"/>
        <v>0</v>
      </c>
      <c r="AI32" s="189">
        <f t="shared" si="11"/>
        <v>0</v>
      </c>
      <c r="AJ32" s="189">
        <f t="shared" si="11"/>
        <v>0</v>
      </c>
      <c r="AK32" s="189">
        <f t="shared" si="11"/>
        <v>0</v>
      </c>
      <c r="AL32" s="189">
        <f t="shared" si="11"/>
        <v>0</v>
      </c>
      <c r="AM32" s="189">
        <f t="shared" si="11"/>
        <v>0</v>
      </c>
      <c r="AN32" s="189">
        <f t="shared" si="11"/>
        <v>0</v>
      </c>
    </row>
    <row r="33" spans="1:40" s="184" customFormat="1" ht="15.75" customHeight="1" x14ac:dyDescent="0.25">
      <c r="A33" s="180" t="s">
        <v>138</v>
      </c>
      <c r="B33" s="190" t="s">
        <v>395</v>
      </c>
      <c r="C33" s="191" t="s">
        <v>396</v>
      </c>
      <c r="D33" s="191">
        <v>10472</v>
      </c>
      <c r="E33" s="191" t="s">
        <v>397</v>
      </c>
      <c r="F33" s="191"/>
      <c r="G33" s="191" t="s">
        <v>123</v>
      </c>
      <c r="H33" s="225">
        <v>25</v>
      </c>
      <c r="I33" s="191" t="s">
        <v>280</v>
      </c>
      <c r="J33" s="191"/>
      <c r="K33" s="191"/>
      <c r="L33" s="191"/>
      <c r="M33" s="191"/>
      <c r="N33" s="195"/>
      <c r="O33" s="195"/>
      <c r="P33" s="189">
        <v>5</v>
      </c>
      <c r="Q33" s="189">
        <v>4</v>
      </c>
      <c r="R33" s="189">
        <v>4</v>
      </c>
      <c r="S33" s="189">
        <v>4</v>
      </c>
      <c r="T33" s="189"/>
      <c r="U33" s="189"/>
      <c r="V33" s="189"/>
      <c r="W33" s="189"/>
      <c r="X33" s="189"/>
      <c r="Y33" s="189"/>
      <c r="Z33" s="189"/>
      <c r="AA33" s="189"/>
      <c r="AC33" s="181">
        <v>36.47</v>
      </c>
      <c r="AD33" s="181">
        <v>35.57</v>
      </c>
      <c r="AE33" s="181">
        <v>36</v>
      </c>
      <c r="AF33" s="181">
        <v>36</v>
      </c>
      <c r="AG33" s="181"/>
      <c r="AH33" s="181"/>
      <c r="AI33" s="181"/>
      <c r="AJ33" s="181"/>
      <c r="AK33" s="181"/>
      <c r="AL33" s="181"/>
      <c r="AM33" s="181"/>
      <c r="AN33" s="181"/>
    </row>
    <row r="34" spans="1:40" s="184" customFormat="1" ht="15.75" customHeight="1" x14ac:dyDescent="0.25">
      <c r="A34" s="180" t="s">
        <v>139</v>
      </c>
      <c r="B34" s="190" t="s">
        <v>398</v>
      </c>
      <c r="C34" s="191"/>
      <c r="D34" s="191">
        <v>10874</v>
      </c>
      <c r="E34" s="191" t="s">
        <v>399</v>
      </c>
      <c r="F34" s="191"/>
      <c r="G34" s="191" t="s">
        <v>125</v>
      </c>
      <c r="H34" s="225">
        <v>80</v>
      </c>
      <c r="I34" s="191" t="s">
        <v>280</v>
      </c>
      <c r="J34" s="191"/>
      <c r="K34" s="191"/>
      <c r="L34" s="191"/>
      <c r="M34" s="191"/>
      <c r="N34" s="195"/>
      <c r="O34" s="195"/>
      <c r="P34" s="189">
        <v>8</v>
      </c>
      <c r="Q34" s="189">
        <v>8</v>
      </c>
      <c r="R34" s="189">
        <v>8</v>
      </c>
      <c r="S34" s="189">
        <v>8</v>
      </c>
      <c r="T34" s="189"/>
      <c r="U34" s="189"/>
      <c r="V34" s="189"/>
      <c r="W34" s="189"/>
      <c r="X34" s="189"/>
      <c r="Y34" s="189"/>
      <c r="Z34" s="189"/>
      <c r="AA34" s="189"/>
      <c r="AC34" s="181">
        <v>67.400000000000006</v>
      </c>
      <c r="AD34" s="181">
        <v>64.28</v>
      </c>
      <c r="AE34" s="181">
        <v>67</v>
      </c>
      <c r="AF34" s="181">
        <v>67</v>
      </c>
      <c r="AG34" s="181"/>
      <c r="AH34" s="181"/>
      <c r="AI34" s="181"/>
      <c r="AJ34" s="181"/>
      <c r="AK34" s="181"/>
      <c r="AL34" s="181"/>
      <c r="AM34" s="181"/>
      <c r="AN34" s="181"/>
    </row>
    <row r="35" spans="1:40" s="184" customFormat="1" ht="15.75" customHeight="1" x14ac:dyDescent="0.25">
      <c r="A35" s="180" t="s">
        <v>140</v>
      </c>
      <c r="B35" s="190" t="s">
        <v>400</v>
      </c>
      <c r="C35" s="191"/>
      <c r="D35" s="191">
        <v>59977</v>
      </c>
      <c r="E35" s="191" t="s">
        <v>401</v>
      </c>
      <c r="F35" s="191"/>
      <c r="G35" s="191" t="s">
        <v>116</v>
      </c>
      <c r="H35" s="225">
        <v>75</v>
      </c>
      <c r="I35" s="191" t="s">
        <v>280</v>
      </c>
      <c r="J35" s="191"/>
      <c r="K35" s="191"/>
      <c r="L35" s="191"/>
      <c r="M35" s="191"/>
      <c r="N35" s="195"/>
      <c r="O35" s="195"/>
      <c r="P35" s="189">
        <v>6</v>
      </c>
      <c r="Q35" s="189">
        <v>6</v>
      </c>
      <c r="R35" s="189">
        <v>6</v>
      </c>
      <c r="S35" s="189">
        <v>6</v>
      </c>
      <c r="T35" s="189"/>
      <c r="U35" s="189"/>
      <c r="V35" s="189"/>
      <c r="W35" s="189"/>
      <c r="X35" s="189"/>
      <c r="Y35" s="189"/>
      <c r="Z35" s="189"/>
      <c r="AA35" s="189"/>
      <c r="AC35" s="181">
        <v>21.78</v>
      </c>
      <c r="AD35" s="181">
        <v>17.63</v>
      </c>
      <c r="AE35" s="181">
        <v>20</v>
      </c>
      <c r="AF35" s="181">
        <v>20</v>
      </c>
      <c r="AG35" s="181"/>
      <c r="AH35" s="181"/>
      <c r="AI35" s="181"/>
      <c r="AJ35" s="181"/>
      <c r="AK35" s="181"/>
      <c r="AL35" s="181"/>
      <c r="AM35" s="181"/>
      <c r="AN35" s="181"/>
    </row>
    <row r="36" spans="1:40" s="184" customFormat="1" ht="15.75" customHeight="1" x14ac:dyDescent="0.25">
      <c r="A36" s="180" t="s">
        <v>141</v>
      </c>
      <c r="C36" s="191"/>
      <c r="D36" s="191"/>
      <c r="E36" s="191"/>
      <c r="F36" s="191"/>
      <c r="G36" s="191"/>
      <c r="H36" s="225"/>
      <c r="I36" s="191"/>
      <c r="J36" s="191"/>
      <c r="K36" s="191"/>
      <c r="L36" s="191"/>
      <c r="M36" s="191"/>
      <c r="N36" s="195"/>
      <c r="O36" s="195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</row>
    <row r="37" spans="1:40" s="184" customFormat="1" ht="15.6" customHeight="1" x14ac:dyDescent="0.25">
      <c r="A37" s="180" t="s">
        <v>142</v>
      </c>
      <c r="B37" s="187" t="s">
        <v>143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9">
        <f>SUM(P38:P41)</f>
        <v>22</v>
      </c>
      <c r="Q37" s="189">
        <f>SUM(Q38:Q44)</f>
        <v>37.22</v>
      </c>
      <c r="R37" s="189">
        <f t="shared" ref="R37:AA37" si="12">SUM(R38:R41)</f>
        <v>28.22</v>
      </c>
      <c r="S37" s="189">
        <f t="shared" si="12"/>
        <v>28.22</v>
      </c>
      <c r="T37" s="189">
        <f t="shared" si="12"/>
        <v>0</v>
      </c>
      <c r="U37" s="189">
        <f t="shared" si="12"/>
        <v>0</v>
      </c>
      <c r="V37" s="189">
        <f t="shared" si="12"/>
        <v>0</v>
      </c>
      <c r="W37" s="189">
        <f t="shared" si="12"/>
        <v>0</v>
      </c>
      <c r="X37" s="189">
        <f t="shared" si="12"/>
        <v>0</v>
      </c>
      <c r="Y37" s="189">
        <f t="shared" si="12"/>
        <v>0</v>
      </c>
      <c r="Z37" s="189">
        <f t="shared" si="12"/>
        <v>0</v>
      </c>
      <c r="AA37" s="189">
        <f t="shared" si="12"/>
        <v>0</v>
      </c>
      <c r="AC37" s="189">
        <f t="shared" ref="AC37:AN37" si="13">SUM(AC38:AC41)</f>
        <v>0</v>
      </c>
      <c r="AD37" s="189">
        <f t="shared" si="13"/>
        <v>0</v>
      </c>
      <c r="AE37" s="189">
        <f t="shared" si="13"/>
        <v>0</v>
      </c>
      <c r="AF37" s="189">
        <f t="shared" si="13"/>
        <v>0</v>
      </c>
      <c r="AG37" s="189">
        <f t="shared" si="13"/>
        <v>0</v>
      </c>
      <c r="AH37" s="189">
        <f t="shared" si="13"/>
        <v>0</v>
      </c>
      <c r="AI37" s="189">
        <f t="shared" si="13"/>
        <v>0</v>
      </c>
      <c r="AJ37" s="189">
        <f t="shared" si="13"/>
        <v>0</v>
      </c>
      <c r="AK37" s="189">
        <f t="shared" si="13"/>
        <v>0</v>
      </c>
      <c r="AL37" s="189">
        <f t="shared" si="13"/>
        <v>0</v>
      </c>
      <c r="AM37" s="189">
        <f t="shared" si="13"/>
        <v>0</v>
      </c>
      <c r="AN37" s="189">
        <f t="shared" si="13"/>
        <v>0</v>
      </c>
    </row>
    <row r="38" spans="1:40" s="184" customFormat="1" ht="15.6" customHeight="1" x14ac:dyDescent="0.25">
      <c r="A38" s="180" t="s">
        <v>144</v>
      </c>
      <c r="B38" s="193"/>
      <c r="C38" s="191"/>
      <c r="D38" s="191"/>
      <c r="E38" s="191"/>
      <c r="F38" s="191"/>
      <c r="G38" s="191"/>
      <c r="H38" s="225"/>
      <c r="I38" s="191"/>
      <c r="J38" s="191"/>
      <c r="K38" s="191"/>
      <c r="L38" s="191"/>
      <c r="M38" s="191"/>
      <c r="N38" s="195"/>
      <c r="O38" s="195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</row>
    <row r="39" spans="1:40" s="184" customFormat="1" ht="15.75" customHeight="1" x14ac:dyDescent="0.25">
      <c r="A39" s="180" t="s">
        <v>145</v>
      </c>
      <c r="B39" s="190" t="s">
        <v>402</v>
      </c>
      <c r="C39" s="191"/>
      <c r="D39" s="191"/>
      <c r="E39" s="191"/>
      <c r="F39" s="191"/>
      <c r="G39" s="191"/>
      <c r="H39" s="225"/>
      <c r="I39" s="191"/>
      <c r="J39" s="191"/>
      <c r="K39" s="191"/>
      <c r="L39" s="191"/>
      <c r="M39" s="191"/>
      <c r="N39" s="195"/>
      <c r="O39" s="195"/>
      <c r="P39" s="189">
        <v>13</v>
      </c>
      <c r="Q39" s="189">
        <v>13</v>
      </c>
      <c r="R39" s="189">
        <v>13</v>
      </c>
      <c r="S39" s="189">
        <v>13</v>
      </c>
      <c r="T39" s="189"/>
      <c r="U39" s="189"/>
      <c r="V39" s="189"/>
      <c r="W39" s="189"/>
      <c r="X39" s="189"/>
      <c r="Y39" s="189"/>
      <c r="Z39" s="189"/>
      <c r="AA39" s="189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</row>
    <row r="40" spans="1:40" s="184" customFormat="1" ht="15.75" customHeight="1" x14ac:dyDescent="0.25">
      <c r="A40" s="180" t="s">
        <v>146</v>
      </c>
      <c r="B40" s="190" t="s">
        <v>403</v>
      </c>
      <c r="C40" s="191"/>
      <c r="D40" s="191"/>
      <c r="E40" s="191"/>
      <c r="F40" s="191"/>
      <c r="G40" s="191"/>
      <c r="H40" s="225"/>
      <c r="I40" s="191"/>
      <c r="J40" s="191"/>
      <c r="K40" s="191"/>
      <c r="L40" s="191"/>
      <c r="N40" s="195"/>
      <c r="O40" s="195"/>
      <c r="P40" s="189">
        <v>9</v>
      </c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</row>
    <row r="41" spans="1:40" s="184" customFormat="1" ht="15.75" customHeight="1" x14ac:dyDescent="0.25">
      <c r="A41" s="180" t="s">
        <v>147</v>
      </c>
      <c r="B41" s="190" t="s">
        <v>404</v>
      </c>
      <c r="C41" s="191"/>
      <c r="D41" s="191"/>
      <c r="E41" s="191"/>
      <c r="F41" s="191"/>
      <c r="G41" s="191"/>
      <c r="H41" s="225"/>
      <c r="I41" s="191"/>
      <c r="J41" s="191"/>
      <c r="K41" s="191"/>
      <c r="L41" s="191"/>
      <c r="M41" s="191"/>
      <c r="N41" s="195"/>
      <c r="O41" s="195"/>
      <c r="P41" s="189"/>
      <c r="Q41" s="189">
        <v>15.22</v>
      </c>
      <c r="R41" s="189">
        <v>15.22</v>
      </c>
      <c r="S41" s="189">
        <v>15.22</v>
      </c>
      <c r="T41" s="189"/>
      <c r="U41" s="189"/>
      <c r="V41" s="189"/>
      <c r="W41" s="189"/>
      <c r="X41" s="189"/>
      <c r="Y41" s="189"/>
      <c r="Z41" s="189"/>
      <c r="AA41" s="189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</row>
    <row r="42" spans="1:40" s="184" customFormat="1" ht="30" x14ac:dyDescent="0.25">
      <c r="A42" s="180" t="s">
        <v>148</v>
      </c>
      <c r="B42" s="187" t="s">
        <v>149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9">
        <f>P43</f>
        <v>0</v>
      </c>
      <c r="Q42" s="189">
        <f t="shared" ref="Q42:AA42" si="14">Q43</f>
        <v>0</v>
      </c>
      <c r="R42" s="189">
        <f t="shared" si="14"/>
        <v>0</v>
      </c>
      <c r="S42" s="189">
        <f t="shared" si="14"/>
        <v>0</v>
      </c>
      <c r="T42" s="189">
        <f t="shared" si="14"/>
        <v>0</v>
      </c>
      <c r="U42" s="189">
        <f t="shared" si="14"/>
        <v>0</v>
      </c>
      <c r="V42" s="189">
        <f t="shared" si="14"/>
        <v>0</v>
      </c>
      <c r="W42" s="189">
        <f t="shared" si="14"/>
        <v>0</v>
      </c>
      <c r="X42" s="189">
        <f t="shared" si="14"/>
        <v>0</v>
      </c>
      <c r="Y42" s="189">
        <f t="shared" si="14"/>
        <v>0</v>
      </c>
      <c r="Z42" s="189">
        <f t="shared" si="14"/>
        <v>0</v>
      </c>
      <c r="AA42" s="189">
        <f t="shared" si="14"/>
        <v>0</v>
      </c>
      <c r="AC42" s="189">
        <f>AC43</f>
        <v>0</v>
      </c>
      <c r="AD42" s="189">
        <f t="shared" ref="AD42:AN42" si="15">AD43</f>
        <v>0</v>
      </c>
      <c r="AE42" s="189">
        <f t="shared" si="15"/>
        <v>0</v>
      </c>
      <c r="AF42" s="189">
        <f t="shared" si="15"/>
        <v>0</v>
      </c>
      <c r="AG42" s="189">
        <f t="shared" si="15"/>
        <v>0</v>
      </c>
      <c r="AH42" s="189">
        <f t="shared" si="15"/>
        <v>0</v>
      </c>
      <c r="AI42" s="189">
        <f t="shared" si="15"/>
        <v>0</v>
      </c>
      <c r="AJ42" s="189">
        <f t="shared" si="15"/>
        <v>0</v>
      </c>
      <c r="AK42" s="189">
        <f t="shared" si="15"/>
        <v>0</v>
      </c>
      <c r="AL42" s="189">
        <f t="shared" si="15"/>
        <v>0</v>
      </c>
      <c r="AM42" s="189">
        <f t="shared" si="15"/>
        <v>0</v>
      </c>
      <c r="AN42" s="189">
        <f t="shared" si="15"/>
        <v>0</v>
      </c>
    </row>
    <row r="43" spans="1:40" s="184" customFormat="1" ht="15.75" customHeight="1" x14ac:dyDescent="0.25">
      <c r="A43" s="180" t="s">
        <v>150</v>
      </c>
      <c r="B43" s="190"/>
      <c r="C43" s="191"/>
      <c r="D43" s="191"/>
      <c r="E43" s="191"/>
      <c r="F43" s="191"/>
      <c r="G43" s="191"/>
      <c r="H43" s="225"/>
      <c r="I43" s="191"/>
      <c r="J43" s="191"/>
      <c r="K43" s="191"/>
      <c r="L43" s="191"/>
      <c r="M43" s="191"/>
      <c r="N43" s="195"/>
      <c r="O43" s="195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</row>
    <row r="44" spans="1:40" s="184" customFormat="1" ht="15.75" customHeight="1" x14ac:dyDescent="0.25">
      <c r="A44" s="180">
        <v>8</v>
      </c>
      <c r="B44" s="190" t="s">
        <v>151</v>
      </c>
      <c r="C44" s="181"/>
      <c r="D44" s="181"/>
      <c r="E44" s="181"/>
      <c r="F44" s="181"/>
      <c r="G44" s="191"/>
      <c r="H44" s="225"/>
      <c r="I44" s="191"/>
      <c r="J44" s="191"/>
      <c r="K44" s="191"/>
      <c r="L44" s="191"/>
      <c r="M44" s="191"/>
      <c r="N44" s="195"/>
      <c r="O44" s="195"/>
      <c r="P44" s="189">
        <v>10</v>
      </c>
      <c r="Q44" s="189">
        <v>9</v>
      </c>
      <c r="R44" s="189">
        <v>6</v>
      </c>
      <c r="S44" s="189">
        <v>6</v>
      </c>
      <c r="T44" s="189"/>
      <c r="U44" s="189"/>
      <c r="V44" s="189"/>
      <c r="W44" s="189"/>
      <c r="X44" s="189"/>
      <c r="Y44" s="189"/>
      <c r="Z44" s="189"/>
      <c r="AA44" s="189"/>
      <c r="AC44" s="181">
        <v>6.26</v>
      </c>
      <c r="AD44" s="181">
        <v>28</v>
      </c>
      <c r="AE44" s="181">
        <v>14</v>
      </c>
      <c r="AF44" s="181">
        <v>14.2</v>
      </c>
      <c r="AG44" s="181"/>
      <c r="AH44" s="181"/>
      <c r="AI44" s="181"/>
      <c r="AJ44" s="181"/>
      <c r="AK44" s="181"/>
      <c r="AL44" s="181"/>
      <c r="AM44" s="181"/>
      <c r="AN44" s="181"/>
    </row>
    <row r="45" spans="1:40" s="184" customFormat="1" ht="15.75" customHeight="1" x14ac:dyDescent="0.25">
      <c r="A45" s="180"/>
      <c r="B45" s="190"/>
      <c r="C45" s="191"/>
      <c r="D45" s="191"/>
      <c r="E45" s="191"/>
      <c r="F45" s="191"/>
      <c r="G45" s="191"/>
      <c r="H45" s="225"/>
      <c r="I45" s="191"/>
      <c r="J45" s="191"/>
      <c r="K45" s="191"/>
      <c r="L45" s="191"/>
      <c r="M45" s="191"/>
      <c r="N45" s="195"/>
      <c r="O45" s="195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</row>
    <row r="46" spans="1:40" s="184" customFormat="1" ht="15.75" customHeight="1" x14ac:dyDescent="0.25">
      <c r="A46" s="180"/>
      <c r="B46" s="187" t="s">
        <v>152</v>
      </c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</row>
    <row r="47" spans="1:40" s="184" customFormat="1" ht="15.75" customHeight="1" x14ac:dyDescent="0.25">
      <c r="A47" s="180">
        <v>9</v>
      </c>
      <c r="B47" s="187" t="s">
        <v>153</v>
      </c>
      <c r="C47" s="195"/>
      <c r="D47" s="195"/>
      <c r="E47" s="195"/>
      <c r="F47" s="195"/>
      <c r="G47" s="194"/>
      <c r="H47" s="194"/>
      <c r="I47" s="194"/>
      <c r="J47" s="194"/>
      <c r="K47" s="194"/>
      <c r="L47" s="194"/>
      <c r="M47" s="194"/>
      <c r="N47" s="194"/>
      <c r="O47" s="194"/>
      <c r="P47" s="189">
        <f t="shared" ref="P47:AA47" si="16">P10+P14+P17+P20+P24+P32+P37+P44</f>
        <v>55</v>
      </c>
      <c r="Q47" s="189">
        <f t="shared" si="16"/>
        <v>68.22</v>
      </c>
      <c r="R47" s="189">
        <f t="shared" si="16"/>
        <v>56.22</v>
      </c>
      <c r="S47" s="189">
        <f t="shared" si="16"/>
        <v>56.22</v>
      </c>
      <c r="T47" s="189">
        <f t="shared" si="16"/>
        <v>0</v>
      </c>
      <c r="U47" s="189">
        <f t="shared" si="16"/>
        <v>0</v>
      </c>
      <c r="V47" s="189">
        <f t="shared" si="16"/>
        <v>0</v>
      </c>
      <c r="W47" s="189">
        <f t="shared" si="16"/>
        <v>0</v>
      </c>
      <c r="X47" s="189">
        <f t="shared" si="16"/>
        <v>0</v>
      </c>
      <c r="Y47" s="189">
        <f t="shared" si="16"/>
        <v>0</v>
      </c>
      <c r="Z47" s="189">
        <f t="shared" si="16"/>
        <v>0</v>
      </c>
      <c r="AA47" s="189">
        <f t="shared" si="16"/>
        <v>0</v>
      </c>
      <c r="AC47" s="189">
        <f t="shared" ref="AC47:AN47" si="17">AC10+AC14+AC17+AC20+AC24+AC32+AC37+AC44</f>
        <v>151.60999999999999</v>
      </c>
      <c r="AD47" s="189">
        <f t="shared" si="17"/>
        <v>166</v>
      </c>
      <c r="AE47" s="189">
        <f t="shared" si="17"/>
        <v>157.30000000000001</v>
      </c>
      <c r="AF47" s="189">
        <f t="shared" si="17"/>
        <v>157.5</v>
      </c>
      <c r="AG47" s="189">
        <f t="shared" si="17"/>
        <v>0</v>
      </c>
      <c r="AH47" s="189">
        <f t="shared" si="17"/>
        <v>0</v>
      </c>
      <c r="AI47" s="189">
        <f t="shared" si="17"/>
        <v>0</v>
      </c>
      <c r="AJ47" s="189">
        <f t="shared" si="17"/>
        <v>0</v>
      </c>
      <c r="AK47" s="189">
        <f t="shared" si="17"/>
        <v>0</v>
      </c>
      <c r="AL47" s="189">
        <f t="shared" si="17"/>
        <v>0</v>
      </c>
      <c r="AM47" s="189">
        <f t="shared" si="17"/>
        <v>0</v>
      </c>
      <c r="AN47" s="189">
        <f t="shared" si="17"/>
        <v>0</v>
      </c>
    </row>
    <row r="48" spans="1:40" s="184" customFormat="1" ht="15.75" customHeight="1" x14ac:dyDescent="0.25">
      <c r="A48" s="180">
        <v>10</v>
      </c>
      <c r="B48" s="187" t="s">
        <v>63</v>
      </c>
      <c r="C48" s="195"/>
      <c r="D48" s="195"/>
      <c r="E48" s="195"/>
      <c r="F48" s="195"/>
      <c r="G48" s="194"/>
      <c r="H48" s="194"/>
      <c r="I48" s="194"/>
      <c r="J48" s="194"/>
      <c r="K48" s="194"/>
      <c r="L48" s="194"/>
      <c r="M48" s="194"/>
      <c r="N48" s="194"/>
      <c r="O48" s="194"/>
      <c r="P48" s="189">
        <f>'S-1_REQUIREMENT'!G25</f>
        <v>54.544499999999999</v>
      </c>
      <c r="Q48" s="189">
        <f>'S-1_REQUIREMENT'!H25</f>
        <v>58.822499999999998</v>
      </c>
      <c r="R48" s="189">
        <f>'S-1_REQUIREMENT'!I25</f>
        <v>56.108499999999999</v>
      </c>
      <c r="S48" s="189">
        <f>'S-1_REQUIREMENT'!J25</f>
        <v>55.774999999999999</v>
      </c>
      <c r="T48" s="189">
        <f>'S-1_REQUIREMENT'!K25</f>
        <v>0</v>
      </c>
      <c r="U48" s="189">
        <f>'S-1_REQUIREMENT'!L25</f>
        <v>0</v>
      </c>
      <c r="V48" s="189">
        <f>'S-1_REQUIREMENT'!M25</f>
        <v>0</v>
      </c>
      <c r="W48" s="189">
        <f>'S-1_REQUIREMENT'!N25</f>
        <v>0</v>
      </c>
      <c r="X48" s="189">
        <f>'S-1_REQUIREMENT'!O25</f>
        <v>0</v>
      </c>
      <c r="Y48" s="189">
        <f>'S-1_REQUIREMENT'!P25</f>
        <v>0</v>
      </c>
      <c r="Z48" s="189">
        <f>'S-1_REQUIREMENT'!Q25</f>
        <v>0</v>
      </c>
      <c r="AA48" s="189">
        <f>'S-1_REQUIREMENT'!R25</f>
        <v>0</v>
      </c>
      <c r="AC48" s="189">
        <f>'S-1_REQUIREMENT'!G39</f>
        <v>151.61000000000001</v>
      </c>
      <c r="AD48" s="189">
        <f>'S-1_REQUIREMENT'!H39</f>
        <v>165.84</v>
      </c>
      <c r="AE48" s="189">
        <f>'S-1_REQUIREMENT'!I39</f>
        <v>157.19999999999999</v>
      </c>
      <c r="AF48" s="189">
        <f>'S-1_REQUIREMENT'!J39</f>
        <v>157.5</v>
      </c>
      <c r="AG48" s="189">
        <f>'S-1_REQUIREMENT'!K39</f>
        <v>0</v>
      </c>
      <c r="AH48" s="189">
        <f>'S-1_REQUIREMENT'!L39</f>
        <v>0</v>
      </c>
      <c r="AI48" s="189">
        <f>'S-1_REQUIREMENT'!M39</f>
        <v>0</v>
      </c>
      <c r="AJ48" s="189">
        <f>'S-1_REQUIREMENT'!N39</f>
        <v>0</v>
      </c>
      <c r="AK48" s="189">
        <f>'S-1_REQUIREMENT'!O39</f>
        <v>0</v>
      </c>
      <c r="AL48" s="189">
        <f>'S-1_REQUIREMENT'!P39</f>
        <v>0</v>
      </c>
      <c r="AM48" s="189">
        <f>'S-1_REQUIREMENT'!Q39</f>
        <v>0</v>
      </c>
      <c r="AN48" s="189">
        <f>'S-1_REQUIREMENT'!R39</f>
        <v>0</v>
      </c>
    </row>
    <row r="49" spans="1:40" s="184" customFormat="1" ht="15.75" customHeight="1" x14ac:dyDescent="0.25">
      <c r="A49" s="180">
        <v>11</v>
      </c>
      <c r="B49" s="187" t="s">
        <v>154</v>
      </c>
      <c r="C49" s="195"/>
      <c r="D49" s="195"/>
      <c r="E49" s="195"/>
      <c r="F49" s="195"/>
      <c r="G49" s="194"/>
      <c r="H49" s="194"/>
      <c r="I49" s="194"/>
      <c r="J49" s="194"/>
      <c r="K49" s="194"/>
      <c r="L49" s="194"/>
      <c r="M49" s="194"/>
      <c r="N49" s="194"/>
      <c r="O49" s="194"/>
      <c r="P49" s="189">
        <f t="shared" ref="P49:AA49" si="18">P47-P48</f>
        <v>0.45550000000000068</v>
      </c>
      <c r="Q49" s="189">
        <f t="shared" si="18"/>
        <v>9.3975000000000009</v>
      </c>
      <c r="R49" s="189">
        <f t="shared" si="18"/>
        <v>0.11149999999999949</v>
      </c>
      <c r="S49" s="189">
        <f t="shared" si="18"/>
        <v>0.44500000000000028</v>
      </c>
      <c r="T49" s="189">
        <f t="shared" si="18"/>
        <v>0</v>
      </c>
      <c r="U49" s="189">
        <f t="shared" si="18"/>
        <v>0</v>
      </c>
      <c r="V49" s="189">
        <f t="shared" si="18"/>
        <v>0</v>
      </c>
      <c r="W49" s="189">
        <f t="shared" si="18"/>
        <v>0</v>
      </c>
      <c r="X49" s="189">
        <f t="shared" si="18"/>
        <v>0</v>
      </c>
      <c r="Y49" s="189">
        <f t="shared" si="18"/>
        <v>0</v>
      </c>
      <c r="Z49" s="189">
        <f t="shared" si="18"/>
        <v>0</v>
      </c>
      <c r="AA49" s="189">
        <f t="shared" si="18"/>
        <v>0</v>
      </c>
      <c r="AC49" s="189">
        <f t="shared" ref="AC49:AN49" si="19">AC47-AC48</f>
        <v>0</v>
      </c>
      <c r="AD49" s="189">
        <f t="shared" si="19"/>
        <v>0.15999999999999659</v>
      </c>
      <c r="AE49" s="189">
        <f t="shared" si="19"/>
        <v>0.10000000000002274</v>
      </c>
      <c r="AF49" s="189">
        <f t="shared" si="19"/>
        <v>0</v>
      </c>
      <c r="AG49" s="189">
        <f t="shared" si="19"/>
        <v>0</v>
      </c>
      <c r="AH49" s="189">
        <f t="shared" si="19"/>
        <v>0</v>
      </c>
      <c r="AI49" s="189">
        <f t="shared" si="19"/>
        <v>0</v>
      </c>
      <c r="AJ49" s="189">
        <f t="shared" si="19"/>
        <v>0</v>
      </c>
      <c r="AK49" s="189">
        <f t="shared" si="19"/>
        <v>0</v>
      </c>
      <c r="AL49" s="189">
        <f t="shared" si="19"/>
        <v>0</v>
      </c>
      <c r="AM49" s="189">
        <f t="shared" si="19"/>
        <v>0</v>
      </c>
      <c r="AN49" s="189">
        <f t="shared" si="19"/>
        <v>0</v>
      </c>
    </row>
    <row r="50" spans="1:40" s="184" customFormat="1" ht="15.75" customHeight="1" x14ac:dyDescent="0.25">
      <c r="A50" s="180">
        <v>12</v>
      </c>
      <c r="B50" s="190" t="s">
        <v>155</v>
      </c>
      <c r="C50" s="195"/>
      <c r="D50" s="195"/>
      <c r="E50" s="195"/>
      <c r="F50" s="195"/>
      <c r="G50" s="194"/>
      <c r="H50" s="194"/>
      <c r="I50" s="194"/>
      <c r="J50" s="194"/>
      <c r="K50" s="194"/>
      <c r="L50" s="194"/>
      <c r="M50" s="194"/>
      <c r="N50" s="194"/>
      <c r="O50" s="194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</row>
    <row r="51" spans="1:40" s="184" customFormat="1" ht="15.75" customHeight="1" x14ac:dyDescent="0.25">
      <c r="A51" s="180">
        <v>13</v>
      </c>
      <c r="B51" s="190" t="s">
        <v>156</v>
      </c>
      <c r="C51" s="195"/>
      <c r="D51" s="195"/>
      <c r="E51" s="195"/>
      <c r="F51" s="195"/>
      <c r="G51" s="194"/>
      <c r="H51" s="194"/>
      <c r="I51" s="194"/>
      <c r="J51" s="194"/>
      <c r="K51" s="194"/>
      <c r="L51" s="194"/>
      <c r="M51" s="194"/>
      <c r="N51" s="194"/>
      <c r="O51" s="194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</row>
    <row r="52" spans="1:40" s="184" customFormat="1" ht="15.75" customHeight="1" x14ac:dyDescent="0.25">
      <c r="A52" s="180">
        <v>14</v>
      </c>
      <c r="B52" s="190" t="s">
        <v>157</v>
      </c>
      <c r="C52" s="195"/>
      <c r="D52" s="195"/>
      <c r="E52" s="195"/>
      <c r="F52" s="195"/>
      <c r="G52" s="194"/>
      <c r="H52" s="194"/>
      <c r="I52" s="194"/>
      <c r="J52" s="194"/>
      <c r="K52" s="194"/>
      <c r="L52" s="194"/>
      <c r="M52" s="194"/>
      <c r="N52" s="194"/>
      <c r="O52" s="194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C52" s="194"/>
      <c r="AD52" s="194"/>
      <c r="AE52" s="194"/>
      <c r="AF52" s="194"/>
      <c r="AG52" s="194"/>
      <c r="AH52" s="194"/>
      <c r="AI52" s="194"/>
      <c r="AJ52" s="194"/>
      <c r="AK52" s="194"/>
      <c r="AL52" s="194"/>
      <c r="AM52" s="194"/>
      <c r="AN52" s="194"/>
    </row>
    <row r="53" spans="1:40" s="184" customFormat="1" ht="14.1" customHeight="1" x14ac:dyDescent="0.25">
      <c r="A53" s="196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</row>
    <row r="54" spans="1:40" s="184" customFormat="1" x14ac:dyDescent="0.25">
      <c r="A54" s="199" t="s">
        <v>81</v>
      </c>
      <c r="B54" s="200" t="s">
        <v>82</v>
      </c>
      <c r="C54" s="196"/>
      <c r="D54" s="196"/>
      <c r="E54" s="201"/>
      <c r="F54" s="201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</row>
    <row r="55" spans="1:40" s="184" customFormat="1" ht="14.25" x14ac:dyDescent="0.25">
      <c r="A55" s="203" t="s">
        <v>83</v>
      </c>
      <c r="B55" s="191"/>
      <c r="C55" s="204"/>
      <c r="D55" s="196"/>
      <c r="E55" s="196"/>
      <c r="F55" s="196"/>
      <c r="G55" s="201"/>
      <c r="H55" s="201"/>
      <c r="I55" s="201"/>
      <c r="J55" s="201"/>
      <c r="K55" s="201"/>
      <c r="L55" s="201"/>
      <c r="M55" s="201"/>
      <c r="N55" s="201"/>
      <c r="O55" s="201"/>
      <c r="P55" s="202"/>
      <c r="Q55" s="202"/>
      <c r="R55" s="202"/>
      <c r="S55" s="202"/>
      <c r="T55" s="202"/>
      <c r="U55" s="202"/>
      <c r="V55" s="202"/>
      <c r="W55" s="202"/>
      <c r="X55" s="202"/>
    </row>
    <row r="56" spans="1:40" s="184" customFormat="1" ht="14.25" x14ac:dyDescent="0.25">
      <c r="A56" s="203" t="s">
        <v>83</v>
      </c>
      <c r="B56" s="191"/>
      <c r="C56" s="204"/>
      <c r="D56" s="196"/>
      <c r="E56" s="196"/>
      <c r="F56" s="196"/>
      <c r="G56" s="201"/>
      <c r="H56" s="201"/>
      <c r="I56" s="201"/>
      <c r="J56" s="201"/>
      <c r="K56" s="201"/>
      <c r="L56" s="201"/>
      <c r="M56" s="201"/>
      <c r="N56" s="201"/>
      <c r="O56" s="201"/>
      <c r="P56" s="202"/>
      <c r="Q56" s="202"/>
      <c r="R56" s="202"/>
      <c r="S56" s="202"/>
      <c r="T56" s="202"/>
      <c r="U56" s="202"/>
      <c r="V56" s="202"/>
      <c r="W56" s="202"/>
      <c r="X56" s="202"/>
    </row>
    <row r="66" spans="1:1" x14ac:dyDescent="0.25">
      <c r="A66" s="205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K33:K36 K38:K41 K43:K45 N43:O4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F26" sqref="F26"/>
    </sheetView>
  </sheetViews>
  <sheetFormatPr defaultColWidth="9" defaultRowHeight="15" x14ac:dyDescent="0.25"/>
  <cols>
    <col min="1" max="1" width="51.875" style="224" customWidth="1"/>
    <col min="2" max="2" width="17.25" style="224" customWidth="1"/>
    <col min="3" max="3" width="16.375" style="224" customWidth="1"/>
    <col min="4" max="4" width="34" style="224" bestFit="1" customWidth="1"/>
    <col min="5" max="5" width="17.5" style="152" customWidth="1"/>
    <col min="6" max="6" width="51.875" style="152" customWidth="1"/>
    <col min="7" max="8" width="16.375" style="152" customWidth="1"/>
    <col min="9" max="9" width="16.375" style="208" customWidth="1"/>
    <col min="10" max="11" width="16.375" style="152" customWidth="1"/>
    <col min="12" max="12" width="17.125" style="152" customWidth="1"/>
    <col min="13" max="13" width="17.25" style="152" customWidth="1"/>
    <col min="14" max="14" width="16.375" style="152" customWidth="1"/>
    <col min="15" max="15" width="17.125" style="152" customWidth="1"/>
    <col min="16" max="16" width="17.25" style="152" customWidth="1"/>
    <col min="17" max="17" width="16.375" style="152" customWidth="1"/>
    <col min="18" max="18" width="17.125" style="152" customWidth="1"/>
    <col min="19" max="19" width="17.25" style="152" customWidth="1"/>
    <col min="20" max="20" width="16.375" style="152" customWidth="1"/>
    <col min="21" max="21" width="17.125" style="152" customWidth="1"/>
    <col min="22" max="22" width="17.25" style="152" customWidth="1"/>
    <col min="23" max="23" width="16.375" style="152" customWidth="1"/>
    <col min="24" max="24" width="17.125" style="152" customWidth="1"/>
    <col min="25" max="25" width="17.25" style="152" customWidth="1"/>
    <col min="26" max="26" width="16.375" style="152" customWidth="1"/>
    <col min="27" max="27" width="17.125" style="152" customWidth="1"/>
    <col min="28" max="28" width="17.25" style="152" customWidth="1"/>
    <col min="29" max="29" width="16.375" style="152" customWidth="1"/>
    <col min="30" max="30" width="17.125" style="152" customWidth="1"/>
    <col min="31" max="31" width="17.25" style="152" customWidth="1"/>
    <col min="32" max="32" width="16.375" style="152" customWidth="1"/>
    <col min="33" max="33" width="17.125" style="152" customWidth="1"/>
    <col min="34" max="34" width="17.25" style="152" customWidth="1"/>
    <col min="35" max="35" width="16.375" style="152" customWidth="1"/>
    <col min="36" max="36" width="17.125" style="152" customWidth="1"/>
    <col min="37" max="37" width="17.25" style="152" customWidth="1"/>
    <col min="38" max="38" width="16.375" style="152" customWidth="1"/>
    <col min="39" max="39" width="17.125" style="152" customWidth="1"/>
    <col min="40" max="40" width="17.25" style="152" customWidth="1"/>
    <col min="41" max="41" width="16.375" style="152" customWidth="1"/>
    <col min="42" max="42" width="17.125" style="152" customWidth="1"/>
    <col min="43" max="43" width="17.25" style="152" customWidth="1"/>
    <col min="44" max="44" width="16.375" style="152" customWidth="1"/>
    <col min="45" max="45" width="17.125" style="152" customWidth="1"/>
    <col min="46" max="46" width="17.25" style="152" customWidth="1"/>
    <col min="47" max="47" width="16.375" style="152" customWidth="1"/>
    <col min="48" max="48" width="17.125" style="152" customWidth="1"/>
    <col min="49" max="49" width="17.25" style="152" customWidth="1"/>
    <col min="50" max="50" width="16.375" style="152" customWidth="1"/>
    <col min="51" max="51" width="17.125" style="152" customWidth="1"/>
    <col min="52" max="52" width="17.25" style="152" customWidth="1"/>
    <col min="53" max="53" width="16.375" style="152" customWidth="1"/>
    <col min="54" max="54" width="17.125" style="152" customWidth="1"/>
    <col min="55" max="55" width="17.25" style="152" customWidth="1"/>
    <col min="56" max="56" width="16.375" style="152" customWidth="1"/>
    <col min="57" max="57" width="17.125" style="152" customWidth="1"/>
    <col min="58" max="58" width="17.25" style="152" customWidth="1"/>
    <col min="59" max="59" width="16.375" style="152" customWidth="1"/>
    <col min="60" max="60" width="17.125" style="152" customWidth="1"/>
    <col min="61" max="61" width="17.25" style="152" customWidth="1"/>
    <col min="62" max="62" width="16.375" style="152" customWidth="1"/>
    <col min="63" max="63" width="17.125" style="152" customWidth="1"/>
    <col min="64" max="64" width="17.25" style="152" customWidth="1"/>
    <col min="65" max="65" width="16.375" style="152" customWidth="1"/>
    <col min="66" max="66" width="17.125" style="152" customWidth="1"/>
    <col min="67" max="67" width="17.25" style="152" customWidth="1"/>
    <col min="68" max="68" width="16.375" style="152" customWidth="1"/>
    <col min="69" max="69" width="17.125" style="152" customWidth="1"/>
    <col min="70" max="70" width="17.25" style="152" customWidth="1"/>
    <col min="71" max="71" width="16.375" style="152" customWidth="1"/>
    <col min="72" max="72" width="17.125" style="152" customWidth="1"/>
    <col min="73" max="73" width="17.25" style="152" customWidth="1"/>
    <col min="74" max="74" width="16.375" style="152" customWidth="1"/>
    <col min="75" max="75" width="17.125" style="152" customWidth="1"/>
    <col min="76" max="76" width="17.25" style="152" customWidth="1"/>
    <col min="77" max="77" width="16.375" style="152" customWidth="1"/>
    <col min="78" max="78" width="17.125" style="152" customWidth="1"/>
    <col min="79" max="79" width="17.25" style="152" customWidth="1"/>
    <col min="80" max="80" width="16.375" style="152" customWidth="1"/>
    <col min="81" max="81" width="17.125" style="152" customWidth="1"/>
    <col min="82" max="82" width="17.25" style="152" customWidth="1"/>
    <col min="83" max="83" width="16.375" style="152" customWidth="1"/>
    <col min="84" max="84" width="17.125" style="152" customWidth="1"/>
    <col min="85" max="85" width="17.25" style="152" customWidth="1"/>
    <col min="86" max="86" width="16.375" style="152" customWidth="1"/>
    <col min="87" max="87" width="17.125" style="152" customWidth="1"/>
    <col min="88" max="88" width="17.25" style="152" customWidth="1"/>
    <col min="89" max="89" width="16.375" style="152" customWidth="1"/>
    <col min="90" max="90" width="17.125" style="152" customWidth="1"/>
    <col min="91" max="91" width="17.25" style="152" customWidth="1"/>
    <col min="92" max="92" width="16.375" style="152" customWidth="1"/>
    <col min="93" max="93" width="17.125" style="152" customWidth="1"/>
    <col min="94" max="94" width="17.25" style="152" customWidth="1"/>
    <col min="95" max="95" width="16.375" style="152" customWidth="1"/>
    <col min="96" max="96" width="17.125" style="152" customWidth="1"/>
    <col min="97" max="97" width="17.25" style="152" customWidth="1"/>
    <col min="98" max="98" width="16.375" style="152" customWidth="1"/>
    <col min="99" max="99" width="17.125" style="152" customWidth="1"/>
    <col min="100" max="100" width="17.25" style="152" customWidth="1"/>
    <col min="101" max="101" width="16.375" style="152" customWidth="1"/>
    <col min="102" max="102" width="17.125" style="152" customWidth="1"/>
    <col min="103" max="103" width="17.25" style="152" customWidth="1"/>
    <col min="104" max="104" width="16.375" style="152" customWidth="1"/>
    <col min="105" max="105" width="17.125" style="152" customWidth="1"/>
    <col min="106" max="106" width="17.25" style="152" customWidth="1"/>
    <col min="107" max="107" width="16.375" style="152" customWidth="1"/>
    <col min="108" max="108" width="17.125" style="152" customWidth="1"/>
    <col min="109" max="109" width="17.25" style="152" customWidth="1"/>
    <col min="110" max="110" width="16.375" style="152" customWidth="1"/>
    <col min="111" max="111" width="17.125" style="152" customWidth="1"/>
    <col min="112" max="112" width="17.25" style="152" customWidth="1"/>
    <col min="113" max="113" width="16.375" style="152" customWidth="1"/>
    <col min="114" max="114" width="17.125" style="152" customWidth="1"/>
    <col min="115" max="115" width="17.25" style="152" customWidth="1"/>
    <col min="116" max="116" width="16.375" style="152" customWidth="1"/>
    <col min="117" max="117" width="17.125" style="152" customWidth="1"/>
    <col min="118" max="118" width="17.25" style="152" customWidth="1"/>
    <col min="119" max="119" width="16.375" style="152" customWidth="1"/>
    <col min="120" max="120" width="17.125" style="152" customWidth="1"/>
    <col min="121" max="121" width="17.25" style="152" customWidth="1"/>
    <col min="122" max="122" width="16.375" style="152" customWidth="1"/>
    <col min="123" max="123" width="17.125" style="152" customWidth="1"/>
    <col min="124" max="124" width="17.25" style="152" customWidth="1"/>
    <col min="125" max="125" width="16.375" style="152" customWidth="1"/>
    <col min="126" max="126" width="17.125" style="152" customWidth="1"/>
    <col min="127" max="127" width="17.25" style="152" customWidth="1"/>
    <col min="128" max="128" width="16.375" style="152" customWidth="1"/>
    <col min="129" max="129" width="17.125" style="152" customWidth="1"/>
    <col min="130" max="130" width="17.25" style="152" customWidth="1"/>
    <col min="131" max="131" width="16.375" style="152" customWidth="1"/>
    <col min="132" max="132" width="17.125" style="152" customWidth="1"/>
    <col min="133" max="133" width="17.25" style="152" customWidth="1"/>
    <col min="134" max="134" width="16.375" style="152" customWidth="1"/>
    <col min="135" max="135" width="17.125" style="152" customWidth="1"/>
    <col min="136" max="136" width="17.25" style="152" customWidth="1"/>
    <col min="137" max="137" width="16.375" style="152" customWidth="1"/>
    <col min="138" max="138" width="17.125" style="152" customWidth="1"/>
    <col min="139" max="139" width="17.25" style="152" customWidth="1"/>
    <col min="140" max="140" width="16.375" style="152" customWidth="1"/>
    <col min="141" max="141" width="17.125" style="152" customWidth="1"/>
    <col min="142" max="142" width="17.25" style="152" customWidth="1"/>
    <col min="143" max="143" width="16.375" style="152" customWidth="1"/>
    <col min="144" max="144" width="17.125" style="152" customWidth="1"/>
    <col min="145" max="145" width="17.25" style="152" customWidth="1"/>
    <col min="146" max="146" width="16.375" style="152" customWidth="1"/>
    <col min="147" max="147" width="17.125" style="152" customWidth="1"/>
    <col min="148" max="148" width="17.25" style="152" customWidth="1"/>
    <col min="149" max="149" width="16.375" style="152" customWidth="1"/>
    <col min="150" max="150" width="17.125" style="152" customWidth="1"/>
    <col min="151" max="151" width="17.25" style="152" customWidth="1"/>
    <col min="152" max="152" width="16.375" style="152" customWidth="1"/>
    <col min="153" max="153" width="17.125" style="152" customWidth="1"/>
    <col min="154" max="154" width="17.25" style="152" customWidth="1"/>
    <col min="155" max="155" width="16.375" style="152" customWidth="1"/>
    <col min="156" max="156" width="17.125" style="152" customWidth="1"/>
    <col min="157" max="157" width="17.25" style="152" customWidth="1"/>
    <col min="158" max="158" width="16.375" style="152" customWidth="1"/>
    <col min="159" max="159" width="17.125" style="152" customWidth="1"/>
    <col min="160" max="160" width="17.25" style="152" customWidth="1"/>
    <col min="161" max="161" width="16.375" style="152" customWidth="1"/>
    <col min="162" max="162" width="17.125" style="152" customWidth="1"/>
    <col min="163" max="163" width="17.25" style="152" customWidth="1"/>
    <col min="164" max="164" width="16.375" style="152" customWidth="1"/>
    <col min="165" max="165" width="17.125" style="152" customWidth="1"/>
    <col min="166" max="166" width="17.25" style="152" customWidth="1"/>
    <col min="167" max="167" width="16.375" style="152" customWidth="1"/>
    <col min="168" max="168" width="17.125" style="152" customWidth="1"/>
    <col min="169" max="169" width="17.25" style="152" customWidth="1"/>
    <col min="170" max="170" width="16.375" style="152" customWidth="1"/>
    <col min="171" max="171" width="17.125" style="152" customWidth="1"/>
    <col min="172" max="172" width="17.25" style="152" customWidth="1"/>
    <col min="173" max="173" width="16.375" style="152" customWidth="1"/>
    <col min="174" max="174" width="17.125" style="152" customWidth="1"/>
    <col min="175" max="175" width="17.25" style="152" customWidth="1"/>
    <col min="176" max="176" width="16.375" style="152" customWidth="1"/>
    <col min="177" max="177" width="17.125" style="152" customWidth="1"/>
    <col min="178" max="178" width="17.25" style="152" customWidth="1"/>
    <col min="179" max="179" width="16.375" style="152" customWidth="1"/>
    <col min="180" max="180" width="17.125" style="152" customWidth="1"/>
    <col min="181" max="181" width="17.25" style="152" customWidth="1"/>
    <col min="182" max="182" width="16.375" style="152" customWidth="1"/>
    <col min="183" max="183" width="17.125" style="152" customWidth="1"/>
    <col min="184" max="184" width="17.25" style="152" customWidth="1"/>
    <col min="185" max="185" width="16.375" style="152" customWidth="1"/>
    <col min="186" max="186" width="17.125" style="152" customWidth="1"/>
    <col min="187" max="187" width="17.25" style="152" customWidth="1"/>
    <col min="188" max="188" width="16.375" style="152" customWidth="1"/>
    <col min="189" max="189" width="17.125" style="152" customWidth="1"/>
    <col min="190" max="190" width="17.25" style="152" customWidth="1"/>
    <col min="191" max="191" width="16.375" style="152" customWidth="1"/>
    <col min="192" max="192" width="17.125" style="152" customWidth="1"/>
    <col min="193" max="193" width="17.25" style="152" customWidth="1"/>
    <col min="194" max="194" width="16.375" style="152" customWidth="1"/>
    <col min="195" max="195" width="17.125" style="152" customWidth="1"/>
    <col min="196" max="196" width="17.25" style="152" customWidth="1"/>
    <col min="197" max="197" width="16.375" style="152" customWidth="1"/>
    <col min="198" max="198" width="17.125" style="152" customWidth="1"/>
    <col min="199" max="199" width="17.25" style="152" customWidth="1"/>
    <col min="200" max="200" width="16.375" style="152" customWidth="1"/>
    <col min="201" max="201" width="17.125" style="152" customWidth="1"/>
    <col min="202" max="202" width="17.25" style="152" customWidth="1"/>
    <col min="203" max="203" width="16.375" style="152" customWidth="1"/>
    <col min="204" max="204" width="17.125" style="152" customWidth="1"/>
    <col min="205" max="205" width="17.25" style="152" customWidth="1"/>
    <col min="206" max="206" width="16.375" style="152" customWidth="1"/>
    <col min="207" max="207" width="17.125" style="152" customWidth="1"/>
    <col min="208" max="208" width="17.25" style="152" customWidth="1"/>
    <col min="209" max="209" width="16.375" style="152" customWidth="1"/>
    <col min="210" max="210" width="17.125" style="152" customWidth="1"/>
    <col min="211" max="211" width="17.25" style="152" customWidth="1"/>
    <col min="212" max="212" width="16.375" style="152" customWidth="1"/>
    <col min="213" max="213" width="17.125" style="152" customWidth="1"/>
    <col min="214" max="214" width="17.25" style="152" customWidth="1"/>
    <col min="215" max="215" width="16.375" style="152" customWidth="1"/>
    <col min="216" max="216" width="17.125" style="152" customWidth="1"/>
    <col min="217" max="217" width="17.25" style="152" customWidth="1"/>
    <col min="218" max="218" width="16.375" style="152" customWidth="1"/>
    <col min="219" max="219" width="17.125" style="152" customWidth="1"/>
    <col min="220" max="220" width="17.25" style="152" customWidth="1"/>
    <col min="221" max="221" width="16.375" style="152" customWidth="1"/>
    <col min="222" max="222" width="17.125" style="152" customWidth="1"/>
    <col min="223" max="223" width="17.25" style="152" customWidth="1"/>
    <col min="224" max="224" width="16.375" style="152" customWidth="1"/>
    <col min="225" max="225" width="17.125" style="152" customWidth="1"/>
    <col min="226" max="226" width="17.25" style="152" customWidth="1"/>
    <col min="227" max="227" width="16.375" style="152" customWidth="1"/>
    <col min="228" max="228" width="17.125" style="152" customWidth="1"/>
    <col min="229" max="229" width="17.25" style="152" customWidth="1"/>
    <col min="230" max="230" width="16.375" style="152" customWidth="1"/>
    <col min="231" max="231" width="17.125" style="152" customWidth="1"/>
    <col min="232" max="232" width="17.25" style="152" customWidth="1"/>
    <col min="233" max="233" width="16.375" style="152" customWidth="1"/>
    <col min="234" max="234" width="17.125" style="152" customWidth="1"/>
    <col min="235" max="235" width="17.25" style="152" customWidth="1"/>
    <col min="236" max="236" width="16.375" style="152" customWidth="1"/>
    <col min="237" max="237" width="17.125" style="152" customWidth="1"/>
    <col min="238" max="238" width="17.25" style="152" customWidth="1"/>
    <col min="239" max="239" width="16.375" style="152" customWidth="1"/>
    <col min="240" max="240" width="17.125" style="152" customWidth="1"/>
    <col min="241" max="241" width="17.25" style="152" customWidth="1"/>
    <col min="242" max="242" width="16.375" style="152" customWidth="1"/>
    <col min="243" max="243" width="17.125" style="152" customWidth="1"/>
    <col min="244" max="244" width="17.25" style="152" customWidth="1"/>
    <col min="245" max="245" width="16.375" style="152" customWidth="1"/>
    <col min="246" max="246" width="17.125" style="152" customWidth="1"/>
    <col min="247" max="247" width="17.25" style="152" customWidth="1"/>
    <col min="248" max="248" width="16.375" style="152" customWidth="1"/>
    <col min="249" max="249" width="17.125" style="152" customWidth="1"/>
    <col min="250" max="250" width="17.25" style="152" customWidth="1"/>
    <col min="251" max="251" width="16.375" style="152" customWidth="1"/>
    <col min="252" max="252" width="17.125" style="152" customWidth="1"/>
    <col min="253" max="253" width="17.25" style="152" customWidth="1"/>
    <col min="254" max="254" width="16.375" style="152" customWidth="1"/>
    <col min="255" max="255" width="17.125" style="152" customWidth="1"/>
    <col min="256" max="256" width="17.25" style="152" customWidth="1"/>
    <col min="257" max="257" width="16.375" style="152" customWidth="1"/>
    <col min="258" max="258" width="17.125" style="152" customWidth="1"/>
    <col min="259" max="259" width="17.25" style="152" customWidth="1"/>
    <col min="260" max="260" width="16.375" style="152" customWidth="1"/>
    <col min="261" max="261" width="17.125" style="152" customWidth="1"/>
    <col min="262" max="262" width="17.25" style="152" customWidth="1"/>
    <col min="263" max="263" width="16.375" style="152" customWidth="1"/>
    <col min="264" max="264" width="17.125" style="152" customWidth="1"/>
    <col min="265" max="265" width="17.25" style="152" customWidth="1"/>
    <col min="266" max="266" width="16.375" style="152" customWidth="1"/>
    <col min="267" max="267" width="17.125" style="152" customWidth="1"/>
    <col min="268" max="268" width="17.25" style="152" customWidth="1"/>
    <col min="269" max="269" width="16.375" style="152" customWidth="1"/>
    <col min="270" max="270" width="17.125" style="152" customWidth="1"/>
    <col min="271" max="271" width="17.25" style="152" customWidth="1"/>
    <col min="272" max="272" width="16.375" style="152" customWidth="1"/>
    <col min="273" max="273" width="17.125" style="152" customWidth="1"/>
    <col min="274" max="274" width="17.25" style="152" customWidth="1"/>
    <col min="275" max="275" width="16.375" style="152" customWidth="1"/>
    <col min="276" max="276" width="17.125" style="152" customWidth="1"/>
    <col min="277" max="277" width="17.25" style="152" customWidth="1"/>
    <col min="278" max="278" width="16.375" style="152" customWidth="1"/>
    <col min="279" max="279" width="17.125" style="152" customWidth="1"/>
    <col min="280" max="280" width="17.25" style="152" customWidth="1"/>
    <col min="281" max="281" width="16.375" style="152" customWidth="1"/>
    <col min="282" max="282" width="17.125" style="152" customWidth="1"/>
    <col min="283" max="283" width="17.25" style="152" customWidth="1"/>
    <col min="284" max="284" width="16.375" style="152" customWidth="1"/>
    <col min="285" max="285" width="17.125" style="152" customWidth="1"/>
    <col min="286" max="286" width="17.25" style="152" customWidth="1"/>
    <col min="287" max="287" width="16.375" style="152" customWidth="1"/>
    <col min="288" max="288" width="17.125" style="152" customWidth="1"/>
    <col min="289" max="289" width="17.25" style="152" customWidth="1"/>
    <col min="290" max="290" width="16.375" style="152" customWidth="1"/>
    <col min="291" max="291" width="17.125" style="152" customWidth="1"/>
    <col min="292" max="292" width="17.25" style="152" customWidth="1"/>
    <col min="293" max="293" width="16.375" style="152" customWidth="1"/>
    <col min="294" max="294" width="17.125" style="152" customWidth="1"/>
    <col min="295" max="295" width="17.25" style="152" customWidth="1"/>
    <col min="296" max="296" width="16.375" style="152" customWidth="1"/>
    <col min="297" max="297" width="17.125" style="152" customWidth="1"/>
    <col min="298" max="298" width="17.25" style="152" customWidth="1"/>
    <col min="299" max="299" width="16.375" style="152" customWidth="1"/>
    <col min="300" max="300" width="17.125" style="152" customWidth="1"/>
    <col min="301" max="301" width="17.25" style="152" customWidth="1"/>
    <col min="302" max="302" width="16.375" style="152" customWidth="1"/>
    <col min="303" max="303" width="17.125" style="152" customWidth="1"/>
    <col min="304" max="304" width="17.25" style="152" customWidth="1"/>
    <col min="305" max="305" width="16.375" style="152" customWidth="1"/>
    <col min="306" max="306" width="17.125" style="152" customWidth="1"/>
    <col min="307" max="307" width="17.25" style="152" customWidth="1"/>
    <col min="308" max="308" width="16.375" style="152" customWidth="1"/>
    <col min="309" max="309" width="17.125" style="152" customWidth="1"/>
    <col min="310" max="310" width="17.25" style="152" customWidth="1"/>
    <col min="311" max="311" width="16.375" style="152" customWidth="1"/>
    <col min="312" max="312" width="17.125" style="152" customWidth="1"/>
    <col min="313" max="313" width="17.25" style="152" customWidth="1"/>
    <col min="314" max="314" width="16.375" style="152" customWidth="1"/>
    <col min="315" max="315" width="17.125" style="152" customWidth="1"/>
    <col min="316" max="316" width="17.25" style="152" customWidth="1"/>
    <col min="317" max="317" width="16.375" style="152" customWidth="1"/>
    <col min="318" max="318" width="17.125" style="152" customWidth="1"/>
    <col min="319" max="319" width="17.25" style="152" customWidth="1"/>
    <col min="320" max="320" width="16.375" style="152" customWidth="1"/>
    <col min="321" max="321" width="17.125" style="152" customWidth="1"/>
    <col min="322" max="322" width="17.25" style="152" customWidth="1"/>
    <col min="323" max="323" width="16.375" style="152" customWidth="1"/>
    <col min="324" max="324" width="17.125" style="152" customWidth="1"/>
    <col min="325" max="325" width="17.25" style="152" customWidth="1"/>
    <col min="326" max="326" width="16.375" style="152" customWidth="1"/>
    <col min="327" max="327" width="17.125" style="152" customWidth="1"/>
    <col min="328" max="328" width="17.25" style="152" customWidth="1"/>
    <col min="329" max="329" width="16.375" style="152" customWidth="1"/>
    <col min="330" max="330" width="17.125" style="152" customWidth="1"/>
    <col min="331" max="331" width="17.25" style="152" customWidth="1"/>
    <col min="332" max="332" width="16.375" style="152" customWidth="1"/>
    <col min="333" max="333" width="17.125" style="152" customWidth="1"/>
    <col min="334" max="334" width="17.25" style="152" customWidth="1"/>
    <col min="335" max="335" width="16.375" style="152" customWidth="1"/>
    <col min="336" max="336" width="17.125" style="152" customWidth="1"/>
    <col min="337" max="337" width="17.25" style="152" customWidth="1"/>
    <col min="338" max="338" width="16.375" style="152" customWidth="1"/>
    <col min="339" max="339" width="17.125" style="152" customWidth="1"/>
    <col min="340" max="340" width="17.25" style="152" customWidth="1"/>
    <col min="341" max="341" width="16.375" style="152" customWidth="1"/>
    <col min="342" max="342" width="17.125" style="152" customWidth="1"/>
    <col min="343" max="343" width="17.25" style="152" customWidth="1"/>
    <col min="344" max="344" width="16.375" style="152" customWidth="1"/>
    <col min="345" max="345" width="17.125" style="152" customWidth="1"/>
    <col min="346" max="346" width="17.25" style="152" customWidth="1"/>
    <col min="347" max="347" width="16.375" style="152" customWidth="1"/>
    <col min="348" max="348" width="17.125" style="152" customWidth="1"/>
    <col min="349" max="349" width="17.25" style="152" customWidth="1"/>
    <col min="350" max="350" width="16.375" style="152" customWidth="1"/>
    <col min="351" max="351" width="17.125" style="152" customWidth="1"/>
    <col min="352" max="352" width="17.25" style="152" customWidth="1"/>
    <col min="353" max="353" width="16.375" style="152" customWidth="1"/>
    <col min="354" max="354" width="17.125" style="152" customWidth="1"/>
    <col min="355" max="355" width="17.25" style="152" customWidth="1"/>
    <col min="356" max="356" width="16.375" style="152" customWidth="1"/>
    <col min="357" max="357" width="17.125" style="152" customWidth="1"/>
    <col min="358" max="358" width="17.25" style="152" customWidth="1"/>
    <col min="359" max="359" width="16.375" style="152" customWidth="1"/>
    <col min="360" max="360" width="17.125" style="152" customWidth="1"/>
    <col min="361" max="361" width="17.25" style="152" customWidth="1"/>
    <col min="362" max="362" width="16.375" style="152" customWidth="1"/>
    <col min="363" max="363" width="17.125" style="152" customWidth="1"/>
    <col min="364" max="364" width="17.25" style="152" customWidth="1"/>
    <col min="365" max="365" width="16.375" style="152" customWidth="1"/>
    <col min="366" max="366" width="17.125" style="152" customWidth="1"/>
    <col min="367" max="367" width="17.25" style="152" customWidth="1"/>
    <col min="368" max="368" width="16.375" style="152" customWidth="1"/>
    <col min="369" max="369" width="17.125" style="152" customWidth="1"/>
    <col min="370" max="370" width="17.25" style="152" customWidth="1"/>
    <col min="371" max="371" width="16.375" style="152" customWidth="1"/>
    <col min="372" max="372" width="17.125" style="152" customWidth="1"/>
    <col min="373" max="373" width="17.25" style="152" customWidth="1"/>
    <col min="374" max="374" width="16.375" style="152" customWidth="1"/>
    <col min="375" max="375" width="17.125" style="152" customWidth="1"/>
    <col min="376" max="376" width="17.25" style="152" customWidth="1"/>
    <col min="377" max="377" width="16.375" style="152" customWidth="1"/>
    <col min="378" max="378" width="17.125" style="152" customWidth="1"/>
    <col min="379" max="379" width="17.25" style="152" customWidth="1"/>
    <col min="380" max="380" width="16.375" style="152" customWidth="1"/>
    <col min="381" max="381" width="17.125" style="152" customWidth="1"/>
    <col min="382" max="382" width="17.25" style="152" customWidth="1"/>
    <col min="383" max="383" width="16.375" style="152" customWidth="1"/>
    <col min="384" max="384" width="17.125" style="152" customWidth="1"/>
    <col min="385" max="385" width="17.25" style="152" customWidth="1"/>
    <col min="386" max="386" width="16.375" style="152" customWidth="1"/>
    <col min="387" max="387" width="17.125" style="152" customWidth="1"/>
    <col min="388" max="388" width="17.25" style="152" customWidth="1"/>
    <col min="389" max="389" width="16.375" style="152" customWidth="1"/>
    <col min="390" max="390" width="17.125" style="152" customWidth="1"/>
    <col min="391" max="391" width="17.25" style="152" customWidth="1"/>
    <col min="392" max="392" width="16.375" style="152" customWidth="1"/>
    <col min="393" max="393" width="17.125" style="152" customWidth="1"/>
    <col min="394" max="394" width="17.25" style="152" customWidth="1"/>
    <col min="395" max="395" width="16.375" style="152" customWidth="1"/>
    <col min="396" max="396" width="17.125" style="152" customWidth="1"/>
    <col min="397" max="397" width="17.25" style="152" customWidth="1"/>
    <col min="398" max="398" width="16.375" style="152" customWidth="1"/>
    <col min="399" max="399" width="17.125" style="152" customWidth="1"/>
    <col min="400" max="400" width="17.25" style="152" customWidth="1"/>
    <col min="401" max="401" width="16.375" style="152" customWidth="1"/>
    <col min="402" max="402" width="17.125" style="152" customWidth="1"/>
    <col min="403" max="403" width="17.25" style="152" customWidth="1"/>
    <col min="404" max="404" width="16.375" style="152" customWidth="1"/>
    <col min="405" max="405" width="17.125" style="152" customWidth="1"/>
    <col min="406" max="406" width="17.25" style="152" customWidth="1"/>
    <col min="407" max="407" width="16.375" style="152" customWidth="1"/>
    <col min="408" max="408" width="17.125" style="152" customWidth="1"/>
    <col min="409" max="409" width="17.25" style="152" customWidth="1"/>
    <col min="410" max="410" width="16.375" style="152" customWidth="1"/>
    <col min="411" max="411" width="17.125" style="152" customWidth="1"/>
    <col min="412" max="412" width="17.25" style="152" customWidth="1"/>
    <col min="413" max="413" width="16.375" style="152" customWidth="1"/>
    <col min="414" max="414" width="17.125" style="152" customWidth="1"/>
    <col min="415" max="415" width="17.25" style="152" customWidth="1"/>
    <col min="416" max="416" width="16.375" style="152" customWidth="1"/>
    <col min="417" max="417" width="17.125" style="152" customWidth="1"/>
    <col min="418" max="418" width="17.25" style="152" customWidth="1"/>
    <col min="419" max="419" width="16.375" style="152" customWidth="1"/>
    <col min="420" max="420" width="17.125" style="152" customWidth="1"/>
    <col min="421" max="421" width="17.25" style="152" customWidth="1"/>
    <col min="422" max="422" width="16.375" style="152" customWidth="1"/>
    <col min="423" max="423" width="17.125" style="152" customWidth="1"/>
    <col min="424" max="424" width="17.25" style="152" customWidth="1"/>
    <col min="425" max="425" width="16.375" style="152" customWidth="1"/>
    <col min="426" max="426" width="17.125" style="152" customWidth="1"/>
    <col min="427" max="427" width="17.25" style="152" customWidth="1"/>
    <col min="428" max="428" width="16.375" style="152" customWidth="1"/>
    <col min="429" max="429" width="17.125" style="152" customWidth="1"/>
    <col min="430" max="430" width="17.25" style="152" customWidth="1"/>
    <col min="431" max="431" width="16.375" style="152" customWidth="1"/>
    <col min="432" max="432" width="17.125" style="152" customWidth="1"/>
    <col min="433" max="433" width="17.25" style="152" customWidth="1"/>
    <col min="434" max="434" width="16.375" style="152" customWidth="1"/>
    <col min="435" max="435" width="17.125" style="152" customWidth="1"/>
    <col min="436" max="436" width="17.25" style="152" customWidth="1"/>
    <col min="437" max="437" width="16.375" style="152" customWidth="1"/>
    <col min="438" max="438" width="17.125" style="152" customWidth="1"/>
    <col min="439" max="439" width="17.25" style="152" customWidth="1"/>
    <col min="440" max="440" width="16.375" style="152" customWidth="1"/>
    <col min="441" max="441" width="17.125" style="152" customWidth="1"/>
    <col min="442" max="442" width="17.25" style="152" customWidth="1"/>
    <col min="443" max="443" width="16.375" style="152" customWidth="1"/>
    <col min="444" max="444" width="17.125" style="152" customWidth="1"/>
    <col min="445" max="445" width="17.25" style="152" customWidth="1"/>
    <col min="446" max="446" width="16.375" style="152" customWidth="1"/>
    <col min="447" max="447" width="17.125" style="152" customWidth="1"/>
    <col min="448" max="448" width="17.25" style="152" customWidth="1"/>
    <col min="449" max="449" width="16.375" style="152" customWidth="1"/>
    <col min="450" max="450" width="17.125" style="152" customWidth="1"/>
    <col min="451" max="451" width="17.25" style="152" customWidth="1"/>
    <col min="452" max="452" width="16.375" style="152" customWidth="1"/>
    <col min="453" max="453" width="17.125" style="152" customWidth="1"/>
    <col min="454" max="454" width="17.25" style="152" customWidth="1"/>
    <col min="455" max="455" width="16.375" style="152" customWidth="1"/>
    <col min="456" max="456" width="17.125" style="152" customWidth="1"/>
    <col min="457" max="457" width="17.25" style="152" customWidth="1"/>
    <col min="458" max="458" width="16.375" style="152" customWidth="1"/>
    <col min="459" max="459" width="17.125" style="152" customWidth="1"/>
    <col min="460" max="460" width="17.25" style="152" customWidth="1"/>
    <col min="461" max="461" width="16.375" style="152" customWidth="1"/>
    <col min="462" max="462" width="17.125" style="152" customWidth="1"/>
    <col min="463" max="463" width="17.25" style="152" customWidth="1"/>
    <col min="464" max="464" width="16.375" style="152" customWidth="1"/>
    <col min="465" max="465" width="17.125" style="152" customWidth="1"/>
    <col min="466" max="466" width="17.25" style="152" customWidth="1"/>
    <col min="467" max="467" width="16.375" style="152" customWidth="1"/>
    <col min="468" max="468" width="17.125" style="152" customWidth="1"/>
    <col min="469" max="469" width="17.25" style="152" customWidth="1"/>
    <col min="470" max="470" width="16.375" style="152" customWidth="1"/>
    <col min="471" max="471" width="17.125" style="152" customWidth="1"/>
    <col min="472" max="472" width="17.25" style="152" customWidth="1"/>
    <col min="473" max="473" width="16.375" style="152" customWidth="1"/>
    <col min="474" max="474" width="17.125" style="152" customWidth="1"/>
    <col min="475" max="475" width="17.25" style="152" customWidth="1"/>
    <col min="476" max="16384" width="9" style="151"/>
  </cols>
  <sheetData>
    <row r="1" spans="1:475" x14ac:dyDescent="0.25">
      <c r="A1" s="151" t="s">
        <v>0</v>
      </c>
      <c r="B1" s="152"/>
      <c r="C1" s="152"/>
      <c r="D1" s="152"/>
      <c r="F1" s="151"/>
    </row>
    <row r="2" spans="1:475" x14ac:dyDescent="0.25">
      <c r="A2" s="155" t="s">
        <v>1</v>
      </c>
      <c r="B2" s="155"/>
      <c r="C2" s="155"/>
      <c r="D2" s="155"/>
      <c r="E2" s="155"/>
      <c r="F2" s="151"/>
      <c r="G2" s="155"/>
      <c r="H2" s="155"/>
      <c r="I2" s="157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5"/>
      <c r="KV2" s="155"/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5"/>
      <c r="LH2" s="155"/>
      <c r="LI2" s="155"/>
      <c r="LJ2" s="155"/>
      <c r="LK2" s="155"/>
      <c r="LL2" s="155"/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5"/>
      <c r="MB2" s="155"/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5"/>
      <c r="MR2" s="155"/>
      <c r="MS2" s="155"/>
      <c r="MT2" s="155"/>
      <c r="MU2" s="155"/>
      <c r="MV2" s="155"/>
      <c r="MW2" s="155"/>
      <c r="MX2" s="155"/>
      <c r="MY2" s="155"/>
      <c r="MZ2" s="155"/>
      <c r="NA2" s="155"/>
      <c r="NB2" s="155"/>
      <c r="NC2" s="155"/>
      <c r="ND2" s="155"/>
      <c r="NE2" s="155"/>
      <c r="NF2" s="155"/>
      <c r="NG2" s="155"/>
      <c r="NH2" s="155"/>
      <c r="NI2" s="155"/>
      <c r="NJ2" s="155"/>
      <c r="NK2" s="155"/>
      <c r="NL2" s="155"/>
      <c r="NM2" s="155"/>
      <c r="NN2" s="155"/>
      <c r="NO2" s="155"/>
      <c r="NP2" s="155"/>
      <c r="NQ2" s="155"/>
      <c r="NR2" s="155"/>
      <c r="NS2" s="155"/>
      <c r="NT2" s="155"/>
      <c r="NU2" s="155"/>
      <c r="NV2" s="155"/>
      <c r="NW2" s="155"/>
      <c r="NX2" s="155"/>
      <c r="NY2" s="155"/>
      <c r="NZ2" s="155"/>
      <c r="OA2" s="155"/>
      <c r="OB2" s="155"/>
      <c r="OC2" s="155"/>
      <c r="OD2" s="155"/>
      <c r="OE2" s="155"/>
      <c r="OF2" s="155"/>
      <c r="OG2" s="155"/>
      <c r="OH2" s="155"/>
      <c r="OI2" s="155"/>
      <c r="OJ2" s="155"/>
      <c r="OK2" s="155"/>
      <c r="OL2" s="155"/>
      <c r="OM2" s="155"/>
      <c r="ON2" s="155"/>
      <c r="OO2" s="155"/>
      <c r="OP2" s="155"/>
      <c r="OQ2" s="155"/>
      <c r="OR2" s="155"/>
      <c r="OS2" s="155"/>
      <c r="OT2" s="155"/>
      <c r="OU2" s="155"/>
      <c r="OV2" s="155"/>
      <c r="OW2" s="155"/>
      <c r="OX2" s="155"/>
      <c r="OY2" s="155"/>
      <c r="OZ2" s="155"/>
      <c r="PA2" s="155"/>
      <c r="PB2" s="155"/>
      <c r="PC2" s="155"/>
      <c r="PD2" s="155"/>
      <c r="PE2" s="155"/>
      <c r="PF2" s="155"/>
      <c r="PG2" s="155"/>
      <c r="PH2" s="155"/>
      <c r="PI2" s="155"/>
      <c r="PJ2" s="155"/>
      <c r="PK2" s="155"/>
      <c r="PL2" s="155"/>
      <c r="PM2" s="155"/>
      <c r="PN2" s="155"/>
      <c r="PO2" s="155"/>
      <c r="PP2" s="155"/>
      <c r="PQ2" s="155"/>
      <c r="PR2" s="155"/>
      <c r="PS2" s="155"/>
      <c r="PT2" s="155"/>
      <c r="PU2" s="155"/>
      <c r="PV2" s="155"/>
      <c r="PW2" s="155"/>
      <c r="PX2" s="155"/>
      <c r="PY2" s="155"/>
      <c r="PZ2" s="155"/>
      <c r="QA2" s="155"/>
      <c r="QB2" s="155"/>
      <c r="QC2" s="155"/>
      <c r="QD2" s="155"/>
      <c r="QE2" s="155"/>
      <c r="QF2" s="155"/>
      <c r="QG2" s="155"/>
      <c r="QH2" s="155"/>
      <c r="QI2" s="155"/>
      <c r="QJ2" s="155"/>
      <c r="QK2" s="155"/>
      <c r="QL2" s="155"/>
      <c r="QM2" s="155"/>
      <c r="QN2" s="155"/>
      <c r="QO2" s="155"/>
      <c r="QP2" s="155"/>
      <c r="QQ2" s="155"/>
      <c r="QR2" s="155"/>
      <c r="QS2" s="155"/>
      <c r="QT2" s="155"/>
      <c r="QU2" s="155"/>
      <c r="QV2" s="155"/>
      <c r="QW2" s="155"/>
      <c r="QX2" s="155"/>
      <c r="QY2" s="155"/>
      <c r="QZ2" s="155"/>
      <c r="RA2" s="155"/>
      <c r="RB2" s="155"/>
      <c r="RC2" s="155"/>
      <c r="RD2" s="155"/>
      <c r="RE2" s="155"/>
      <c r="RF2" s="155"/>
      <c r="RG2" s="155"/>
    </row>
    <row r="3" spans="1:475" s="155" customFormat="1" ht="15.75" x14ac:dyDescent="0.25">
      <c r="A3" s="156" t="s">
        <v>2</v>
      </c>
      <c r="B3" s="156"/>
      <c r="C3" s="156"/>
      <c r="D3" s="156"/>
      <c r="E3" s="156"/>
      <c r="G3" s="156"/>
      <c r="H3" s="156"/>
      <c r="I3" s="209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156"/>
      <c r="JM3" s="156"/>
      <c r="JN3" s="156"/>
      <c r="JO3" s="156"/>
      <c r="JP3" s="156"/>
      <c r="JQ3" s="156"/>
      <c r="JR3" s="156"/>
      <c r="JS3" s="156"/>
      <c r="JT3" s="156"/>
      <c r="JU3" s="156"/>
      <c r="JV3" s="156"/>
      <c r="JW3" s="156"/>
      <c r="JX3" s="156"/>
      <c r="JY3" s="156"/>
      <c r="JZ3" s="156"/>
      <c r="KA3" s="156"/>
      <c r="KB3" s="156"/>
      <c r="KC3" s="156"/>
      <c r="KD3" s="156"/>
      <c r="KE3" s="156"/>
      <c r="KF3" s="156"/>
      <c r="KG3" s="156"/>
      <c r="KH3" s="156"/>
      <c r="KI3" s="156"/>
      <c r="KJ3" s="156"/>
      <c r="KK3" s="156"/>
      <c r="KL3" s="156"/>
      <c r="KM3" s="156"/>
      <c r="KN3" s="156"/>
      <c r="KO3" s="156"/>
      <c r="KP3" s="156"/>
      <c r="KQ3" s="156"/>
      <c r="KR3" s="156"/>
      <c r="KS3" s="156"/>
      <c r="KT3" s="156"/>
      <c r="KU3" s="156"/>
      <c r="KV3" s="156"/>
      <c r="KW3" s="156"/>
      <c r="KX3" s="156"/>
      <c r="KY3" s="156"/>
      <c r="KZ3" s="156"/>
      <c r="LA3" s="156"/>
      <c r="LB3" s="156"/>
      <c r="LC3" s="156"/>
      <c r="LD3" s="156"/>
      <c r="LE3" s="156"/>
      <c r="LF3" s="156"/>
      <c r="LG3" s="156"/>
      <c r="LH3" s="156"/>
      <c r="LI3" s="156"/>
      <c r="LJ3" s="156"/>
      <c r="LK3" s="156"/>
      <c r="LL3" s="156"/>
      <c r="LM3" s="156"/>
      <c r="LN3" s="156"/>
      <c r="LO3" s="156"/>
      <c r="LP3" s="156"/>
      <c r="LQ3" s="156"/>
      <c r="LR3" s="156"/>
      <c r="LS3" s="156"/>
      <c r="LT3" s="156"/>
      <c r="LU3" s="156"/>
      <c r="LV3" s="156"/>
      <c r="LW3" s="156"/>
      <c r="LX3" s="156"/>
      <c r="LY3" s="156"/>
      <c r="LZ3" s="156"/>
      <c r="MA3" s="156"/>
      <c r="MB3" s="156"/>
      <c r="MC3" s="156"/>
      <c r="MD3" s="156"/>
      <c r="ME3" s="156"/>
      <c r="MF3" s="156"/>
      <c r="MG3" s="156"/>
      <c r="MH3" s="156"/>
      <c r="MI3" s="156"/>
      <c r="MJ3" s="156"/>
      <c r="MK3" s="156"/>
      <c r="ML3" s="156"/>
      <c r="MM3" s="156"/>
      <c r="MN3" s="156"/>
      <c r="MO3" s="156"/>
      <c r="MP3" s="156"/>
      <c r="MQ3" s="156"/>
      <c r="MR3" s="156"/>
      <c r="MS3" s="156"/>
      <c r="MT3" s="156"/>
      <c r="MU3" s="156"/>
      <c r="MV3" s="156"/>
      <c r="MW3" s="156"/>
      <c r="MX3" s="156"/>
      <c r="MY3" s="156"/>
      <c r="MZ3" s="156"/>
      <c r="NA3" s="156"/>
      <c r="NB3" s="156"/>
      <c r="NC3" s="156"/>
      <c r="ND3" s="156"/>
      <c r="NE3" s="156"/>
      <c r="NF3" s="156"/>
      <c r="NG3" s="156"/>
      <c r="NH3" s="156"/>
      <c r="NI3" s="156"/>
      <c r="NJ3" s="156"/>
      <c r="NK3" s="156"/>
      <c r="NL3" s="156"/>
      <c r="NM3" s="156"/>
      <c r="NN3" s="156"/>
      <c r="NO3" s="156"/>
      <c r="NP3" s="156"/>
      <c r="NQ3" s="156"/>
      <c r="NR3" s="156"/>
      <c r="NS3" s="156"/>
      <c r="NT3" s="156"/>
      <c r="NU3" s="156"/>
      <c r="NV3" s="156"/>
      <c r="NW3" s="156"/>
      <c r="NX3" s="156"/>
      <c r="NY3" s="156"/>
      <c r="NZ3" s="156"/>
      <c r="OA3" s="156"/>
      <c r="OB3" s="156"/>
      <c r="OC3" s="156"/>
      <c r="OD3" s="156"/>
      <c r="OE3" s="156"/>
      <c r="OF3" s="156"/>
      <c r="OG3" s="156"/>
      <c r="OH3" s="156"/>
      <c r="OI3" s="156"/>
      <c r="OJ3" s="156"/>
      <c r="OK3" s="156"/>
      <c r="OL3" s="156"/>
      <c r="OM3" s="156"/>
      <c r="ON3" s="156"/>
      <c r="OO3" s="156"/>
      <c r="OP3" s="156"/>
      <c r="OQ3" s="156"/>
      <c r="OR3" s="156"/>
      <c r="OS3" s="156"/>
      <c r="OT3" s="156"/>
      <c r="OU3" s="156"/>
      <c r="OV3" s="156"/>
      <c r="OW3" s="156"/>
      <c r="OX3" s="156"/>
      <c r="OY3" s="156"/>
      <c r="OZ3" s="156"/>
      <c r="PA3" s="156"/>
      <c r="PB3" s="156"/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  <c r="PR3" s="156"/>
      <c r="PS3" s="156"/>
      <c r="PT3" s="156"/>
      <c r="PU3" s="156"/>
      <c r="PV3" s="156"/>
      <c r="PW3" s="156"/>
      <c r="PX3" s="156"/>
      <c r="PY3" s="156"/>
      <c r="PZ3" s="156"/>
      <c r="QA3" s="156"/>
      <c r="QB3" s="156"/>
      <c r="QC3" s="156"/>
      <c r="QD3" s="156"/>
      <c r="QE3" s="156"/>
      <c r="QF3" s="156"/>
      <c r="QG3" s="156"/>
      <c r="QH3" s="156"/>
      <c r="QI3" s="156"/>
      <c r="QJ3" s="156"/>
      <c r="QK3" s="156"/>
      <c r="QL3" s="156"/>
      <c r="QM3" s="156"/>
      <c r="QN3" s="156"/>
      <c r="QO3" s="156"/>
      <c r="QP3" s="156"/>
      <c r="QQ3" s="156"/>
      <c r="QR3" s="156"/>
      <c r="QS3" s="156"/>
      <c r="QT3" s="156"/>
      <c r="QU3" s="156"/>
      <c r="QV3" s="156"/>
      <c r="QW3" s="156"/>
      <c r="QX3" s="156"/>
      <c r="QY3" s="156"/>
      <c r="QZ3" s="156"/>
      <c r="RA3" s="156"/>
      <c r="RB3" s="156"/>
      <c r="RC3" s="156"/>
      <c r="RD3" s="156"/>
      <c r="RE3" s="156"/>
      <c r="RF3" s="156"/>
      <c r="RG3" s="156"/>
    </row>
    <row r="4" spans="1:475" s="155" customFormat="1" ht="15.75" x14ac:dyDescent="0.25">
      <c r="A4" s="156" t="s">
        <v>158</v>
      </c>
      <c r="C4"/>
      <c r="D4" s="156"/>
      <c r="E4" s="156"/>
      <c r="G4" s="156"/>
      <c r="H4" s="156"/>
      <c r="I4" s="209"/>
      <c r="J4" s="156"/>
      <c r="K4" s="156"/>
      <c r="L4" s="156"/>
      <c r="N4" s="156"/>
      <c r="O4" s="156"/>
      <c r="Q4" s="156"/>
      <c r="R4" s="156"/>
      <c r="T4" s="156"/>
      <c r="U4" s="156"/>
      <c r="W4" s="156"/>
      <c r="X4" s="156"/>
      <c r="Z4" s="156"/>
      <c r="AA4" s="156"/>
      <c r="AC4" s="156"/>
      <c r="AD4" s="156"/>
      <c r="AF4" s="156"/>
      <c r="AG4" s="156"/>
      <c r="AI4" s="156"/>
      <c r="AJ4" s="156"/>
      <c r="AL4" s="156"/>
      <c r="AM4" s="156"/>
      <c r="AO4" s="156"/>
      <c r="AP4" s="156"/>
      <c r="AR4" s="156"/>
      <c r="AS4" s="156"/>
      <c r="AU4" s="156"/>
      <c r="AV4" s="156"/>
      <c r="AX4" s="156"/>
      <c r="AY4" s="156"/>
      <c r="BA4" s="156"/>
      <c r="BB4" s="156"/>
      <c r="BD4" s="156"/>
      <c r="BE4" s="156"/>
      <c r="BG4" s="156"/>
      <c r="BH4" s="156"/>
      <c r="BJ4" s="156"/>
      <c r="BK4" s="156"/>
      <c r="BM4" s="156"/>
      <c r="BN4" s="156"/>
      <c r="BP4" s="156"/>
      <c r="BQ4" s="156"/>
      <c r="BS4" s="156"/>
      <c r="BT4" s="156"/>
      <c r="BV4" s="156"/>
      <c r="BW4" s="156"/>
      <c r="BY4" s="156"/>
      <c r="BZ4" s="156"/>
      <c r="CB4" s="156"/>
      <c r="CC4" s="156"/>
      <c r="CE4" s="156"/>
      <c r="CF4" s="156"/>
      <c r="CH4" s="156"/>
      <c r="CI4" s="156"/>
      <c r="CK4" s="156"/>
      <c r="CL4" s="156"/>
      <c r="CN4" s="156"/>
      <c r="CO4" s="156"/>
      <c r="CQ4" s="156"/>
      <c r="CR4" s="156"/>
      <c r="CT4" s="156"/>
      <c r="CU4" s="156"/>
      <c r="CW4" s="156"/>
      <c r="CX4" s="156"/>
      <c r="CZ4" s="156"/>
      <c r="DA4" s="156"/>
      <c r="DC4" s="156"/>
      <c r="DD4" s="156"/>
      <c r="DF4" s="156"/>
      <c r="DG4" s="156"/>
      <c r="DI4" s="156"/>
      <c r="DJ4" s="156"/>
      <c r="DL4" s="156"/>
      <c r="DM4" s="156"/>
      <c r="DO4" s="156"/>
      <c r="DP4" s="156"/>
      <c r="DR4" s="156"/>
      <c r="DS4" s="156"/>
      <c r="DU4" s="156"/>
      <c r="DV4" s="156"/>
      <c r="DX4" s="156"/>
      <c r="DY4" s="156"/>
      <c r="EA4" s="156"/>
      <c r="EB4" s="156"/>
      <c r="ED4" s="156"/>
      <c r="EE4" s="156"/>
      <c r="EG4" s="156"/>
      <c r="EH4" s="156"/>
      <c r="EJ4" s="156"/>
      <c r="EK4" s="156"/>
      <c r="EM4" s="156"/>
      <c r="EN4" s="156"/>
      <c r="EP4" s="156"/>
      <c r="EQ4" s="156"/>
      <c r="ES4" s="156"/>
      <c r="ET4" s="156"/>
      <c r="EV4" s="156"/>
      <c r="EW4" s="156"/>
      <c r="EY4" s="156"/>
      <c r="EZ4" s="156"/>
      <c r="FB4" s="156"/>
      <c r="FC4" s="156"/>
      <c r="FE4" s="156"/>
      <c r="FF4" s="156"/>
      <c r="FH4" s="156"/>
      <c r="FI4" s="156"/>
      <c r="FK4" s="156"/>
      <c r="FL4" s="156"/>
      <c r="FN4" s="156"/>
      <c r="FO4" s="156"/>
      <c r="FQ4" s="156"/>
      <c r="FR4" s="156"/>
      <c r="FT4" s="156"/>
      <c r="FU4" s="156"/>
      <c r="FW4" s="156"/>
      <c r="FX4" s="156"/>
      <c r="FZ4" s="156"/>
      <c r="GA4" s="156"/>
      <c r="GC4" s="156"/>
      <c r="GD4" s="156"/>
      <c r="GF4" s="156"/>
      <c r="GG4" s="156"/>
      <c r="GI4" s="156"/>
      <c r="GJ4" s="156"/>
      <c r="GL4" s="156"/>
      <c r="GM4" s="156"/>
      <c r="GO4" s="156"/>
      <c r="GP4" s="156"/>
      <c r="GR4" s="156"/>
      <c r="GS4" s="156"/>
      <c r="GU4" s="156"/>
      <c r="GV4" s="156"/>
      <c r="GX4" s="156"/>
      <c r="GY4" s="156"/>
      <c r="HA4" s="156"/>
      <c r="HB4" s="156"/>
      <c r="HD4" s="156"/>
      <c r="HE4" s="156"/>
      <c r="HG4" s="156"/>
      <c r="HH4" s="156"/>
      <c r="HJ4" s="156"/>
      <c r="HK4" s="156"/>
      <c r="HM4" s="156"/>
      <c r="HN4" s="156"/>
      <c r="HP4" s="156"/>
      <c r="HQ4" s="156"/>
      <c r="HS4" s="156"/>
      <c r="HT4" s="156"/>
      <c r="HV4" s="156"/>
      <c r="HW4" s="156"/>
      <c r="HY4" s="156"/>
      <c r="HZ4" s="156"/>
      <c r="IB4" s="156"/>
      <c r="IC4" s="156"/>
      <c r="IE4" s="156"/>
      <c r="IF4" s="156"/>
      <c r="IH4" s="156"/>
      <c r="II4" s="156"/>
      <c r="IK4" s="156"/>
      <c r="IL4" s="156"/>
      <c r="IN4" s="156"/>
      <c r="IO4" s="156"/>
      <c r="IQ4" s="156"/>
      <c r="IR4" s="156"/>
      <c r="IT4" s="156"/>
      <c r="IU4" s="156"/>
      <c r="IW4" s="156"/>
      <c r="IX4" s="156"/>
      <c r="IZ4" s="156"/>
      <c r="JA4" s="156"/>
      <c r="JC4" s="156"/>
      <c r="JD4" s="156"/>
      <c r="JF4" s="156"/>
      <c r="JG4" s="156"/>
      <c r="JI4" s="156"/>
      <c r="JJ4" s="156"/>
      <c r="JL4" s="156"/>
      <c r="JM4" s="156"/>
      <c r="JO4" s="156"/>
      <c r="JP4" s="156"/>
      <c r="JR4" s="156"/>
      <c r="JS4" s="156"/>
      <c r="JU4" s="156"/>
      <c r="JV4" s="156"/>
      <c r="JX4" s="156"/>
      <c r="JY4" s="156"/>
      <c r="KA4" s="156"/>
      <c r="KB4" s="156"/>
      <c r="KD4" s="156"/>
      <c r="KE4" s="156"/>
      <c r="KG4" s="156"/>
      <c r="KH4" s="156"/>
      <c r="KJ4" s="156"/>
      <c r="KK4" s="156"/>
      <c r="KM4" s="156"/>
      <c r="KN4" s="156"/>
      <c r="KP4" s="156"/>
      <c r="KQ4" s="156"/>
      <c r="KS4" s="156"/>
      <c r="KT4" s="156"/>
      <c r="KV4" s="156"/>
      <c r="KW4" s="156"/>
      <c r="KY4" s="156"/>
      <c r="KZ4" s="156"/>
      <c r="LB4" s="156"/>
      <c r="LC4" s="156"/>
      <c r="LE4" s="156"/>
      <c r="LF4" s="156"/>
      <c r="LH4" s="156"/>
      <c r="LI4" s="156"/>
      <c r="LK4" s="156"/>
      <c r="LL4" s="156"/>
      <c r="LN4" s="156"/>
      <c r="LO4" s="156"/>
      <c r="LQ4" s="156"/>
      <c r="LR4" s="156"/>
      <c r="LT4" s="156"/>
      <c r="LU4" s="156"/>
      <c r="LW4" s="156"/>
      <c r="LX4" s="156"/>
      <c r="LZ4" s="156"/>
      <c r="MA4" s="156"/>
      <c r="MC4" s="156"/>
      <c r="MD4" s="156"/>
      <c r="MF4" s="156"/>
      <c r="MG4" s="156"/>
      <c r="MI4" s="156"/>
      <c r="MJ4" s="156"/>
      <c r="ML4" s="156"/>
      <c r="MM4" s="156"/>
      <c r="MO4" s="156"/>
      <c r="MP4" s="156"/>
      <c r="MR4" s="156"/>
      <c r="MS4" s="156"/>
      <c r="MU4" s="156"/>
      <c r="MV4" s="156"/>
      <c r="MX4" s="156"/>
      <c r="MY4" s="156"/>
      <c r="NA4" s="156"/>
      <c r="NB4" s="156"/>
      <c r="ND4" s="156"/>
      <c r="NE4" s="156"/>
      <c r="NG4" s="156"/>
      <c r="NH4" s="156"/>
      <c r="NJ4" s="156"/>
      <c r="NK4" s="156"/>
      <c r="NM4" s="156"/>
      <c r="NN4" s="156"/>
      <c r="NP4" s="156"/>
      <c r="NQ4" s="156"/>
      <c r="NS4" s="156"/>
      <c r="NT4" s="156"/>
      <c r="NV4" s="156"/>
      <c r="NW4" s="156"/>
      <c r="NY4" s="156"/>
      <c r="NZ4" s="156"/>
      <c r="OB4" s="156"/>
      <c r="OC4" s="156"/>
      <c r="OE4" s="156"/>
      <c r="OF4" s="156"/>
      <c r="OH4" s="156"/>
      <c r="OI4" s="156"/>
      <c r="OK4" s="156"/>
      <c r="OL4" s="156"/>
      <c r="ON4" s="156"/>
      <c r="OO4" s="156"/>
      <c r="OQ4" s="156"/>
      <c r="OR4" s="156"/>
      <c r="OT4" s="156"/>
      <c r="OU4" s="156"/>
      <c r="OW4" s="156"/>
      <c r="OX4" s="156"/>
      <c r="OZ4" s="156"/>
      <c r="PA4" s="156"/>
      <c r="PC4" s="156"/>
      <c r="PD4" s="156"/>
      <c r="PF4" s="156"/>
      <c r="PG4" s="156"/>
      <c r="PI4" s="156"/>
      <c r="PJ4" s="156"/>
      <c r="PL4" s="156"/>
      <c r="PM4" s="156"/>
      <c r="PO4" s="156"/>
      <c r="PP4" s="156"/>
      <c r="PR4" s="156"/>
      <c r="PS4" s="156"/>
      <c r="PU4" s="156"/>
      <c r="PV4" s="156"/>
      <c r="PX4" s="156"/>
      <c r="PY4" s="156"/>
      <c r="QA4" s="156"/>
      <c r="QB4" s="156"/>
      <c r="QD4" s="156"/>
      <c r="QE4" s="156"/>
      <c r="QG4" s="156"/>
      <c r="QH4" s="156"/>
      <c r="QJ4" s="156"/>
      <c r="QK4" s="156"/>
      <c r="QM4" s="156"/>
      <c r="QN4" s="156"/>
      <c r="QP4" s="156"/>
      <c r="QQ4" s="156"/>
      <c r="QS4" s="156"/>
      <c r="QT4" s="156"/>
      <c r="QV4" s="156"/>
      <c r="QW4" s="156"/>
      <c r="QY4" s="156"/>
      <c r="QZ4" s="156"/>
      <c r="RB4" s="156"/>
      <c r="RC4" s="156"/>
      <c r="RE4" s="156"/>
      <c r="RF4" s="156"/>
    </row>
    <row r="5" spans="1:475" s="155" customFormat="1" ht="15.75" customHeight="1" x14ac:dyDescent="0.25">
      <c r="A5" s="155" t="str">
        <f>'Admin Info'!B6</f>
        <v>City of Banning</v>
      </c>
      <c r="I5" s="157"/>
    </row>
    <row r="6" spans="1:475" s="155" customFormat="1" x14ac:dyDescent="0.25">
      <c r="A6" s="152"/>
      <c r="B6" s="152"/>
      <c r="C6" s="152"/>
      <c r="D6" s="152"/>
      <c r="E6" s="152"/>
      <c r="G6" s="152"/>
      <c r="H6" s="152"/>
      <c r="I6" s="208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2"/>
      <c r="LF6" s="152"/>
      <c r="LG6" s="152"/>
      <c r="LH6" s="152"/>
      <c r="LI6" s="152"/>
      <c r="LJ6" s="152"/>
      <c r="LK6" s="152"/>
      <c r="LL6" s="152"/>
      <c r="LM6" s="152"/>
      <c r="LN6" s="152"/>
      <c r="LO6" s="152"/>
      <c r="LP6" s="152"/>
      <c r="LQ6" s="152"/>
      <c r="LR6" s="152"/>
      <c r="LS6" s="152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152"/>
      <c r="ME6" s="152"/>
      <c r="MF6" s="152"/>
      <c r="MG6" s="152"/>
      <c r="MH6" s="152"/>
      <c r="MI6" s="152"/>
      <c r="MJ6" s="152"/>
      <c r="MK6" s="152"/>
      <c r="ML6" s="152"/>
      <c r="MM6" s="152"/>
      <c r="MN6" s="152"/>
      <c r="MO6" s="152"/>
      <c r="MP6" s="152"/>
      <c r="MQ6" s="152"/>
      <c r="MR6" s="152"/>
      <c r="MS6" s="152"/>
      <c r="MT6" s="152"/>
      <c r="MU6" s="152"/>
      <c r="MV6" s="152"/>
      <c r="MW6" s="152"/>
      <c r="MX6" s="152"/>
      <c r="MY6" s="152"/>
      <c r="MZ6" s="152"/>
      <c r="NA6" s="152"/>
      <c r="NB6" s="152"/>
      <c r="NC6" s="152"/>
      <c r="ND6" s="152"/>
      <c r="NE6" s="152"/>
      <c r="NF6" s="152"/>
      <c r="NG6" s="152"/>
      <c r="NH6" s="152"/>
      <c r="NI6" s="152"/>
      <c r="NJ6" s="152"/>
      <c r="NK6" s="152"/>
      <c r="NL6" s="152"/>
      <c r="NM6" s="152"/>
      <c r="NN6" s="152"/>
      <c r="NO6" s="152"/>
      <c r="NP6" s="152"/>
      <c r="NQ6" s="152"/>
      <c r="NR6" s="152"/>
      <c r="NS6" s="152"/>
      <c r="NT6" s="152"/>
      <c r="NU6" s="152"/>
      <c r="NV6" s="152"/>
      <c r="NW6" s="152"/>
      <c r="NX6" s="152"/>
      <c r="NY6" s="152"/>
      <c r="NZ6" s="152"/>
      <c r="OA6" s="152"/>
      <c r="OB6" s="152"/>
      <c r="OC6" s="152"/>
      <c r="OD6" s="152"/>
      <c r="OE6" s="152"/>
      <c r="OF6" s="152"/>
      <c r="OG6" s="152"/>
      <c r="OH6" s="152"/>
      <c r="OI6" s="152"/>
      <c r="OJ6" s="152"/>
      <c r="OK6" s="152"/>
      <c r="OL6" s="152"/>
      <c r="OM6" s="152"/>
      <c r="ON6" s="152"/>
      <c r="OO6" s="152"/>
      <c r="OP6" s="152"/>
      <c r="OQ6" s="152"/>
      <c r="OR6" s="152"/>
      <c r="OS6" s="152"/>
      <c r="OT6" s="152"/>
      <c r="OU6" s="152"/>
      <c r="OV6" s="152"/>
      <c r="OW6" s="152"/>
      <c r="OX6" s="152"/>
      <c r="OY6" s="152"/>
      <c r="OZ6" s="152"/>
      <c r="PA6" s="152"/>
      <c r="PB6" s="152"/>
      <c r="PC6" s="152"/>
      <c r="PD6" s="152"/>
      <c r="PE6" s="152"/>
      <c r="PF6" s="152"/>
      <c r="PG6" s="152"/>
      <c r="PH6" s="152"/>
      <c r="PI6" s="152"/>
      <c r="PJ6" s="152"/>
      <c r="PK6" s="152"/>
      <c r="PL6" s="152"/>
      <c r="PM6" s="152"/>
      <c r="PN6" s="152"/>
      <c r="PO6" s="152"/>
      <c r="PP6" s="152"/>
      <c r="PQ6" s="152"/>
      <c r="PR6" s="152"/>
      <c r="PS6" s="152"/>
      <c r="PT6" s="152"/>
      <c r="PU6" s="152"/>
      <c r="PV6" s="152"/>
      <c r="PW6" s="152"/>
      <c r="PX6" s="152"/>
      <c r="PY6" s="152"/>
      <c r="PZ6" s="152"/>
      <c r="QA6" s="152"/>
      <c r="QB6" s="152"/>
      <c r="QC6" s="152"/>
      <c r="QD6" s="152"/>
      <c r="QE6" s="152"/>
      <c r="QF6" s="152"/>
      <c r="QG6" s="152"/>
      <c r="QH6" s="152"/>
      <c r="QI6" s="152"/>
      <c r="QJ6" s="152"/>
      <c r="QK6" s="152"/>
      <c r="QL6" s="152"/>
      <c r="QM6" s="152"/>
      <c r="QN6" s="152"/>
      <c r="QO6" s="152"/>
      <c r="QP6" s="152"/>
      <c r="QQ6" s="152"/>
      <c r="QR6" s="152"/>
      <c r="QS6" s="152"/>
      <c r="QT6" s="152"/>
      <c r="QU6" s="152"/>
      <c r="QV6" s="152"/>
      <c r="QW6" s="152"/>
      <c r="QX6" s="152"/>
      <c r="QY6" s="152"/>
      <c r="QZ6" s="152"/>
      <c r="RA6" s="152"/>
      <c r="RB6" s="152"/>
      <c r="RC6" s="152"/>
      <c r="RD6" s="152"/>
      <c r="RE6" s="152"/>
      <c r="RF6" s="152"/>
      <c r="RG6" s="152"/>
    </row>
    <row r="7" spans="1:475" s="155" customFormat="1" x14ac:dyDescent="0.25">
      <c r="A7" s="169" t="s">
        <v>159</v>
      </c>
      <c r="B7" s="169"/>
      <c r="C7" s="169"/>
      <c r="D7" s="169"/>
      <c r="E7" s="169"/>
      <c r="G7" s="169"/>
      <c r="H7" s="169"/>
      <c r="I7" s="210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  <c r="IW7" s="169"/>
      <c r="IX7" s="169"/>
      <c r="IY7" s="169"/>
      <c r="IZ7" s="169"/>
      <c r="JA7" s="169"/>
      <c r="JB7" s="169"/>
      <c r="JC7" s="169"/>
      <c r="JD7" s="169"/>
      <c r="JE7" s="169"/>
      <c r="JF7" s="169"/>
      <c r="JG7" s="169"/>
      <c r="JH7" s="169"/>
      <c r="JI7" s="169"/>
      <c r="JJ7" s="169"/>
      <c r="JK7" s="169"/>
      <c r="JL7" s="169"/>
      <c r="JM7" s="169"/>
      <c r="JN7" s="169"/>
      <c r="JO7" s="169"/>
      <c r="JP7" s="169"/>
      <c r="JQ7" s="169"/>
      <c r="JR7" s="169"/>
      <c r="JS7" s="169"/>
      <c r="JT7" s="169"/>
      <c r="JU7" s="169"/>
      <c r="JV7" s="169"/>
      <c r="JW7" s="169"/>
      <c r="JX7" s="169"/>
      <c r="JY7" s="169"/>
      <c r="JZ7" s="169"/>
      <c r="KA7" s="169"/>
      <c r="KB7" s="169"/>
      <c r="KC7" s="169"/>
      <c r="KD7" s="169"/>
      <c r="KE7" s="169"/>
      <c r="KF7" s="169"/>
      <c r="KG7" s="169"/>
      <c r="KH7" s="169"/>
      <c r="KI7" s="169"/>
      <c r="KJ7" s="169"/>
      <c r="KK7" s="169"/>
      <c r="KL7" s="169"/>
      <c r="KM7" s="169"/>
      <c r="KN7" s="169"/>
      <c r="KO7" s="169"/>
      <c r="KP7" s="169"/>
      <c r="KQ7" s="169"/>
      <c r="KR7" s="169"/>
      <c r="KS7" s="169"/>
      <c r="KT7" s="169"/>
      <c r="KU7" s="169"/>
      <c r="KV7" s="169"/>
      <c r="KW7" s="169"/>
      <c r="KX7" s="169"/>
      <c r="KY7" s="169"/>
      <c r="KZ7" s="169"/>
      <c r="LA7" s="169"/>
      <c r="LB7" s="169"/>
      <c r="LC7" s="169"/>
      <c r="LD7" s="169"/>
      <c r="LE7" s="169"/>
      <c r="LF7" s="169"/>
      <c r="LG7" s="169"/>
      <c r="LH7" s="169"/>
      <c r="LI7" s="169"/>
      <c r="LJ7" s="169"/>
      <c r="LK7" s="169"/>
      <c r="LL7" s="169"/>
      <c r="LM7" s="169"/>
      <c r="LN7" s="169"/>
      <c r="LO7" s="169"/>
      <c r="LP7" s="169"/>
      <c r="LQ7" s="169"/>
      <c r="LR7" s="169"/>
      <c r="LS7" s="169"/>
      <c r="LT7" s="169"/>
      <c r="LU7" s="169"/>
      <c r="LV7" s="169"/>
      <c r="LW7" s="169"/>
      <c r="LX7" s="169"/>
      <c r="LY7" s="169"/>
      <c r="LZ7" s="169"/>
      <c r="MA7" s="169"/>
      <c r="MB7" s="169"/>
      <c r="MC7" s="169"/>
      <c r="MD7" s="169"/>
      <c r="ME7" s="169"/>
      <c r="MF7" s="169"/>
      <c r="MG7" s="169"/>
      <c r="MH7" s="169"/>
      <c r="MI7" s="169"/>
      <c r="MJ7" s="169"/>
      <c r="MK7" s="169"/>
      <c r="ML7" s="169"/>
      <c r="MM7" s="169"/>
      <c r="MN7" s="169"/>
      <c r="MO7" s="169"/>
      <c r="MP7" s="169"/>
      <c r="MQ7" s="169"/>
      <c r="MR7" s="169"/>
      <c r="MS7" s="169"/>
      <c r="MT7" s="169"/>
      <c r="MU7" s="169"/>
      <c r="MV7" s="169"/>
      <c r="MW7" s="169"/>
      <c r="MX7" s="169"/>
      <c r="MY7" s="169"/>
      <c r="MZ7" s="169"/>
      <c r="NA7" s="169"/>
      <c r="NB7" s="169"/>
      <c r="NC7" s="169"/>
      <c r="ND7" s="169"/>
      <c r="NE7" s="169"/>
      <c r="NF7" s="169"/>
      <c r="NG7" s="169"/>
      <c r="NH7" s="169"/>
      <c r="NI7" s="169"/>
      <c r="NJ7" s="169"/>
      <c r="NK7" s="169"/>
      <c r="NL7" s="169"/>
      <c r="NM7" s="169"/>
      <c r="NN7" s="169"/>
      <c r="NO7" s="169"/>
      <c r="NP7" s="169"/>
      <c r="NQ7" s="169"/>
      <c r="NR7" s="169"/>
      <c r="NS7" s="169"/>
      <c r="NT7" s="169"/>
      <c r="NU7" s="169"/>
      <c r="NV7" s="169"/>
      <c r="NW7" s="169"/>
      <c r="NX7" s="169"/>
      <c r="NY7" s="169"/>
      <c r="NZ7" s="169"/>
      <c r="OA7" s="169"/>
      <c r="OB7" s="169"/>
      <c r="OC7" s="169"/>
      <c r="OD7" s="169"/>
      <c r="OE7" s="169"/>
      <c r="OF7" s="169"/>
      <c r="OG7" s="169"/>
      <c r="OH7" s="169"/>
      <c r="OI7" s="169"/>
      <c r="OJ7" s="169"/>
      <c r="OK7" s="169"/>
      <c r="OL7" s="169"/>
      <c r="OM7" s="169"/>
      <c r="ON7" s="169"/>
      <c r="OO7" s="169"/>
      <c r="OP7" s="169"/>
      <c r="OQ7" s="169"/>
      <c r="OR7" s="169"/>
      <c r="OS7" s="169"/>
      <c r="OT7" s="169"/>
      <c r="OU7" s="169"/>
      <c r="OV7" s="169"/>
      <c r="OW7" s="169"/>
      <c r="OX7" s="169"/>
      <c r="OY7" s="169"/>
      <c r="OZ7" s="169"/>
      <c r="PA7" s="169"/>
      <c r="PB7" s="169"/>
      <c r="PC7" s="169"/>
      <c r="PD7" s="169"/>
      <c r="PE7" s="169"/>
      <c r="PF7" s="169"/>
      <c r="PG7" s="169"/>
      <c r="PH7" s="169"/>
      <c r="PI7" s="169"/>
      <c r="PJ7" s="169"/>
      <c r="PK7" s="169"/>
      <c r="PL7" s="169"/>
      <c r="PM7" s="169"/>
      <c r="PN7" s="169"/>
      <c r="PO7" s="169"/>
      <c r="PP7" s="169"/>
      <c r="PQ7" s="169"/>
      <c r="PR7" s="169"/>
      <c r="PS7" s="169"/>
      <c r="PT7" s="169"/>
      <c r="PU7" s="169"/>
      <c r="PV7" s="169"/>
      <c r="PW7" s="169"/>
      <c r="PX7" s="169"/>
      <c r="PY7" s="169"/>
      <c r="PZ7" s="169"/>
      <c r="QA7" s="169"/>
      <c r="QB7" s="169"/>
      <c r="QC7" s="169"/>
      <c r="QD7" s="169"/>
      <c r="QE7" s="169"/>
      <c r="QF7" s="169"/>
      <c r="QG7" s="169"/>
      <c r="QH7" s="169"/>
      <c r="QI7" s="169"/>
      <c r="QJ7" s="169"/>
      <c r="QK7" s="169"/>
      <c r="QL7" s="169"/>
      <c r="QM7" s="169"/>
      <c r="QN7" s="169"/>
      <c r="QO7" s="169"/>
      <c r="QP7" s="169"/>
      <c r="QQ7" s="169"/>
      <c r="QR7" s="169"/>
      <c r="QS7" s="169"/>
      <c r="QT7" s="169"/>
      <c r="QU7" s="169"/>
      <c r="QV7" s="169"/>
      <c r="QW7" s="169"/>
      <c r="QX7" s="169"/>
      <c r="QY7" s="169"/>
      <c r="QZ7" s="169"/>
      <c r="RA7" s="169"/>
      <c r="RB7" s="169"/>
      <c r="RC7" s="169"/>
      <c r="RD7" s="169"/>
      <c r="RE7" s="169"/>
      <c r="RF7" s="169"/>
      <c r="RG7" s="169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4" customFormat="1" ht="45" customHeight="1" x14ac:dyDescent="0.25">
      <c r="A9" s="181" t="s">
        <v>160</v>
      </c>
      <c r="B9" s="181" t="s">
        <v>87</v>
      </c>
      <c r="C9" s="181" t="s">
        <v>88</v>
      </c>
      <c r="D9" s="181" t="s">
        <v>89</v>
      </c>
      <c r="E9" s="181" t="s">
        <v>303</v>
      </c>
      <c r="F9" s="181"/>
      <c r="G9" s="181" t="s">
        <v>161</v>
      </c>
      <c r="H9" s="181" t="s">
        <v>162</v>
      </c>
      <c r="I9" s="181" t="s">
        <v>163</v>
      </c>
      <c r="J9" s="181" t="s">
        <v>164</v>
      </c>
      <c r="K9" s="181" t="s">
        <v>165</v>
      </c>
      <c r="L9" s="181" t="s">
        <v>166</v>
      </c>
      <c r="M9" s="181" t="s">
        <v>167</v>
      </c>
      <c r="N9" s="181" t="s">
        <v>168</v>
      </c>
      <c r="O9" s="181" t="s">
        <v>169</v>
      </c>
      <c r="P9" s="181" t="s">
        <v>170</v>
      </c>
      <c r="Q9" s="181" t="s">
        <v>171</v>
      </c>
      <c r="R9" s="181" t="s">
        <v>172</v>
      </c>
      <c r="S9" s="181" t="s">
        <v>173</v>
      </c>
      <c r="T9" s="181" t="s">
        <v>174</v>
      </c>
      <c r="U9" s="181" t="s">
        <v>175</v>
      </c>
      <c r="V9" s="181" t="s">
        <v>176</v>
      </c>
      <c r="W9" s="181" t="s">
        <v>177</v>
      </c>
      <c r="X9" s="181" t="s">
        <v>178</v>
      </c>
      <c r="Y9" s="181" t="s">
        <v>179</v>
      </c>
      <c r="Z9" s="181" t="s">
        <v>180</v>
      </c>
      <c r="AA9" s="181" t="s">
        <v>181</v>
      </c>
      <c r="AB9" s="181" t="s">
        <v>182</v>
      </c>
      <c r="AC9" s="181" t="s">
        <v>183</v>
      </c>
      <c r="AD9" s="181" t="s">
        <v>184</v>
      </c>
      <c r="AE9" s="181" t="s">
        <v>185</v>
      </c>
      <c r="AF9" s="181" t="s">
        <v>186</v>
      </c>
      <c r="AG9" s="181" t="s">
        <v>187</v>
      </c>
      <c r="AH9" s="181" t="s">
        <v>188</v>
      </c>
      <c r="AI9" s="181" t="s">
        <v>189</v>
      </c>
      <c r="AJ9" s="181" t="s">
        <v>190</v>
      </c>
      <c r="AK9" s="181" t="s">
        <v>191</v>
      </c>
      <c r="AL9" s="181" t="s">
        <v>192</v>
      </c>
      <c r="AM9" s="181" t="s">
        <v>193</v>
      </c>
      <c r="AN9" s="181" t="s">
        <v>194</v>
      </c>
      <c r="AO9" s="181" t="s">
        <v>195</v>
      </c>
      <c r="AP9" s="181" t="s">
        <v>196</v>
      </c>
      <c r="AQ9" s="181" t="s">
        <v>197</v>
      </c>
      <c r="AR9" s="181" t="s">
        <v>198</v>
      </c>
      <c r="AS9" s="181" t="s">
        <v>199</v>
      </c>
      <c r="AT9" s="181" t="s">
        <v>200</v>
      </c>
      <c r="AU9" s="181" t="s">
        <v>201</v>
      </c>
      <c r="AV9" s="181" t="s">
        <v>202</v>
      </c>
      <c r="AW9" s="181" t="s">
        <v>203</v>
      </c>
      <c r="AX9" s="181" t="s">
        <v>204</v>
      </c>
      <c r="AY9" s="181" t="s">
        <v>205</v>
      </c>
      <c r="AZ9" s="181" t="s">
        <v>206</v>
      </c>
      <c r="BA9" s="181" t="s">
        <v>207</v>
      </c>
      <c r="BB9" s="181" t="s">
        <v>208</v>
      </c>
      <c r="BC9" s="181" t="s">
        <v>209</v>
      </c>
      <c r="BD9" s="181" t="s">
        <v>210</v>
      </c>
      <c r="BE9" s="181" t="s">
        <v>211</v>
      </c>
      <c r="BF9" s="181" t="s">
        <v>212</v>
      </c>
      <c r="BG9" s="181" t="s">
        <v>213</v>
      </c>
      <c r="BH9" s="181" t="s">
        <v>214</v>
      </c>
      <c r="BI9" s="181" t="s">
        <v>215</v>
      </c>
      <c r="BJ9" s="181" t="s">
        <v>216</v>
      </c>
      <c r="BK9" s="181" t="s">
        <v>217</v>
      </c>
      <c r="BL9" s="181" t="s">
        <v>218</v>
      </c>
      <c r="BM9" s="181" t="s">
        <v>219</v>
      </c>
      <c r="BN9" s="181" t="s">
        <v>220</v>
      </c>
      <c r="BO9" s="181" t="s">
        <v>221</v>
      </c>
      <c r="BP9" s="181" t="s">
        <v>222</v>
      </c>
      <c r="BQ9" s="181" t="s">
        <v>223</v>
      </c>
      <c r="BR9" s="181" t="s">
        <v>224</v>
      </c>
      <c r="BS9" s="181" t="s">
        <v>225</v>
      </c>
      <c r="BT9" s="181" t="s">
        <v>226</v>
      </c>
      <c r="BU9" s="181" t="s">
        <v>227</v>
      </c>
      <c r="BV9" s="181" t="s">
        <v>228</v>
      </c>
      <c r="BW9" s="181" t="s">
        <v>229</v>
      </c>
      <c r="BX9" s="181" t="s">
        <v>230</v>
      </c>
      <c r="BY9" s="181" t="s">
        <v>231</v>
      </c>
      <c r="BZ9" s="181" t="s">
        <v>232</v>
      </c>
      <c r="CA9" s="181" t="s">
        <v>233</v>
      </c>
      <c r="CB9" s="181" t="s">
        <v>234</v>
      </c>
      <c r="CC9" s="181" t="s">
        <v>235</v>
      </c>
      <c r="CD9" s="181" t="s">
        <v>236</v>
      </c>
      <c r="CE9" s="181" t="s">
        <v>237</v>
      </c>
      <c r="CF9" s="181" t="s">
        <v>238</v>
      </c>
      <c r="CG9" s="181" t="s">
        <v>239</v>
      </c>
      <c r="CH9" s="181" t="s">
        <v>240</v>
      </c>
      <c r="CI9" s="181" t="s">
        <v>241</v>
      </c>
      <c r="CJ9" s="181" t="s">
        <v>242</v>
      </c>
      <c r="CK9" s="181" t="s">
        <v>243</v>
      </c>
      <c r="CL9" s="181" t="s">
        <v>244</v>
      </c>
      <c r="CM9" s="181" t="s">
        <v>313</v>
      </c>
      <c r="CN9" s="181" t="s">
        <v>314</v>
      </c>
      <c r="CO9" s="181" t="s">
        <v>315</v>
      </c>
      <c r="CP9" s="181" t="s">
        <v>316</v>
      </c>
      <c r="CQ9" s="181" t="s">
        <v>317</v>
      </c>
      <c r="CR9" s="181" t="s">
        <v>318</v>
      </c>
      <c r="CS9" s="181" t="s">
        <v>319</v>
      </c>
      <c r="CT9" s="181" t="s">
        <v>320</v>
      </c>
      <c r="CU9" s="181" t="s">
        <v>321</v>
      </c>
      <c r="CV9" s="181" t="s">
        <v>322</v>
      </c>
      <c r="CW9" s="181" t="s">
        <v>323</v>
      </c>
      <c r="CX9" s="181" t="s">
        <v>324</v>
      </c>
      <c r="CY9" s="181" t="s">
        <v>325</v>
      </c>
      <c r="CZ9" s="181" t="s">
        <v>326</v>
      </c>
      <c r="DA9" s="181" t="s">
        <v>327</v>
      </c>
      <c r="DB9" s="181" t="s">
        <v>328</v>
      </c>
      <c r="DC9" s="181" t="s">
        <v>329</v>
      </c>
      <c r="DD9" s="181" t="s">
        <v>330</v>
      </c>
      <c r="DE9" s="181" t="s">
        <v>331</v>
      </c>
      <c r="DF9" s="181" t="s">
        <v>332</v>
      </c>
      <c r="DG9" s="181" t="s">
        <v>333</v>
      </c>
      <c r="DH9" s="181" t="s">
        <v>334</v>
      </c>
      <c r="DI9" s="181" t="s">
        <v>335</v>
      </c>
      <c r="DJ9" s="181" t="s">
        <v>336</v>
      </c>
      <c r="DK9" s="181" t="s">
        <v>362</v>
      </c>
      <c r="DL9" s="181" t="s">
        <v>363</v>
      </c>
      <c r="DM9" s="181" t="s">
        <v>364</v>
      </c>
      <c r="DN9" s="181" t="s">
        <v>365</v>
      </c>
      <c r="DO9" s="181" t="s">
        <v>366</v>
      </c>
      <c r="DP9" s="181" t="s">
        <v>367</v>
      </c>
      <c r="DQ9" s="181" t="s">
        <v>368</v>
      </c>
      <c r="DR9" s="181" t="s">
        <v>369</v>
      </c>
      <c r="DS9" s="181" t="s">
        <v>370</v>
      </c>
      <c r="DT9" s="181" t="s">
        <v>371</v>
      </c>
      <c r="DU9" s="181" t="s">
        <v>372</v>
      </c>
      <c r="DV9" s="181" t="s">
        <v>373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4" customFormat="1" ht="15.75" customHeight="1" x14ac:dyDescent="0.2">
      <c r="A10" s="206" t="s">
        <v>390</v>
      </c>
      <c r="B10" s="223"/>
      <c r="C10" s="223">
        <v>6008</v>
      </c>
      <c r="D10" s="223" t="s">
        <v>393</v>
      </c>
      <c r="E10" s="227"/>
      <c r="F10" s="219" t="s">
        <v>245</v>
      </c>
      <c r="G10" s="191">
        <f>1824/1000</f>
        <v>1.8240000000000001</v>
      </c>
      <c r="H10" s="191">
        <v>1.512</v>
      </c>
      <c r="I10" s="207">
        <v>1.726</v>
      </c>
      <c r="J10" s="207">
        <v>1.1040000000000001</v>
      </c>
      <c r="K10" s="191">
        <v>1.3919999999999999</v>
      </c>
      <c r="L10" s="191">
        <v>1.776</v>
      </c>
      <c r="M10" s="191">
        <v>1.704</v>
      </c>
      <c r="N10" s="191">
        <v>1.8959999999999999</v>
      </c>
      <c r="O10" s="191">
        <v>1.6559999999999999</v>
      </c>
      <c r="P10" s="191">
        <v>1.8</v>
      </c>
      <c r="Q10" s="191">
        <v>1.8</v>
      </c>
      <c r="R10" s="191">
        <v>1.8</v>
      </c>
      <c r="S10" s="191">
        <v>1.8</v>
      </c>
      <c r="T10" s="191">
        <v>1.8</v>
      </c>
      <c r="U10" s="191">
        <v>1.8</v>
      </c>
      <c r="V10" s="191">
        <v>1.8</v>
      </c>
      <c r="W10" s="191">
        <v>1.8</v>
      </c>
      <c r="X10" s="191">
        <v>1.8</v>
      </c>
      <c r="Y10" s="191">
        <v>1.8</v>
      </c>
      <c r="Z10" s="191">
        <v>1.8</v>
      </c>
      <c r="AA10" s="191">
        <v>1.8</v>
      </c>
      <c r="AB10" s="191">
        <v>1.8</v>
      </c>
      <c r="AC10" s="191">
        <v>1.8</v>
      </c>
      <c r="AD10" s="191">
        <v>1.8</v>
      </c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4" customFormat="1" ht="15.75" customHeight="1" x14ac:dyDescent="0.2">
      <c r="A11" s="206" t="s">
        <v>390</v>
      </c>
      <c r="B11" s="223"/>
      <c r="C11" s="223">
        <v>6008</v>
      </c>
      <c r="D11" s="223" t="s">
        <v>393</v>
      </c>
      <c r="E11" s="227"/>
      <c r="F11" s="219" t="s">
        <v>246</v>
      </c>
      <c r="G11" s="191">
        <v>2</v>
      </c>
      <c r="H11" s="191">
        <v>2</v>
      </c>
      <c r="I11" s="191">
        <v>2</v>
      </c>
      <c r="J11" s="191">
        <v>2</v>
      </c>
      <c r="K11" s="191">
        <v>2</v>
      </c>
      <c r="L11" s="191">
        <v>2</v>
      </c>
      <c r="M11" s="191">
        <v>2</v>
      </c>
      <c r="N11" s="191">
        <v>2</v>
      </c>
      <c r="O11" s="191">
        <v>2</v>
      </c>
      <c r="P11" s="191">
        <v>2</v>
      </c>
      <c r="Q11" s="191">
        <v>2</v>
      </c>
      <c r="R11" s="191">
        <v>2</v>
      </c>
      <c r="S11" s="191">
        <v>2</v>
      </c>
      <c r="T11" s="191">
        <v>2</v>
      </c>
      <c r="U11" s="191">
        <v>2</v>
      </c>
      <c r="V11" s="191">
        <v>2</v>
      </c>
      <c r="W11" s="191">
        <v>2</v>
      </c>
      <c r="X11" s="191">
        <v>2</v>
      </c>
      <c r="Y11" s="191">
        <v>2</v>
      </c>
      <c r="Z11" s="191">
        <v>2</v>
      </c>
      <c r="AA11" s="191">
        <v>2</v>
      </c>
      <c r="AB11" s="191">
        <v>2</v>
      </c>
      <c r="AC11" s="191">
        <v>2</v>
      </c>
      <c r="AD11" s="191">
        <v>2</v>
      </c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4" customFormat="1" ht="15.75" customHeight="1" x14ac:dyDescent="0.2">
      <c r="A12" s="206" t="s">
        <v>391</v>
      </c>
      <c r="B12" s="223"/>
      <c r="C12" s="223" t="s">
        <v>392</v>
      </c>
      <c r="D12" s="223" t="s">
        <v>394</v>
      </c>
      <c r="E12" s="227"/>
      <c r="F12" s="219" t="s">
        <v>245</v>
      </c>
      <c r="G12" s="191">
        <v>0.1</v>
      </c>
      <c r="H12" s="191">
        <v>0.1</v>
      </c>
      <c r="I12" s="207">
        <v>0.12</v>
      </c>
      <c r="J12" s="207">
        <v>0.15</v>
      </c>
      <c r="K12" s="191">
        <v>0.15</v>
      </c>
      <c r="L12" s="191">
        <v>0.12</v>
      </c>
      <c r="M12" s="191">
        <v>0.1</v>
      </c>
      <c r="N12" s="191">
        <v>0.1</v>
      </c>
      <c r="O12" s="191">
        <v>0.1</v>
      </c>
      <c r="P12" s="191">
        <v>0.15</v>
      </c>
      <c r="Q12" s="191">
        <v>0.15</v>
      </c>
      <c r="R12" s="191">
        <v>0.15</v>
      </c>
      <c r="S12" s="191">
        <v>0.15</v>
      </c>
      <c r="T12" s="191">
        <v>0.15</v>
      </c>
      <c r="U12" s="191">
        <v>0.15</v>
      </c>
      <c r="V12" s="191">
        <v>0.15</v>
      </c>
      <c r="W12" s="191">
        <v>0.15</v>
      </c>
      <c r="X12" s="191">
        <v>0.15</v>
      </c>
      <c r="Y12" s="191">
        <v>0.15</v>
      </c>
      <c r="Z12" s="191">
        <v>0.15</v>
      </c>
      <c r="AA12" s="191">
        <v>0.15</v>
      </c>
      <c r="AB12" s="191">
        <v>0.15</v>
      </c>
      <c r="AC12" s="191">
        <v>0.15</v>
      </c>
      <c r="AD12" s="191">
        <v>0.15</v>
      </c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4" customFormat="1" ht="15.75" customHeight="1" x14ac:dyDescent="0.2">
      <c r="A13" s="206" t="s">
        <v>391</v>
      </c>
      <c r="B13" s="223"/>
      <c r="C13" s="223" t="s">
        <v>392</v>
      </c>
      <c r="D13" s="223" t="s">
        <v>394</v>
      </c>
      <c r="E13" s="227"/>
      <c r="F13" s="219" t="s">
        <v>246</v>
      </c>
      <c r="G13" s="191">
        <v>2</v>
      </c>
      <c r="H13" s="191">
        <v>2</v>
      </c>
      <c r="I13" s="191">
        <v>2</v>
      </c>
      <c r="J13" s="191">
        <v>2</v>
      </c>
      <c r="K13" s="191">
        <v>2</v>
      </c>
      <c r="L13" s="191">
        <v>2</v>
      </c>
      <c r="M13" s="191">
        <v>2</v>
      </c>
      <c r="N13" s="191">
        <v>2</v>
      </c>
      <c r="O13" s="191">
        <v>2</v>
      </c>
      <c r="P13" s="191">
        <v>2</v>
      </c>
      <c r="Q13" s="191">
        <v>2</v>
      </c>
      <c r="R13" s="191">
        <v>2</v>
      </c>
      <c r="S13" s="191">
        <v>2</v>
      </c>
      <c r="T13" s="191">
        <v>2</v>
      </c>
      <c r="U13" s="191">
        <v>2</v>
      </c>
      <c r="V13" s="191">
        <v>2</v>
      </c>
      <c r="W13" s="191">
        <v>2</v>
      </c>
      <c r="X13" s="191">
        <v>2</v>
      </c>
      <c r="Y13" s="191">
        <v>2</v>
      </c>
      <c r="Z13" s="191">
        <v>2</v>
      </c>
      <c r="AA13" s="191">
        <v>2</v>
      </c>
      <c r="AB13" s="191">
        <v>2</v>
      </c>
      <c r="AC13" s="191">
        <v>2</v>
      </c>
      <c r="AD13" s="191">
        <v>2</v>
      </c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4" customFormat="1" ht="15.75" customHeight="1" x14ac:dyDescent="0.2">
      <c r="A14" s="206" t="s">
        <v>395</v>
      </c>
      <c r="B14" s="223" t="s">
        <v>396</v>
      </c>
      <c r="C14" s="223">
        <v>10472</v>
      </c>
      <c r="D14" s="223" t="s">
        <v>397</v>
      </c>
      <c r="E14" s="227"/>
      <c r="F14" s="219" t="s">
        <v>245</v>
      </c>
      <c r="G14" s="191">
        <v>2.915</v>
      </c>
      <c r="H14" s="191">
        <v>2.738</v>
      </c>
      <c r="I14" s="207">
        <v>2.9049999999999998</v>
      </c>
      <c r="J14" s="207">
        <v>2.754</v>
      </c>
      <c r="K14" s="191">
        <v>2.4870000000000001</v>
      </c>
      <c r="L14" s="191">
        <v>2.7559999999999998</v>
      </c>
      <c r="M14" s="191">
        <v>2.78</v>
      </c>
      <c r="N14" s="191">
        <v>2.9049999999999998</v>
      </c>
      <c r="O14" s="191">
        <v>2.7709999999999999</v>
      </c>
      <c r="P14" s="191">
        <v>2.7</v>
      </c>
      <c r="Q14" s="191">
        <v>2.7</v>
      </c>
      <c r="R14" s="191">
        <v>2.7</v>
      </c>
      <c r="S14" s="191">
        <v>2.7</v>
      </c>
      <c r="T14" s="191">
        <v>2.7</v>
      </c>
      <c r="U14" s="191">
        <v>2.7</v>
      </c>
      <c r="V14" s="191">
        <v>2.7</v>
      </c>
      <c r="W14" s="191">
        <v>2.7</v>
      </c>
      <c r="X14" s="191">
        <v>2.7</v>
      </c>
      <c r="Y14" s="191">
        <v>2.7</v>
      </c>
      <c r="Z14" s="191">
        <v>2.7</v>
      </c>
      <c r="AA14" s="191">
        <v>2.7</v>
      </c>
      <c r="AB14" s="191">
        <v>2.7</v>
      </c>
      <c r="AC14" s="191">
        <v>2.7</v>
      </c>
      <c r="AD14" s="191">
        <v>2.7</v>
      </c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4" customFormat="1" ht="15.75" customHeight="1" x14ac:dyDescent="0.2">
      <c r="A15" s="206" t="s">
        <v>395</v>
      </c>
      <c r="B15" s="223" t="s">
        <v>396</v>
      </c>
      <c r="C15" s="223">
        <v>10472</v>
      </c>
      <c r="D15" s="223" t="s">
        <v>397</v>
      </c>
      <c r="E15" s="227"/>
      <c r="F15" s="219" t="s">
        <v>246</v>
      </c>
      <c r="G15" s="191">
        <v>4</v>
      </c>
      <c r="H15" s="191">
        <v>4</v>
      </c>
      <c r="I15" s="191">
        <v>4</v>
      </c>
      <c r="J15" s="191">
        <v>4</v>
      </c>
      <c r="K15" s="191">
        <v>4</v>
      </c>
      <c r="L15" s="191">
        <v>4</v>
      </c>
      <c r="M15" s="191">
        <v>4</v>
      </c>
      <c r="N15" s="191">
        <v>4</v>
      </c>
      <c r="O15" s="191">
        <v>4</v>
      </c>
      <c r="P15" s="191">
        <v>4</v>
      </c>
      <c r="Q15" s="191">
        <v>4</v>
      </c>
      <c r="R15" s="191">
        <v>4</v>
      </c>
      <c r="S15" s="191">
        <v>4</v>
      </c>
      <c r="T15" s="191">
        <v>4</v>
      </c>
      <c r="U15" s="191">
        <v>4</v>
      </c>
      <c r="V15" s="191">
        <v>4</v>
      </c>
      <c r="W15" s="191">
        <v>4</v>
      </c>
      <c r="X15" s="191">
        <v>4</v>
      </c>
      <c r="Y15" s="191">
        <v>4</v>
      </c>
      <c r="Z15" s="191">
        <v>4</v>
      </c>
      <c r="AA15" s="191">
        <v>4</v>
      </c>
      <c r="AB15" s="191">
        <v>4</v>
      </c>
      <c r="AC15" s="191">
        <v>4</v>
      </c>
      <c r="AD15" s="191">
        <v>4</v>
      </c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4" customFormat="1" ht="15.75" customHeight="1" x14ac:dyDescent="0.2">
      <c r="A16" s="206" t="s">
        <v>405</v>
      </c>
      <c r="B16" s="223"/>
      <c r="C16" s="223">
        <v>10874</v>
      </c>
      <c r="D16" s="223" t="s">
        <v>399</v>
      </c>
      <c r="E16" s="227"/>
      <c r="F16" s="219" t="s">
        <v>245</v>
      </c>
      <c r="G16" s="191">
        <v>4.7859999999999996</v>
      </c>
      <c r="H16" s="191">
        <v>4.5250000000000004</v>
      </c>
      <c r="I16" s="207">
        <v>5.0039999999999996</v>
      </c>
      <c r="J16" s="207">
        <v>4.4950000000000001</v>
      </c>
      <c r="K16" s="191">
        <v>5.3970000000000002</v>
      </c>
      <c r="L16" s="191">
        <v>5.2149999999999999</v>
      </c>
      <c r="M16" s="191">
        <v>5.0709999999999997</v>
      </c>
      <c r="N16" s="191">
        <v>5.1070000000000002</v>
      </c>
      <c r="O16" s="191">
        <v>4.899</v>
      </c>
      <c r="P16" s="191">
        <v>5</v>
      </c>
      <c r="Q16" s="191">
        <v>5</v>
      </c>
      <c r="R16" s="191">
        <v>5</v>
      </c>
      <c r="S16" s="191">
        <v>5</v>
      </c>
      <c r="T16" s="191">
        <v>5</v>
      </c>
      <c r="U16" s="191">
        <v>5</v>
      </c>
      <c r="V16" s="191">
        <v>5</v>
      </c>
      <c r="W16" s="191">
        <v>5</v>
      </c>
      <c r="X16" s="191">
        <v>5</v>
      </c>
      <c r="Y16" s="191">
        <v>5</v>
      </c>
      <c r="Z16" s="191">
        <v>5</v>
      </c>
      <c r="AA16" s="191">
        <v>5</v>
      </c>
      <c r="AB16" s="191">
        <v>5</v>
      </c>
      <c r="AC16" s="191">
        <v>5</v>
      </c>
      <c r="AD16" s="191">
        <v>5</v>
      </c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4" customFormat="1" ht="15.75" customHeight="1" x14ac:dyDescent="0.2">
      <c r="A17" s="206" t="s">
        <v>405</v>
      </c>
      <c r="B17" s="223"/>
      <c r="C17" s="223">
        <v>10874</v>
      </c>
      <c r="D17" s="223" t="s">
        <v>399</v>
      </c>
      <c r="E17" s="227"/>
      <c r="F17" s="219" t="s">
        <v>246</v>
      </c>
      <c r="G17" s="191">
        <v>8</v>
      </c>
      <c r="H17" s="191">
        <v>8</v>
      </c>
      <c r="I17" s="191">
        <v>8</v>
      </c>
      <c r="J17" s="191">
        <v>8</v>
      </c>
      <c r="K17" s="191">
        <v>8</v>
      </c>
      <c r="L17" s="191">
        <v>8</v>
      </c>
      <c r="M17" s="191">
        <v>8</v>
      </c>
      <c r="N17" s="191">
        <v>8</v>
      </c>
      <c r="O17" s="191">
        <v>8</v>
      </c>
      <c r="P17" s="191">
        <v>8</v>
      </c>
      <c r="Q17" s="191">
        <v>8</v>
      </c>
      <c r="R17" s="191">
        <v>8</v>
      </c>
      <c r="S17" s="191">
        <v>8</v>
      </c>
      <c r="T17" s="191">
        <v>8</v>
      </c>
      <c r="U17" s="191">
        <v>8</v>
      </c>
      <c r="V17" s="191">
        <v>8</v>
      </c>
      <c r="W17" s="191">
        <v>8</v>
      </c>
      <c r="X17" s="191">
        <v>8</v>
      </c>
      <c r="Y17" s="191">
        <v>8</v>
      </c>
      <c r="Z17" s="191">
        <v>8</v>
      </c>
      <c r="AA17" s="191">
        <v>8</v>
      </c>
      <c r="AB17" s="191">
        <v>8</v>
      </c>
      <c r="AC17" s="191">
        <v>8</v>
      </c>
      <c r="AD17" s="191">
        <v>8</v>
      </c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4" customFormat="1" ht="15.75" customHeight="1" x14ac:dyDescent="0.2">
      <c r="A18" s="206" t="s">
        <v>400</v>
      </c>
      <c r="B18" s="223"/>
      <c r="C18" s="223">
        <v>59977</v>
      </c>
      <c r="D18" s="223" t="s">
        <v>401</v>
      </c>
      <c r="E18" s="227"/>
      <c r="F18" s="219" t="s">
        <v>245</v>
      </c>
      <c r="G18" s="191">
        <v>1</v>
      </c>
      <c r="H18" s="191">
        <v>1</v>
      </c>
      <c r="I18" s="207">
        <v>1</v>
      </c>
      <c r="J18" s="207">
        <v>1</v>
      </c>
      <c r="K18" s="191">
        <v>1.5</v>
      </c>
      <c r="L18" s="191">
        <v>1.6</v>
      </c>
      <c r="M18" s="191">
        <v>1.5</v>
      </c>
      <c r="N18" s="191">
        <v>1.9</v>
      </c>
      <c r="O18" s="191">
        <v>1.7</v>
      </c>
      <c r="P18" s="191">
        <v>1.3</v>
      </c>
      <c r="Q18" s="191">
        <v>1</v>
      </c>
      <c r="R18" s="191">
        <v>1</v>
      </c>
      <c r="S18" s="191">
        <v>1</v>
      </c>
      <c r="T18" s="191">
        <v>1</v>
      </c>
      <c r="U18" s="207">
        <v>1</v>
      </c>
      <c r="V18" s="207">
        <v>1</v>
      </c>
      <c r="W18" s="191">
        <v>1.5</v>
      </c>
      <c r="X18" s="191">
        <v>1.6</v>
      </c>
      <c r="Y18" s="191">
        <v>1.5</v>
      </c>
      <c r="Z18" s="191">
        <v>1.9</v>
      </c>
      <c r="AA18" s="191">
        <v>1.7</v>
      </c>
      <c r="AB18" s="191">
        <v>1.3</v>
      </c>
      <c r="AC18" s="191">
        <v>1</v>
      </c>
      <c r="AD18" s="191">
        <v>1</v>
      </c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4" customFormat="1" ht="15.75" customHeight="1" x14ac:dyDescent="0.2">
      <c r="A19" s="206" t="s">
        <v>400</v>
      </c>
      <c r="B19" s="223"/>
      <c r="C19" s="223">
        <v>59977</v>
      </c>
      <c r="D19" s="223" t="s">
        <v>401</v>
      </c>
      <c r="E19" s="227"/>
      <c r="F19" s="219" t="s">
        <v>246</v>
      </c>
      <c r="G19" s="191">
        <v>6</v>
      </c>
      <c r="H19" s="191">
        <v>6</v>
      </c>
      <c r="I19" s="191">
        <v>6</v>
      </c>
      <c r="J19" s="191">
        <v>6</v>
      </c>
      <c r="K19" s="191">
        <v>6</v>
      </c>
      <c r="L19" s="191">
        <v>6</v>
      </c>
      <c r="M19" s="191">
        <v>6</v>
      </c>
      <c r="N19" s="191">
        <v>6</v>
      </c>
      <c r="O19" s="191">
        <v>6</v>
      </c>
      <c r="P19" s="191">
        <v>6</v>
      </c>
      <c r="Q19" s="191">
        <v>6</v>
      </c>
      <c r="R19" s="191">
        <v>6</v>
      </c>
      <c r="S19" s="191">
        <v>6</v>
      </c>
      <c r="T19" s="191">
        <v>6</v>
      </c>
      <c r="U19" s="191">
        <v>6</v>
      </c>
      <c r="V19" s="191">
        <v>6</v>
      </c>
      <c r="W19" s="191">
        <v>6</v>
      </c>
      <c r="X19" s="191">
        <v>6</v>
      </c>
      <c r="Y19" s="191">
        <v>6</v>
      </c>
      <c r="Z19" s="191">
        <v>6</v>
      </c>
      <c r="AA19" s="191">
        <v>6</v>
      </c>
      <c r="AB19" s="191">
        <v>6</v>
      </c>
      <c r="AC19" s="191">
        <v>6</v>
      </c>
      <c r="AD19" s="191">
        <v>6</v>
      </c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4" customFormat="1" ht="15.75" customHeight="1" x14ac:dyDescent="0.2">
      <c r="A20" s="206"/>
      <c r="B20" s="223"/>
      <c r="C20" s="223"/>
      <c r="D20" s="223"/>
      <c r="E20" s="227"/>
      <c r="F20" s="219" t="s">
        <v>245</v>
      </c>
      <c r="G20" s="191"/>
      <c r="H20" s="191"/>
      <c r="I20" s="207"/>
      <c r="J20" s="207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4" customFormat="1" ht="15.75" customHeight="1" x14ac:dyDescent="0.2">
      <c r="A21" s="206"/>
      <c r="B21" s="223"/>
      <c r="C21" s="223"/>
      <c r="D21" s="223"/>
      <c r="E21" s="227"/>
      <c r="F21" s="219" t="s">
        <v>246</v>
      </c>
      <c r="G21" s="191"/>
      <c r="H21" s="191"/>
      <c r="I21" s="207"/>
      <c r="J21" s="207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4" customFormat="1" ht="15.75" customHeight="1" x14ac:dyDescent="0.2">
      <c r="A22" s="206"/>
      <c r="B22" s="223"/>
      <c r="C22" s="223"/>
      <c r="D22" s="223"/>
      <c r="E22" s="227"/>
      <c r="F22" s="219" t="s">
        <v>245</v>
      </c>
      <c r="G22" s="191"/>
      <c r="H22" s="191"/>
      <c r="I22" s="207"/>
      <c r="J22" s="207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4" customFormat="1" ht="15.75" customHeight="1" x14ac:dyDescent="0.2">
      <c r="A23" s="206"/>
      <c r="B23" s="223"/>
      <c r="C23" s="223"/>
      <c r="D23" s="223"/>
      <c r="E23" s="227"/>
      <c r="F23" s="219" t="s">
        <v>246</v>
      </c>
      <c r="G23" s="191"/>
      <c r="H23" s="191"/>
      <c r="I23" s="207"/>
      <c r="J23" s="207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4" customFormat="1" ht="15.75" customHeight="1" x14ac:dyDescent="0.2">
      <c r="A24" s="206"/>
      <c r="B24" s="223"/>
      <c r="C24" s="223"/>
      <c r="D24" s="223"/>
      <c r="E24" s="227"/>
      <c r="F24" s="219" t="s">
        <v>245</v>
      </c>
      <c r="G24" s="191"/>
      <c r="H24" s="191"/>
      <c r="I24" s="207"/>
      <c r="J24" s="207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4" customFormat="1" ht="15.75" customHeight="1" x14ac:dyDescent="0.2">
      <c r="A25" s="206"/>
      <c r="B25" s="223"/>
      <c r="C25" s="223"/>
      <c r="D25" s="223"/>
      <c r="E25" s="227"/>
      <c r="F25" s="219" t="s">
        <v>246</v>
      </c>
      <c r="G25" s="191"/>
      <c r="H25" s="191"/>
      <c r="I25" s="207"/>
      <c r="J25" s="207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4" customFormat="1" ht="15.75" customHeight="1" x14ac:dyDescent="0.2">
      <c r="A26" s="206"/>
      <c r="B26" s="223"/>
      <c r="C26" s="223"/>
      <c r="D26" s="223"/>
      <c r="E26" s="227"/>
      <c r="F26" s="219" t="s">
        <v>245</v>
      </c>
      <c r="G26" s="191"/>
      <c r="H26" s="191"/>
      <c r="I26" s="207"/>
      <c r="J26" s="207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4" customFormat="1" ht="15.75" customHeight="1" x14ac:dyDescent="0.2">
      <c r="A27" s="206"/>
      <c r="B27" s="223"/>
      <c r="C27" s="223"/>
      <c r="D27" s="223"/>
      <c r="E27" s="227"/>
      <c r="F27" s="219" t="s">
        <v>246</v>
      </c>
      <c r="G27" s="191"/>
      <c r="H27" s="191"/>
      <c r="I27" s="207"/>
      <c r="J27" s="207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4" customFormat="1" ht="15.75" customHeight="1" x14ac:dyDescent="0.2">
      <c r="A28" s="206"/>
      <c r="B28" s="223"/>
      <c r="C28" s="223"/>
      <c r="D28" s="223"/>
      <c r="E28" s="227"/>
      <c r="F28" s="219" t="s">
        <v>245</v>
      </c>
      <c r="G28" s="191"/>
      <c r="H28" s="191"/>
      <c r="I28" s="207"/>
      <c r="J28" s="207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4" customFormat="1" ht="15.75" customHeight="1" x14ac:dyDescent="0.2">
      <c r="A29" s="206"/>
      <c r="B29" s="223"/>
      <c r="C29" s="223"/>
      <c r="D29" s="223"/>
      <c r="E29" s="227"/>
      <c r="F29" s="219" t="s">
        <v>246</v>
      </c>
      <c r="G29" s="191"/>
      <c r="H29" s="191"/>
      <c r="I29" s="207"/>
      <c r="J29" s="207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4" customFormat="1" ht="15.75" customHeight="1" x14ac:dyDescent="0.2">
      <c r="A30" s="206"/>
      <c r="B30" s="223"/>
      <c r="C30" s="223"/>
      <c r="D30" s="223"/>
      <c r="E30" s="227"/>
      <c r="F30" s="219" t="s">
        <v>245</v>
      </c>
      <c r="G30" s="191"/>
      <c r="H30" s="191"/>
      <c r="I30" s="207"/>
      <c r="J30" s="207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4" customFormat="1" ht="15.75" customHeight="1" x14ac:dyDescent="0.2">
      <c r="A31" s="206"/>
      <c r="B31" s="223"/>
      <c r="C31" s="223"/>
      <c r="D31" s="223"/>
      <c r="E31" s="227"/>
      <c r="F31" s="219" t="s">
        <v>246</v>
      </c>
      <c r="G31" s="191"/>
      <c r="H31" s="191"/>
      <c r="I31" s="207"/>
      <c r="J31" s="207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4" customFormat="1" ht="15.75" customHeight="1" x14ac:dyDescent="0.2">
      <c r="A32" s="206"/>
      <c r="B32" s="223"/>
      <c r="C32" s="223"/>
      <c r="D32" s="223"/>
      <c r="E32" s="227"/>
      <c r="F32" s="219" t="s">
        <v>245</v>
      </c>
      <c r="G32" s="181"/>
      <c r="H32" s="181"/>
      <c r="I32" s="207"/>
      <c r="J32" s="207"/>
      <c r="K32" s="181"/>
      <c r="L32" s="191"/>
      <c r="M32" s="181"/>
      <c r="N32" s="181"/>
      <c r="O32" s="191"/>
      <c r="P32" s="181"/>
      <c r="Q32" s="181"/>
      <c r="R32" s="191"/>
      <c r="S32" s="181"/>
      <c r="T32" s="181"/>
      <c r="U32" s="191"/>
      <c r="V32" s="181"/>
      <c r="W32" s="181"/>
      <c r="X32" s="191"/>
      <c r="Y32" s="181"/>
      <c r="Z32" s="181"/>
      <c r="AA32" s="191"/>
      <c r="AB32" s="181"/>
      <c r="AC32" s="181"/>
      <c r="AD32" s="191"/>
      <c r="AE32" s="181"/>
      <c r="AF32" s="181"/>
      <c r="AG32" s="191"/>
      <c r="AH32" s="181"/>
      <c r="AI32" s="181"/>
      <c r="AJ32" s="191"/>
      <c r="AK32" s="181"/>
      <c r="AL32" s="181"/>
      <c r="AM32" s="191"/>
      <c r="AN32" s="181"/>
      <c r="AO32" s="181"/>
      <c r="AP32" s="191"/>
      <c r="AQ32" s="181"/>
      <c r="AR32" s="181"/>
      <c r="AS32" s="191"/>
      <c r="AT32" s="181"/>
      <c r="AU32" s="181"/>
      <c r="AV32" s="191"/>
      <c r="AW32" s="181"/>
      <c r="AX32" s="181"/>
      <c r="AY32" s="191"/>
      <c r="AZ32" s="181"/>
      <c r="BA32" s="181"/>
      <c r="BB32" s="191"/>
      <c r="BC32" s="181"/>
      <c r="BD32" s="181"/>
      <c r="BE32" s="191"/>
      <c r="BF32" s="181"/>
      <c r="BG32" s="181"/>
      <c r="BH32" s="191"/>
      <c r="BI32" s="181"/>
      <c r="BJ32" s="181"/>
      <c r="BK32" s="191"/>
      <c r="BL32" s="181"/>
      <c r="BM32" s="181"/>
      <c r="BN32" s="191"/>
      <c r="BO32" s="181"/>
      <c r="BP32" s="181"/>
      <c r="BQ32" s="191"/>
      <c r="BR32" s="181"/>
      <c r="BS32" s="181"/>
      <c r="BT32" s="191"/>
      <c r="BU32" s="181"/>
      <c r="BV32" s="181"/>
      <c r="BW32" s="191"/>
      <c r="BX32" s="181"/>
      <c r="BY32" s="181"/>
      <c r="BZ32" s="191"/>
      <c r="CA32" s="181"/>
      <c r="CB32" s="181"/>
      <c r="CC32" s="191"/>
      <c r="CD32" s="181"/>
      <c r="CE32" s="181"/>
      <c r="CF32" s="191"/>
      <c r="CG32" s="181"/>
      <c r="CH32" s="181"/>
      <c r="CI32" s="191"/>
      <c r="CJ32" s="181"/>
      <c r="CK32" s="181"/>
      <c r="CL32" s="191"/>
      <c r="CM32" s="181"/>
      <c r="CN32" s="181"/>
      <c r="CO32" s="191"/>
      <c r="CP32" s="181"/>
      <c r="CQ32" s="181"/>
      <c r="CR32" s="191"/>
      <c r="CS32" s="181"/>
      <c r="CT32" s="181"/>
      <c r="CU32" s="191"/>
      <c r="CV32" s="181"/>
      <c r="CW32" s="181"/>
      <c r="CX32" s="191"/>
      <c r="CY32" s="181"/>
      <c r="CZ32" s="181"/>
      <c r="DA32" s="191"/>
      <c r="DB32" s="181"/>
      <c r="DC32" s="181"/>
      <c r="DD32" s="191"/>
      <c r="DE32" s="181"/>
      <c r="DF32" s="181"/>
      <c r="DG32" s="191"/>
      <c r="DH32" s="181"/>
      <c r="DI32" s="181"/>
      <c r="DJ32" s="191"/>
      <c r="DK32" s="181"/>
      <c r="DL32" s="181"/>
      <c r="DM32" s="191"/>
      <c r="DN32" s="181"/>
      <c r="DO32" s="181"/>
      <c r="DP32" s="191"/>
      <c r="DQ32" s="181"/>
      <c r="DR32" s="181"/>
      <c r="DS32" s="191"/>
      <c r="DT32" s="181"/>
      <c r="DU32" s="181"/>
      <c r="DV32" s="191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4" customFormat="1" ht="15.75" customHeight="1" x14ac:dyDescent="0.2">
      <c r="A33" s="206"/>
      <c r="B33" s="223"/>
      <c r="C33" s="223"/>
      <c r="D33" s="223"/>
      <c r="E33" s="227"/>
      <c r="F33" s="219" t="s">
        <v>246</v>
      </c>
      <c r="G33" s="191"/>
      <c r="H33" s="191"/>
      <c r="I33" s="207"/>
      <c r="J33" s="207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4" customFormat="1" ht="15.75" customHeight="1" x14ac:dyDescent="0.2">
      <c r="A34" s="206"/>
      <c r="B34" s="223"/>
      <c r="C34" s="223"/>
      <c r="D34" s="223"/>
      <c r="E34" s="227"/>
      <c r="F34" s="219" t="s">
        <v>245</v>
      </c>
      <c r="G34" s="191"/>
      <c r="H34" s="191"/>
      <c r="I34" s="207"/>
      <c r="J34" s="207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4" customFormat="1" ht="15.75" customHeight="1" x14ac:dyDescent="0.2">
      <c r="A35" s="206"/>
      <c r="B35" s="223"/>
      <c r="C35" s="223"/>
      <c r="D35" s="223"/>
      <c r="E35" s="227"/>
      <c r="F35" s="219" t="s">
        <v>246</v>
      </c>
      <c r="G35" s="191"/>
      <c r="H35" s="191"/>
      <c r="I35" s="207"/>
      <c r="J35" s="207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4" customFormat="1" ht="15.75" customHeight="1" x14ac:dyDescent="0.2">
      <c r="A36" s="206"/>
      <c r="B36" s="223"/>
      <c r="C36" s="223"/>
      <c r="D36" s="223"/>
      <c r="E36" s="227"/>
      <c r="F36" s="219" t="s">
        <v>245</v>
      </c>
      <c r="G36" s="191"/>
      <c r="H36" s="191"/>
      <c r="I36" s="207"/>
      <c r="J36" s="207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4" customFormat="1" ht="15.6" customHeight="1" x14ac:dyDescent="0.2">
      <c r="A37" s="206"/>
      <c r="B37" s="223"/>
      <c r="C37" s="223"/>
      <c r="D37" s="223"/>
      <c r="E37" s="227"/>
      <c r="F37" s="219" t="s">
        <v>246</v>
      </c>
      <c r="G37" s="181"/>
      <c r="H37" s="181"/>
      <c r="I37" s="207"/>
      <c r="J37" s="207"/>
      <c r="K37" s="181"/>
      <c r="L37" s="191"/>
      <c r="M37" s="181"/>
      <c r="N37" s="181"/>
      <c r="O37" s="191"/>
      <c r="P37" s="181"/>
      <c r="Q37" s="181"/>
      <c r="R37" s="191"/>
      <c r="S37" s="181"/>
      <c r="T37" s="181"/>
      <c r="U37" s="191"/>
      <c r="V37" s="181"/>
      <c r="W37" s="181"/>
      <c r="X37" s="191"/>
      <c r="Y37" s="181"/>
      <c r="Z37" s="181"/>
      <c r="AA37" s="191"/>
      <c r="AB37" s="181"/>
      <c r="AC37" s="181"/>
      <c r="AD37" s="191"/>
      <c r="AE37" s="181"/>
      <c r="AF37" s="181"/>
      <c r="AG37" s="191"/>
      <c r="AH37" s="181"/>
      <c r="AI37" s="181"/>
      <c r="AJ37" s="191"/>
      <c r="AK37" s="181"/>
      <c r="AL37" s="181"/>
      <c r="AM37" s="191"/>
      <c r="AN37" s="181"/>
      <c r="AO37" s="181"/>
      <c r="AP37" s="191"/>
      <c r="AQ37" s="181"/>
      <c r="AR37" s="181"/>
      <c r="AS37" s="191"/>
      <c r="AT37" s="181"/>
      <c r="AU37" s="181"/>
      <c r="AV37" s="191"/>
      <c r="AW37" s="181"/>
      <c r="AX37" s="181"/>
      <c r="AY37" s="191"/>
      <c r="AZ37" s="181"/>
      <c r="BA37" s="181"/>
      <c r="BB37" s="191"/>
      <c r="BC37" s="181"/>
      <c r="BD37" s="181"/>
      <c r="BE37" s="191"/>
      <c r="BF37" s="181"/>
      <c r="BG37" s="181"/>
      <c r="BH37" s="191"/>
      <c r="BI37" s="181"/>
      <c r="BJ37" s="181"/>
      <c r="BK37" s="191"/>
      <c r="BL37" s="181"/>
      <c r="BM37" s="181"/>
      <c r="BN37" s="191"/>
      <c r="BO37" s="181"/>
      <c r="BP37" s="181"/>
      <c r="BQ37" s="191"/>
      <c r="BR37" s="181"/>
      <c r="BS37" s="181"/>
      <c r="BT37" s="191"/>
      <c r="BU37" s="181"/>
      <c r="BV37" s="181"/>
      <c r="BW37" s="191"/>
      <c r="BX37" s="181"/>
      <c r="BY37" s="181"/>
      <c r="BZ37" s="191"/>
      <c r="CA37" s="181"/>
      <c r="CB37" s="181"/>
      <c r="CC37" s="191"/>
      <c r="CD37" s="181"/>
      <c r="CE37" s="181"/>
      <c r="CF37" s="191"/>
      <c r="CG37" s="181"/>
      <c r="CH37" s="181"/>
      <c r="CI37" s="191"/>
      <c r="CJ37" s="181"/>
      <c r="CK37" s="181"/>
      <c r="CL37" s="191"/>
      <c r="CM37" s="181"/>
      <c r="CN37" s="181"/>
      <c r="CO37" s="191"/>
      <c r="CP37" s="181"/>
      <c r="CQ37" s="181"/>
      <c r="CR37" s="191"/>
      <c r="CS37" s="181"/>
      <c r="CT37" s="181"/>
      <c r="CU37" s="191"/>
      <c r="CV37" s="181"/>
      <c r="CW37" s="181"/>
      <c r="CX37" s="191"/>
      <c r="CY37" s="181"/>
      <c r="CZ37" s="181"/>
      <c r="DA37" s="191"/>
      <c r="DB37" s="181"/>
      <c r="DC37" s="181"/>
      <c r="DD37" s="191"/>
      <c r="DE37" s="181"/>
      <c r="DF37" s="181"/>
      <c r="DG37" s="191"/>
      <c r="DH37" s="181"/>
      <c r="DI37" s="181"/>
      <c r="DJ37" s="191"/>
      <c r="DK37" s="181"/>
      <c r="DL37" s="181"/>
      <c r="DM37" s="191"/>
      <c r="DN37" s="181"/>
      <c r="DO37" s="181"/>
      <c r="DP37" s="191"/>
      <c r="DQ37" s="181"/>
      <c r="DR37" s="181"/>
      <c r="DS37" s="191"/>
      <c r="DT37" s="181"/>
      <c r="DU37" s="181"/>
      <c r="DV37" s="191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4" customFormat="1" ht="15.75" customHeight="1" x14ac:dyDescent="0.2">
      <c r="A38" s="206"/>
      <c r="B38" s="223"/>
      <c r="C38" s="223"/>
      <c r="D38" s="223"/>
      <c r="E38" s="227"/>
      <c r="F38" s="219" t="s">
        <v>245</v>
      </c>
      <c r="G38" s="191"/>
      <c r="H38" s="191"/>
      <c r="I38" s="207"/>
      <c r="J38" s="207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4" customFormat="1" ht="15.75" customHeight="1" x14ac:dyDescent="0.2">
      <c r="A39" s="206"/>
      <c r="B39" s="223"/>
      <c r="C39" s="223"/>
      <c r="D39" s="223"/>
      <c r="E39" s="227"/>
      <c r="F39" s="219" t="s">
        <v>246</v>
      </c>
      <c r="G39" s="191"/>
      <c r="H39" s="191"/>
      <c r="I39" s="207"/>
      <c r="J39" s="207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4" customFormat="1" ht="15.75" customHeight="1" x14ac:dyDescent="0.2">
      <c r="A40" s="206"/>
      <c r="B40" s="223"/>
      <c r="C40" s="223"/>
      <c r="D40" s="223"/>
      <c r="E40" s="227"/>
      <c r="F40" s="219" t="s">
        <v>245</v>
      </c>
      <c r="G40" s="191"/>
      <c r="H40" s="191"/>
      <c r="I40" s="207"/>
      <c r="J40" s="207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4" customFormat="1" ht="15.75" customHeight="1" x14ac:dyDescent="0.2">
      <c r="A41" s="206"/>
      <c r="B41" s="223"/>
      <c r="C41" s="223"/>
      <c r="D41" s="223"/>
      <c r="E41" s="227"/>
      <c r="F41" s="219" t="s">
        <v>246</v>
      </c>
      <c r="G41" s="191"/>
      <c r="H41" s="191"/>
      <c r="I41" s="207"/>
      <c r="J41" s="207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4" customFormat="1" ht="15.75" customHeight="1" x14ac:dyDescent="0.2">
      <c r="A42" s="206"/>
      <c r="B42" s="223"/>
      <c r="C42" s="223"/>
      <c r="D42" s="223"/>
      <c r="E42" s="227"/>
      <c r="F42" s="219" t="s">
        <v>245</v>
      </c>
      <c r="G42" s="191"/>
      <c r="H42" s="191"/>
      <c r="I42" s="207"/>
      <c r="J42" s="207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4" customFormat="1" x14ac:dyDescent="0.2">
      <c r="A43" s="206"/>
      <c r="B43" s="223"/>
      <c r="C43" s="223"/>
      <c r="D43" s="223"/>
      <c r="E43" s="227"/>
      <c r="F43" s="219" t="s">
        <v>246</v>
      </c>
      <c r="G43" s="191"/>
      <c r="H43" s="191"/>
      <c r="I43" s="207"/>
      <c r="J43" s="207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4" customFormat="1" ht="15.75" customHeight="1" x14ac:dyDescent="0.2">
      <c r="A44" s="206"/>
      <c r="B44" s="223"/>
      <c r="C44" s="223"/>
      <c r="D44" s="223"/>
      <c r="E44" s="227"/>
      <c r="F44" s="219" t="s">
        <v>245</v>
      </c>
      <c r="G44" s="191"/>
      <c r="H44" s="191"/>
      <c r="I44" s="207"/>
      <c r="J44" s="207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4" customFormat="1" ht="15.75" customHeight="1" x14ac:dyDescent="0.2">
      <c r="A45" s="206"/>
      <c r="B45" s="223"/>
      <c r="C45" s="223"/>
      <c r="D45" s="223"/>
      <c r="E45" s="227"/>
      <c r="F45" s="219" t="s">
        <v>246</v>
      </c>
      <c r="G45" s="181"/>
      <c r="H45" s="181"/>
      <c r="I45" s="207"/>
      <c r="J45" s="207"/>
      <c r="K45" s="181"/>
      <c r="L45" s="191"/>
      <c r="M45" s="181"/>
      <c r="N45" s="181"/>
      <c r="O45" s="191"/>
      <c r="P45" s="181"/>
      <c r="Q45" s="181"/>
      <c r="R45" s="191"/>
      <c r="S45" s="181"/>
      <c r="T45" s="181"/>
      <c r="U45" s="191"/>
      <c r="V45" s="181"/>
      <c r="W45" s="181"/>
      <c r="X45" s="191"/>
      <c r="Y45" s="181"/>
      <c r="Z45" s="181"/>
      <c r="AA45" s="191"/>
      <c r="AB45" s="181"/>
      <c r="AC45" s="181"/>
      <c r="AD45" s="191"/>
      <c r="AE45" s="181"/>
      <c r="AF45" s="181"/>
      <c r="AG45" s="191"/>
      <c r="AH45" s="181"/>
      <c r="AI45" s="181"/>
      <c r="AJ45" s="191"/>
      <c r="AK45" s="181"/>
      <c r="AL45" s="181"/>
      <c r="AM45" s="191"/>
      <c r="AN45" s="181"/>
      <c r="AO45" s="181"/>
      <c r="AP45" s="191"/>
      <c r="AQ45" s="181"/>
      <c r="AR45" s="181"/>
      <c r="AS45" s="191"/>
      <c r="AT45" s="181"/>
      <c r="AU45" s="181"/>
      <c r="AV45" s="191"/>
      <c r="AW45" s="181"/>
      <c r="AX45" s="181"/>
      <c r="AY45" s="191"/>
      <c r="AZ45" s="181"/>
      <c r="BA45" s="181"/>
      <c r="BB45" s="191"/>
      <c r="BC45" s="181"/>
      <c r="BD45" s="181"/>
      <c r="BE45" s="191"/>
      <c r="BF45" s="181"/>
      <c r="BG45" s="181"/>
      <c r="BH45" s="191"/>
      <c r="BI45" s="181"/>
      <c r="BJ45" s="181"/>
      <c r="BK45" s="191"/>
      <c r="BL45" s="181"/>
      <c r="BM45" s="181"/>
      <c r="BN45" s="191"/>
      <c r="BO45" s="181"/>
      <c r="BP45" s="181"/>
      <c r="BQ45" s="191"/>
      <c r="BR45" s="181"/>
      <c r="BS45" s="181"/>
      <c r="BT45" s="191"/>
      <c r="BU45" s="181"/>
      <c r="BV45" s="181"/>
      <c r="BW45" s="191"/>
      <c r="BX45" s="181"/>
      <c r="BY45" s="181"/>
      <c r="BZ45" s="191"/>
      <c r="CA45" s="181"/>
      <c r="CB45" s="181"/>
      <c r="CC45" s="191"/>
      <c r="CD45" s="181"/>
      <c r="CE45" s="181"/>
      <c r="CF45" s="191"/>
      <c r="CG45" s="181"/>
      <c r="CH45" s="181"/>
      <c r="CI45" s="191"/>
      <c r="CJ45" s="181"/>
      <c r="CK45" s="181"/>
      <c r="CL45" s="191"/>
      <c r="CM45" s="181"/>
      <c r="CN45" s="181"/>
      <c r="CO45" s="191"/>
      <c r="CP45" s="181"/>
      <c r="CQ45" s="181"/>
      <c r="CR45" s="191"/>
      <c r="CS45" s="181"/>
      <c r="CT45" s="181"/>
      <c r="CU45" s="191"/>
      <c r="CV45" s="181"/>
      <c r="CW45" s="181"/>
      <c r="CX45" s="191"/>
      <c r="CY45" s="181"/>
      <c r="CZ45" s="181"/>
      <c r="DA45" s="191"/>
      <c r="DB45" s="181"/>
      <c r="DC45" s="181"/>
      <c r="DD45" s="191"/>
      <c r="DE45" s="181"/>
      <c r="DF45" s="181"/>
      <c r="DG45" s="191"/>
      <c r="DH45" s="181"/>
      <c r="DI45" s="181"/>
      <c r="DJ45" s="191"/>
      <c r="DK45" s="181"/>
      <c r="DL45" s="181"/>
      <c r="DM45" s="191"/>
      <c r="DN45" s="181"/>
      <c r="DO45" s="181"/>
      <c r="DP45" s="191"/>
      <c r="DQ45" s="181"/>
      <c r="DR45" s="181"/>
      <c r="DS45" s="191"/>
      <c r="DT45" s="181"/>
      <c r="DU45" s="181"/>
      <c r="DV45" s="191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4" customFormat="1" ht="15.75" customHeight="1" x14ac:dyDescent="0.2">
      <c r="A46" s="206"/>
      <c r="B46" s="223"/>
      <c r="C46" s="223"/>
      <c r="D46" s="223"/>
      <c r="E46" s="227"/>
      <c r="F46" s="219" t="s">
        <v>245</v>
      </c>
      <c r="G46" s="191"/>
      <c r="H46" s="191"/>
      <c r="I46" s="207"/>
      <c r="J46" s="207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4" customFormat="1" ht="15.75" customHeight="1" x14ac:dyDescent="0.2">
      <c r="A47" s="206"/>
      <c r="B47" s="223"/>
      <c r="C47" s="223"/>
      <c r="D47" s="223"/>
      <c r="E47" s="227"/>
      <c r="F47" s="219" t="s">
        <v>246</v>
      </c>
      <c r="G47" s="191"/>
      <c r="H47" s="191"/>
      <c r="I47" s="207"/>
      <c r="J47" s="207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4" customFormat="1" ht="15.75" customHeight="1" x14ac:dyDescent="0.2">
      <c r="A48" s="206"/>
      <c r="B48" s="223"/>
      <c r="C48" s="223"/>
      <c r="D48" s="223"/>
      <c r="E48" s="227"/>
      <c r="F48" s="219" t="s">
        <v>245</v>
      </c>
      <c r="G48" s="191"/>
      <c r="H48" s="191"/>
      <c r="I48" s="207"/>
      <c r="J48" s="207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4" customFormat="1" x14ac:dyDescent="0.2">
      <c r="A49" s="206"/>
      <c r="B49" s="223"/>
      <c r="C49" s="223"/>
      <c r="D49" s="223"/>
      <c r="E49" s="227"/>
      <c r="F49" s="219" t="s">
        <v>246</v>
      </c>
      <c r="G49" s="191"/>
      <c r="H49" s="191"/>
      <c r="I49" s="207"/>
      <c r="J49" s="207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4" customFormat="1" ht="15.75" customHeight="1" x14ac:dyDescent="0.2">
      <c r="A50" s="206"/>
      <c r="B50" s="223"/>
      <c r="C50" s="223"/>
      <c r="D50" s="223"/>
      <c r="E50" s="227"/>
      <c r="F50" s="219" t="s">
        <v>245</v>
      </c>
      <c r="G50" s="191"/>
      <c r="H50" s="191"/>
      <c r="I50" s="207"/>
      <c r="J50" s="207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4" customFormat="1" ht="15.75" customHeight="1" x14ac:dyDescent="0.2">
      <c r="A51" s="206"/>
      <c r="B51" s="223"/>
      <c r="C51" s="223"/>
      <c r="D51" s="223"/>
      <c r="E51" s="227"/>
      <c r="F51" s="219" t="s">
        <v>246</v>
      </c>
      <c r="G51" s="181"/>
      <c r="H51" s="181"/>
      <c r="I51" s="207"/>
      <c r="J51" s="207"/>
      <c r="K51" s="181"/>
      <c r="L51" s="191"/>
      <c r="M51" s="181"/>
      <c r="N51" s="181"/>
      <c r="O51" s="191"/>
      <c r="P51" s="181"/>
      <c r="Q51" s="181"/>
      <c r="R51" s="191"/>
      <c r="S51" s="181"/>
      <c r="T51" s="181"/>
      <c r="U51" s="191"/>
      <c r="V51" s="181"/>
      <c r="W51" s="181"/>
      <c r="X51" s="191"/>
      <c r="Y51" s="181"/>
      <c r="Z51" s="181"/>
      <c r="AA51" s="191"/>
      <c r="AB51" s="181"/>
      <c r="AC51" s="181"/>
      <c r="AD51" s="191"/>
      <c r="AE51" s="181"/>
      <c r="AF51" s="181"/>
      <c r="AG51" s="191"/>
      <c r="AH51" s="181"/>
      <c r="AI51" s="181"/>
      <c r="AJ51" s="191"/>
      <c r="AK51" s="181"/>
      <c r="AL51" s="181"/>
      <c r="AM51" s="191"/>
      <c r="AN51" s="181"/>
      <c r="AO51" s="181"/>
      <c r="AP51" s="191"/>
      <c r="AQ51" s="181"/>
      <c r="AR51" s="181"/>
      <c r="AS51" s="191"/>
      <c r="AT51" s="181"/>
      <c r="AU51" s="181"/>
      <c r="AV51" s="191"/>
      <c r="AW51" s="181"/>
      <c r="AX51" s="181"/>
      <c r="AY51" s="191"/>
      <c r="AZ51" s="181"/>
      <c r="BA51" s="181"/>
      <c r="BB51" s="191"/>
      <c r="BC51" s="181"/>
      <c r="BD51" s="181"/>
      <c r="BE51" s="191"/>
      <c r="BF51" s="181"/>
      <c r="BG51" s="181"/>
      <c r="BH51" s="191"/>
      <c r="BI51" s="181"/>
      <c r="BJ51" s="181"/>
      <c r="BK51" s="191"/>
      <c r="BL51" s="181"/>
      <c r="BM51" s="181"/>
      <c r="BN51" s="191"/>
      <c r="BO51" s="181"/>
      <c r="BP51" s="181"/>
      <c r="BQ51" s="191"/>
      <c r="BR51" s="181"/>
      <c r="BS51" s="181"/>
      <c r="BT51" s="191"/>
      <c r="BU51" s="181"/>
      <c r="BV51" s="181"/>
      <c r="BW51" s="191"/>
      <c r="BX51" s="181"/>
      <c r="BY51" s="181"/>
      <c r="BZ51" s="191"/>
      <c r="CA51" s="181"/>
      <c r="CB51" s="181"/>
      <c r="CC51" s="191"/>
      <c r="CD51" s="181"/>
      <c r="CE51" s="181"/>
      <c r="CF51" s="191"/>
      <c r="CG51" s="181"/>
      <c r="CH51" s="181"/>
      <c r="CI51" s="191"/>
      <c r="CJ51" s="181"/>
      <c r="CK51" s="181"/>
      <c r="CL51" s="191"/>
      <c r="CM51" s="181"/>
      <c r="CN51" s="181"/>
      <c r="CO51" s="191"/>
      <c r="CP51" s="181"/>
      <c r="CQ51" s="181"/>
      <c r="CR51" s="191"/>
      <c r="CS51" s="181"/>
      <c r="CT51" s="181"/>
      <c r="CU51" s="191"/>
      <c r="CV51" s="181"/>
      <c r="CW51" s="181"/>
      <c r="CX51" s="191"/>
      <c r="CY51" s="181"/>
      <c r="CZ51" s="181"/>
      <c r="DA51" s="191"/>
      <c r="DB51" s="181"/>
      <c r="DC51" s="181"/>
      <c r="DD51" s="191"/>
      <c r="DE51" s="181"/>
      <c r="DF51" s="181"/>
      <c r="DG51" s="191"/>
      <c r="DH51" s="181"/>
      <c r="DI51" s="181"/>
      <c r="DJ51" s="191"/>
      <c r="DK51" s="181"/>
      <c r="DL51" s="181"/>
      <c r="DM51" s="191"/>
      <c r="DN51" s="181"/>
      <c r="DO51" s="181"/>
      <c r="DP51" s="191"/>
      <c r="DQ51" s="181"/>
      <c r="DR51" s="181"/>
      <c r="DS51" s="191"/>
      <c r="DT51" s="181"/>
      <c r="DU51" s="181"/>
      <c r="DV51" s="191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4" customFormat="1" ht="15.75" customHeight="1" x14ac:dyDescent="0.2">
      <c r="A52" s="206"/>
      <c r="B52" s="223"/>
      <c r="C52" s="223"/>
      <c r="D52" s="223"/>
      <c r="E52" s="227"/>
      <c r="F52" s="219" t="s">
        <v>245</v>
      </c>
      <c r="G52" s="191"/>
      <c r="H52" s="191"/>
      <c r="I52" s="207"/>
      <c r="J52" s="207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4" customFormat="1" ht="15.75" customHeight="1" x14ac:dyDescent="0.2">
      <c r="A53" s="206"/>
      <c r="B53" s="223"/>
      <c r="C53" s="223"/>
      <c r="D53" s="223"/>
      <c r="E53" s="227"/>
      <c r="F53" s="219" t="s">
        <v>246</v>
      </c>
      <c r="G53" s="191"/>
      <c r="H53" s="191"/>
      <c r="I53" s="207"/>
      <c r="J53" s="207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4" customFormat="1" ht="15.75" customHeight="1" x14ac:dyDescent="0.2">
      <c r="A54" s="206"/>
      <c r="B54" s="223"/>
      <c r="C54" s="223"/>
      <c r="D54" s="223"/>
      <c r="E54" s="227"/>
      <c r="F54" s="219" t="s">
        <v>245</v>
      </c>
      <c r="G54" s="191"/>
      <c r="H54" s="191"/>
      <c r="I54" s="207"/>
      <c r="J54" s="207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4" customFormat="1" ht="15.75" customHeight="1" x14ac:dyDescent="0.2">
      <c r="A55" s="206"/>
      <c r="B55" s="223"/>
      <c r="C55" s="223"/>
      <c r="D55" s="223"/>
      <c r="E55" s="227"/>
      <c r="F55" s="219" t="s">
        <v>246</v>
      </c>
      <c r="G55" s="191"/>
      <c r="H55" s="191"/>
      <c r="I55" s="207"/>
      <c r="J55" s="207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4" customFormat="1" ht="15.75" customHeight="1" x14ac:dyDescent="0.2">
      <c r="A56" s="206"/>
      <c r="B56" s="223"/>
      <c r="C56" s="223"/>
      <c r="D56" s="223"/>
      <c r="E56" s="227"/>
      <c r="F56" s="219" t="s">
        <v>245</v>
      </c>
      <c r="G56" s="191"/>
      <c r="H56" s="191"/>
      <c r="I56" s="207"/>
      <c r="J56" s="207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4" customFormat="1" ht="15.75" customHeight="1" x14ac:dyDescent="0.2">
      <c r="A57" s="206"/>
      <c r="B57" s="223"/>
      <c r="C57" s="223"/>
      <c r="D57" s="223"/>
      <c r="E57" s="227"/>
      <c r="F57" s="219" t="s">
        <v>246</v>
      </c>
      <c r="G57" s="191"/>
      <c r="H57" s="191"/>
      <c r="I57" s="207"/>
      <c r="J57" s="207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4" customFormat="1" ht="15.75" customHeight="1" x14ac:dyDescent="0.2">
      <c r="A58" s="206"/>
      <c r="B58" s="223"/>
      <c r="C58" s="223"/>
      <c r="D58" s="223"/>
      <c r="E58" s="227"/>
      <c r="F58" s="219" t="s">
        <v>245</v>
      </c>
      <c r="G58" s="191"/>
      <c r="H58" s="191"/>
      <c r="I58" s="207"/>
      <c r="J58" s="207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4" customFormat="1" ht="15.75" customHeight="1" x14ac:dyDescent="0.2">
      <c r="A59" s="206"/>
      <c r="B59" s="223"/>
      <c r="C59" s="223"/>
      <c r="D59" s="223"/>
      <c r="E59" s="227"/>
      <c r="F59" s="219" t="s">
        <v>246</v>
      </c>
      <c r="G59" s="191"/>
      <c r="H59" s="191"/>
      <c r="I59" s="207"/>
      <c r="J59" s="207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4" customFormat="1" ht="15.75" customHeight="1" x14ac:dyDescent="0.2">
      <c r="A60" s="206"/>
      <c r="B60" s="223"/>
      <c r="C60" s="223"/>
      <c r="D60" s="223"/>
      <c r="E60" s="227"/>
      <c r="F60" s="219" t="s">
        <v>245</v>
      </c>
      <c r="G60" s="191"/>
      <c r="H60" s="191"/>
      <c r="I60" s="207"/>
      <c r="J60" s="207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4" customFormat="1" ht="15.75" customHeight="1" x14ac:dyDescent="0.2">
      <c r="A61" s="206"/>
      <c r="B61" s="223"/>
      <c r="C61" s="223"/>
      <c r="D61" s="223"/>
      <c r="E61" s="227"/>
      <c r="F61" s="219" t="s">
        <v>246</v>
      </c>
      <c r="G61" s="191"/>
      <c r="H61" s="191"/>
      <c r="I61" s="207"/>
      <c r="J61" s="207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4" customFormat="1" ht="15.75" customHeight="1" x14ac:dyDescent="0.2">
      <c r="A62" s="206"/>
      <c r="B62" s="223"/>
      <c r="C62" s="223"/>
      <c r="D62" s="223"/>
      <c r="E62" s="227"/>
      <c r="F62" s="219" t="s">
        <v>245</v>
      </c>
      <c r="G62" s="191"/>
      <c r="H62" s="191"/>
      <c r="I62" s="207"/>
      <c r="J62" s="207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4" customFormat="1" ht="15.75" customHeight="1" x14ac:dyDescent="0.2">
      <c r="A63" s="206"/>
      <c r="B63" s="223"/>
      <c r="C63" s="223"/>
      <c r="D63" s="223"/>
      <c r="E63" s="227"/>
      <c r="F63" s="219" t="s">
        <v>246</v>
      </c>
      <c r="G63" s="191"/>
      <c r="H63" s="191"/>
      <c r="I63" s="207"/>
      <c r="J63" s="207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  <c r="CU63" s="191"/>
      <c r="CV63" s="191"/>
      <c r="CW63" s="191"/>
      <c r="CX63" s="191"/>
      <c r="CY63" s="191"/>
      <c r="CZ63" s="191"/>
      <c r="DA63" s="191"/>
      <c r="DB63" s="191"/>
      <c r="DC63" s="191"/>
      <c r="DD63" s="191"/>
      <c r="DE63" s="191"/>
      <c r="DF63" s="191"/>
      <c r="DG63" s="191"/>
      <c r="DH63" s="191"/>
      <c r="DI63" s="191"/>
      <c r="DJ63" s="191"/>
      <c r="DK63" s="191"/>
      <c r="DL63" s="191"/>
      <c r="DM63" s="191"/>
      <c r="DN63" s="191"/>
      <c r="DO63" s="191"/>
      <c r="DP63" s="191"/>
      <c r="DQ63" s="191"/>
      <c r="DR63" s="191"/>
      <c r="DS63" s="191"/>
      <c r="DT63" s="191"/>
      <c r="DU63" s="191"/>
      <c r="DV63" s="191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4" customFormat="1" ht="15.75" customHeight="1" x14ac:dyDescent="0.2">
      <c r="A64" s="206"/>
      <c r="B64" s="223"/>
      <c r="C64" s="223"/>
      <c r="D64" s="223"/>
      <c r="E64" s="227"/>
      <c r="F64" s="219" t="s">
        <v>245</v>
      </c>
      <c r="G64" s="191"/>
      <c r="H64" s="191"/>
      <c r="I64" s="207"/>
      <c r="J64" s="207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4" customFormat="1" ht="15.75" customHeight="1" x14ac:dyDescent="0.2">
      <c r="A65" s="206"/>
      <c r="B65" s="223"/>
      <c r="C65" s="223"/>
      <c r="D65" s="223"/>
      <c r="E65" s="227"/>
      <c r="F65" s="219" t="s">
        <v>246</v>
      </c>
      <c r="G65" s="191"/>
      <c r="H65" s="191"/>
      <c r="I65" s="207"/>
      <c r="J65" s="207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4" customFormat="1" ht="15.75" customHeight="1" x14ac:dyDescent="0.2">
      <c r="A66" s="206"/>
      <c r="B66" s="223"/>
      <c r="C66" s="223"/>
      <c r="D66" s="223"/>
      <c r="E66" s="227"/>
      <c r="F66" s="219" t="s">
        <v>245</v>
      </c>
      <c r="G66" s="191"/>
      <c r="H66" s="191"/>
      <c r="I66" s="207"/>
      <c r="J66" s="207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4" customFormat="1" ht="15.75" customHeight="1" x14ac:dyDescent="0.2">
      <c r="A67" s="206"/>
      <c r="B67" s="223"/>
      <c r="C67" s="223"/>
      <c r="D67" s="223"/>
      <c r="E67" s="227"/>
      <c r="F67" s="219" t="s">
        <v>246</v>
      </c>
      <c r="G67" s="191"/>
      <c r="H67" s="191"/>
      <c r="I67" s="207"/>
      <c r="J67" s="207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4" customFormat="1" ht="15.75" customHeight="1" x14ac:dyDescent="0.2">
      <c r="A68" s="206"/>
      <c r="B68" s="223"/>
      <c r="C68" s="223"/>
      <c r="D68" s="223"/>
      <c r="E68" s="227"/>
      <c r="F68" s="219" t="s">
        <v>245</v>
      </c>
      <c r="G68" s="191"/>
      <c r="H68" s="191"/>
      <c r="I68" s="207"/>
      <c r="J68" s="207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4" customFormat="1" ht="15.75" customHeight="1" x14ac:dyDescent="0.2">
      <c r="A69" s="206"/>
      <c r="B69" s="223"/>
      <c r="C69" s="223"/>
      <c r="D69" s="223"/>
      <c r="E69" s="227"/>
      <c r="F69" s="219" t="s">
        <v>246</v>
      </c>
      <c r="G69" s="191"/>
      <c r="H69" s="191"/>
      <c r="I69" s="207"/>
      <c r="J69" s="207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  <c r="CL69" s="191"/>
      <c r="CM69" s="191"/>
      <c r="CN69" s="191"/>
      <c r="CO69" s="191"/>
      <c r="CP69" s="191"/>
      <c r="CQ69" s="191"/>
      <c r="CR69" s="191"/>
      <c r="CS69" s="191"/>
      <c r="CT69" s="191"/>
      <c r="CU69" s="191"/>
      <c r="CV69" s="191"/>
      <c r="CW69" s="191"/>
      <c r="CX69" s="191"/>
      <c r="CY69" s="191"/>
      <c r="CZ69" s="191"/>
      <c r="DA69" s="191"/>
      <c r="DB69" s="191"/>
      <c r="DC69" s="191"/>
      <c r="DD69" s="191"/>
      <c r="DE69" s="191"/>
      <c r="DF69" s="191"/>
      <c r="DG69" s="191"/>
      <c r="DH69" s="191"/>
      <c r="DI69" s="191"/>
      <c r="DJ69" s="191"/>
      <c r="DK69" s="191"/>
      <c r="DL69" s="191"/>
      <c r="DM69" s="191"/>
      <c r="DN69" s="191"/>
      <c r="DO69" s="191"/>
      <c r="DP69" s="191"/>
      <c r="DQ69" s="191"/>
      <c r="DR69" s="191"/>
      <c r="DS69" s="191"/>
      <c r="DT69" s="191"/>
      <c r="DU69" s="191"/>
      <c r="DV69" s="191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4" customFormat="1" ht="15.75" customHeight="1" x14ac:dyDescent="0.2">
      <c r="A70" s="206"/>
      <c r="B70" s="223"/>
      <c r="C70" s="223"/>
      <c r="D70" s="223"/>
      <c r="E70" s="227"/>
      <c r="F70" s="219" t="s">
        <v>245</v>
      </c>
      <c r="G70" s="191"/>
      <c r="H70" s="191"/>
      <c r="I70" s="207"/>
      <c r="J70" s="207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4" customFormat="1" ht="15.75" customHeight="1" x14ac:dyDescent="0.2">
      <c r="A71" s="206"/>
      <c r="B71" s="223"/>
      <c r="C71" s="223"/>
      <c r="D71" s="223"/>
      <c r="E71" s="227"/>
      <c r="F71" s="219" t="s">
        <v>246</v>
      </c>
      <c r="G71" s="191"/>
      <c r="H71" s="191"/>
      <c r="I71" s="207"/>
      <c r="J71" s="207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191"/>
      <c r="DF71" s="191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4" customFormat="1" ht="15.75" customHeight="1" x14ac:dyDescent="0.2">
      <c r="A72" s="206"/>
      <c r="B72" s="223"/>
      <c r="C72" s="223"/>
      <c r="D72" s="223"/>
      <c r="E72" s="227"/>
      <c r="F72" s="219" t="s">
        <v>245</v>
      </c>
      <c r="G72" s="191"/>
      <c r="H72" s="191"/>
      <c r="I72" s="207"/>
      <c r="J72" s="207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4" customFormat="1" ht="15.75" customHeight="1" x14ac:dyDescent="0.2">
      <c r="A73" s="206"/>
      <c r="B73" s="223"/>
      <c r="C73" s="223"/>
      <c r="D73" s="223"/>
      <c r="E73" s="227"/>
      <c r="F73" s="219" t="s">
        <v>246</v>
      </c>
      <c r="G73" s="191"/>
      <c r="H73" s="191"/>
      <c r="I73" s="207"/>
      <c r="J73" s="207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  <c r="CL73" s="191"/>
      <c r="CM73" s="191"/>
      <c r="CN73" s="191"/>
      <c r="CO73" s="191"/>
      <c r="CP73" s="191"/>
      <c r="CQ73" s="191"/>
      <c r="CR73" s="191"/>
      <c r="CS73" s="191"/>
      <c r="CT73" s="191"/>
      <c r="CU73" s="191"/>
      <c r="CV73" s="191"/>
      <c r="CW73" s="191"/>
      <c r="CX73" s="191"/>
      <c r="CY73" s="191"/>
      <c r="CZ73" s="191"/>
      <c r="DA73" s="191"/>
      <c r="DB73" s="191"/>
      <c r="DC73" s="191"/>
      <c r="DD73" s="191"/>
      <c r="DE73" s="191"/>
      <c r="DF73" s="191"/>
      <c r="DG73" s="191"/>
      <c r="DH73" s="191"/>
      <c r="DI73" s="191"/>
      <c r="DJ73" s="191"/>
      <c r="DK73" s="191"/>
      <c r="DL73" s="191"/>
      <c r="DM73" s="191"/>
      <c r="DN73" s="191"/>
      <c r="DO73" s="191"/>
      <c r="DP73" s="191"/>
      <c r="DQ73" s="191"/>
      <c r="DR73" s="191"/>
      <c r="DS73" s="191"/>
      <c r="DT73" s="191"/>
      <c r="DU73" s="191"/>
      <c r="DV73" s="191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4" customFormat="1" ht="15.75" customHeight="1" x14ac:dyDescent="0.2">
      <c r="A74" s="206"/>
      <c r="B74" s="223"/>
      <c r="C74" s="223"/>
      <c r="D74" s="223"/>
      <c r="E74" s="227"/>
      <c r="F74" s="219" t="s">
        <v>245</v>
      </c>
      <c r="G74" s="181"/>
      <c r="H74" s="181"/>
      <c r="I74" s="207"/>
      <c r="J74" s="207"/>
      <c r="K74" s="181"/>
      <c r="L74" s="191"/>
      <c r="M74" s="181"/>
      <c r="N74" s="181"/>
      <c r="O74" s="191"/>
      <c r="P74" s="181"/>
      <c r="Q74" s="181"/>
      <c r="R74" s="191"/>
      <c r="S74" s="181"/>
      <c r="T74" s="181"/>
      <c r="U74" s="191"/>
      <c r="V74" s="181"/>
      <c r="W74" s="181"/>
      <c r="X74" s="191"/>
      <c r="Y74" s="181"/>
      <c r="Z74" s="181"/>
      <c r="AA74" s="191"/>
      <c r="AB74" s="181"/>
      <c r="AC74" s="181"/>
      <c r="AD74" s="191"/>
      <c r="AE74" s="181"/>
      <c r="AF74" s="181"/>
      <c r="AG74" s="191"/>
      <c r="AH74" s="181"/>
      <c r="AI74" s="181"/>
      <c r="AJ74" s="191"/>
      <c r="AK74" s="181"/>
      <c r="AL74" s="181"/>
      <c r="AM74" s="191"/>
      <c r="AN74" s="181"/>
      <c r="AO74" s="181"/>
      <c r="AP74" s="191"/>
      <c r="AQ74" s="181"/>
      <c r="AR74" s="181"/>
      <c r="AS74" s="191"/>
      <c r="AT74" s="181"/>
      <c r="AU74" s="181"/>
      <c r="AV74" s="191"/>
      <c r="AW74" s="181"/>
      <c r="AX74" s="181"/>
      <c r="AY74" s="191"/>
      <c r="AZ74" s="181"/>
      <c r="BA74" s="181"/>
      <c r="BB74" s="191"/>
      <c r="BC74" s="181"/>
      <c r="BD74" s="181"/>
      <c r="BE74" s="191"/>
      <c r="BF74" s="181"/>
      <c r="BG74" s="181"/>
      <c r="BH74" s="191"/>
      <c r="BI74" s="181"/>
      <c r="BJ74" s="181"/>
      <c r="BK74" s="191"/>
      <c r="BL74" s="181"/>
      <c r="BM74" s="181"/>
      <c r="BN74" s="191"/>
      <c r="BO74" s="181"/>
      <c r="BP74" s="181"/>
      <c r="BQ74" s="191"/>
      <c r="BR74" s="181"/>
      <c r="BS74" s="181"/>
      <c r="BT74" s="191"/>
      <c r="BU74" s="181"/>
      <c r="BV74" s="181"/>
      <c r="BW74" s="191"/>
      <c r="BX74" s="181"/>
      <c r="BY74" s="181"/>
      <c r="BZ74" s="191"/>
      <c r="CA74" s="181"/>
      <c r="CB74" s="181"/>
      <c r="CC74" s="191"/>
      <c r="CD74" s="181"/>
      <c r="CE74" s="181"/>
      <c r="CF74" s="191"/>
      <c r="CG74" s="181"/>
      <c r="CH74" s="181"/>
      <c r="CI74" s="191"/>
      <c r="CJ74" s="181"/>
      <c r="CK74" s="181"/>
      <c r="CL74" s="191"/>
      <c r="CM74" s="181"/>
      <c r="CN74" s="181"/>
      <c r="CO74" s="191"/>
      <c r="CP74" s="181"/>
      <c r="CQ74" s="181"/>
      <c r="CR74" s="191"/>
      <c r="CS74" s="181"/>
      <c r="CT74" s="181"/>
      <c r="CU74" s="191"/>
      <c r="CV74" s="181"/>
      <c r="CW74" s="181"/>
      <c r="CX74" s="191"/>
      <c r="CY74" s="181"/>
      <c r="CZ74" s="181"/>
      <c r="DA74" s="191"/>
      <c r="DB74" s="181"/>
      <c r="DC74" s="181"/>
      <c r="DD74" s="191"/>
      <c r="DE74" s="181"/>
      <c r="DF74" s="181"/>
      <c r="DG74" s="191"/>
      <c r="DH74" s="181"/>
      <c r="DI74" s="181"/>
      <c r="DJ74" s="191"/>
      <c r="DK74" s="181"/>
      <c r="DL74" s="181"/>
      <c r="DM74" s="191"/>
      <c r="DN74" s="181"/>
      <c r="DO74" s="181"/>
      <c r="DP74" s="191"/>
      <c r="DQ74" s="181"/>
      <c r="DR74" s="181"/>
      <c r="DS74" s="191"/>
      <c r="DT74" s="181"/>
      <c r="DU74" s="181"/>
      <c r="DV74" s="191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4" customFormat="1" ht="15.75" customHeight="1" x14ac:dyDescent="0.2">
      <c r="A75" s="206"/>
      <c r="B75" s="223"/>
      <c r="C75" s="223"/>
      <c r="D75" s="223"/>
      <c r="E75" s="227"/>
      <c r="F75" s="219" t="s">
        <v>246</v>
      </c>
      <c r="G75" s="191"/>
      <c r="H75" s="191"/>
      <c r="I75" s="207"/>
      <c r="J75" s="207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4" customFormat="1" ht="15.75" customHeight="1" x14ac:dyDescent="0.2">
      <c r="A76" s="206"/>
      <c r="B76" s="223"/>
      <c r="C76" s="223"/>
      <c r="D76" s="223"/>
      <c r="E76" s="227"/>
      <c r="F76" s="219" t="s">
        <v>245</v>
      </c>
      <c r="G76" s="191"/>
      <c r="H76" s="191"/>
      <c r="I76" s="207"/>
      <c r="J76" s="207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4" customFormat="1" ht="15.75" customHeight="1" x14ac:dyDescent="0.2">
      <c r="A77" s="206"/>
      <c r="B77" s="223"/>
      <c r="C77" s="223"/>
      <c r="D77" s="223"/>
      <c r="E77" s="227"/>
      <c r="F77" s="219" t="s">
        <v>246</v>
      </c>
      <c r="G77" s="191"/>
      <c r="H77" s="191"/>
      <c r="I77" s="207"/>
      <c r="J77" s="207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4" customFormat="1" ht="15.75" customHeight="1" x14ac:dyDescent="0.2">
      <c r="A78" s="206"/>
      <c r="B78" s="223"/>
      <c r="C78" s="223"/>
      <c r="D78" s="223"/>
      <c r="E78" s="227"/>
      <c r="F78" s="219" t="s">
        <v>245</v>
      </c>
      <c r="G78" s="191"/>
      <c r="H78" s="191"/>
      <c r="I78" s="207"/>
      <c r="J78" s="207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4" customFormat="1" ht="15.6" customHeight="1" x14ac:dyDescent="0.2">
      <c r="A79" s="206"/>
      <c r="B79" s="223"/>
      <c r="C79" s="223"/>
      <c r="D79" s="223"/>
      <c r="E79" s="227"/>
      <c r="F79" s="219" t="s">
        <v>246</v>
      </c>
      <c r="G79" s="181"/>
      <c r="H79" s="181"/>
      <c r="I79" s="207"/>
      <c r="J79" s="207"/>
      <c r="K79" s="181"/>
      <c r="L79" s="191"/>
      <c r="M79" s="181"/>
      <c r="N79" s="181"/>
      <c r="O79" s="191"/>
      <c r="P79" s="181"/>
      <c r="Q79" s="181"/>
      <c r="R79" s="191"/>
      <c r="S79" s="181"/>
      <c r="T79" s="181"/>
      <c r="U79" s="191"/>
      <c r="V79" s="181"/>
      <c r="W79" s="181"/>
      <c r="X79" s="191"/>
      <c r="Y79" s="181"/>
      <c r="Z79" s="181"/>
      <c r="AA79" s="191"/>
      <c r="AB79" s="181"/>
      <c r="AC79" s="181"/>
      <c r="AD79" s="191"/>
      <c r="AE79" s="181"/>
      <c r="AF79" s="181"/>
      <c r="AG79" s="191"/>
      <c r="AH79" s="181"/>
      <c r="AI79" s="181"/>
      <c r="AJ79" s="191"/>
      <c r="AK79" s="181"/>
      <c r="AL79" s="181"/>
      <c r="AM79" s="191"/>
      <c r="AN79" s="181"/>
      <c r="AO79" s="181"/>
      <c r="AP79" s="191"/>
      <c r="AQ79" s="181"/>
      <c r="AR79" s="181"/>
      <c r="AS79" s="191"/>
      <c r="AT79" s="181"/>
      <c r="AU79" s="181"/>
      <c r="AV79" s="191"/>
      <c r="AW79" s="181"/>
      <c r="AX79" s="181"/>
      <c r="AY79" s="191"/>
      <c r="AZ79" s="181"/>
      <c r="BA79" s="181"/>
      <c r="BB79" s="191"/>
      <c r="BC79" s="181"/>
      <c r="BD79" s="181"/>
      <c r="BE79" s="191"/>
      <c r="BF79" s="181"/>
      <c r="BG79" s="181"/>
      <c r="BH79" s="191"/>
      <c r="BI79" s="181"/>
      <c r="BJ79" s="181"/>
      <c r="BK79" s="191"/>
      <c r="BL79" s="181"/>
      <c r="BM79" s="181"/>
      <c r="BN79" s="191"/>
      <c r="BO79" s="181"/>
      <c r="BP79" s="181"/>
      <c r="BQ79" s="191"/>
      <c r="BR79" s="181"/>
      <c r="BS79" s="181"/>
      <c r="BT79" s="191"/>
      <c r="BU79" s="181"/>
      <c r="BV79" s="181"/>
      <c r="BW79" s="191"/>
      <c r="BX79" s="181"/>
      <c r="BY79" s="181"/>
      <c r="BZ79" s="191"/>
      <c r="CA79" s="181"/>
      <c r="CB79" s="181"/>
      <c r="CC79" s="191"/>
      <c r="CD79" s="181"/>
      <c r="CE79" s="181"/>
      <c r="CF79" s="191"/>
      <c r="CG79" s="181"/>
      <c r="CH79" s="181"/>
      <c r="CI79" s="191"/>
      <c r="CJ79" s="181"/>
      <c r="CK79" s="181"/>
      <c r="CL79" s="191"/>
      <c r="CM79" s="181"/>
      <c r="CN79" s="181"/>
      <c r="CO79" s="191"/>
      <c r="CP79" s="181"/>
      <c r="CQ79" s="181"/>
      <c r="CR79" s="191"/>
      <c r="CS79" s="181"/>
      <c r="CT79" s="181"/>
      <c r="CU79" s="191"/>
      <c r="CV79" s="181"/>
      <c r="CW79" s="181"/>
      <c r="CX79" s="191"/>
      <c r="CY79" s="181"/>
      <c r="CZ79" s="181"/>
      <c r="DA79" s="191"/>
      <c r="DB79" s="181"/>
      <c r="DC79" s="181"/>
      <c r="DD79" s="191"/>
      <c r="DE79" s="181"/>
      <c r="DF79" s="181"/>
      <c r="DG79" s="191"/>
      <c r="DH79" s="181"/>
      <c r="DI79" s="181"/>
      <c r="DJ79" s="191"/>
      <c r="DK79" s="181"/>
      <c r="DL79" s="181"/>
      <c r="DM79" s="191"/>
      <c r="DN79" s="181"/>
      <c r="DO79" s="181"/>
      <c r="DP79" s="191"/>
      <c r="DQ79" s="181"/>
      <c r="DR79" s="181"/>
      <c r="DS79" s="191"/>
      <c r="DT79" s="181"/>
      <c r="DU79" s="181"/>
      <c r="DV79" s="191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4" customFormat="1" ht="15.75" customHeight="1" x14ac:dyDescent="0.2">
      <c r="A80" s="206"/>
      <c r="B80" s="223"/>
      <c r="C80" s="223"/>
      <c r="D80" s="223"/>
      <c r="E80" s="227"/>
      <c r="F80" s="219" t="s">
        <v>245</v>
      </c>
      <c r="G80" s="191"/>
      <c r="H80" s="191"/>
      <c r="I80" s="207"/>
      <c r="J80" s="207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4" customFormat="1" ht="15.75" customHeight="1" x14ac:dyDescent="0.2">
      <c r="A81" s="206"/>
      <c r="B81" s="223"/>
      <c r="C81" s="223"/>
      <c r="D81" s="223"/>
      <c r="E81" s="227"/>
      <c r="F81" s="219" t="s">
        <v>246</v>
      </c>
      <c r="G81" s="191"/>
      <c r="H81" s="191"/>
      <c r="I81" s="207"/>
      <c r="J81" s="207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4" customFormat="1" ht="15.75" customHeight="1" x14ac:dyDescent="0.2">
      <c r="A82" s="206"/>
      <c r="B82" s="223"/>
      <c r="C82" s="223"/>
      <c r="D82" s="223"/>
      <c r="E82" s="227"/>
      <c r="F82" s="219" t="s">
        <v>245</v>
      </c>
      <c r="G82" s="191"/>
      <c r="H82" s="191"/>
      <c r="I82" s="207"/>
      <c r="J82" s="207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  <c r="CM82" s="191"/>
      <c r="CN82" s="191"/>
      <c r="CO82" s="191"/>
      <c r="CP82" s="191"/>
      <c r="CQ82" s="191"/>
      <c r="CR82" s="191"/>
      <c r="CS82" s="191"/>
      <c r="CT82" s="191"/>
      <c r="CU82" s="191"/>
      <c r="CV82" s="191"/>
      <c r="CW82" s="191"/>
      <c r="CX82" s="191"/>
      <c r="CY82" s="191"/>
      <c r="CZ82" s="191"/>
      <c r="DA82" s="191"/>
      <c r="DB82" s="191"/>
      <c r="DC82" s="191"/>
      <c r="DD82" s="191"/>
      <c r="DE82" s="191"/>
      <c r="DF82" s="191"/>
      <c r="DG82" s="191"/>
      <c r="DH82" s="191"/>
      <c r="DI82" s="191"/>
      <c r="DJ82" s="191"/>
      <c r="DK82" s="191"/>
      <c r="DL82" s="191"/>
      <c r="DM82" s="191"/>
      <c r="DN82" s="191"/>
      <c r="DO82" s="191"/>
      <c r="DP82" s="191"/>
      <c r="DQ82" s="191"/>
      <c r="DR82" s="191"/>
      <c r="DS82" s="191"/>
      <c r="DT82" s="191"/>
      <c r="DU82" s="191"/>
      <c r="DV82" s="191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4" customFormat="1" ht="15.75" customHeight="1" x14ac:dyDescent="0.2">
      <c r="A83" s="206"/>
      <c r="B83" s="223"/>
      <c r="C83" s="223"/>
      <c r="D83" s="223"/>
      <c r="E83" s="227"/>
      <c r="F83" s="219" t="s">
        <v>246</v>
      </c>
      <c r="G83" s="191"/>
      <c r="H83" s="191"/>
      <c r="I83" s="207"/>
      <c r="J83" s="207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4" customFormat="1" ht="15.75" customHeight="1" x14ac:dyDescent="0.2">
      <c r="A84" s="206"/>
      <c r="B84" s="223"/>
      <c r="C84" s="223"/>
      <c r="D84" s="223"/>
      <c r="E84" s="227"/>
      <c r="F84" s="219" t="s">
        <v>245</v>
      </c>
      <c r="G84" s="191"/>
      <c r="H84" s="191"/>
      <c r="I84" s="207"/>
      <c r="J84" s="207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1"/>
      <c r="CZ84" s="191"/>
      <c r="DA84" s="191"/>
      <c r="DB84" s="191"/>
      <c r="DC84" s="191"/>
      <c r="DD84" s="191"/>
      <c r="DE84" s="191"/>
      <c r="DF84" s="191"/>
      <c r="DG84" s="191"/>
      <c r="DH84" s="191"/>
      <c r="DI84" s="191"/>
      <c r="DJ84" s="191"/>
      <c r="DK84" s="191"/>
      <c r="DL84" s="191"/>
      <c r="DM84" s="191"/>
      <c r="DN84" s="191"/>
      <c r="DO84" s="191"/>
      <c r="DP84" s="191"/>
      <c r="DQ84" s="191"/>
      <c r="DR84" s="191"/>
      <c r="DS84" s="191"/>
      <c r="DT84" s="191"/>
      <c r="DU84" s="191"/>
      <c r="DV84" s="191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4" customFormat="1" x14ac:dyDescent="0.2">
      <c r="A85" s="206"/>
      <c r="B85" s="223"/>
      <c r="C85" s="223"/>
      <c r="D85" s="223"/>
      <c r="E85" s="227"/>
      <c r="F85" s="219" t="s">
        <v>246</v>
      </c>
      <c r="G85" s="191"/>
      <c r="H85" s="191"/>
      <c r="I85" s="207"/>
      <c r="J85" s="207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4" customFormat="1" ht="15.75" customHeight="1" x14ac:dyDescent="0.2">
      <c r="A86" s="206"/>
      <c r="B86" s="223"/>
      <c r="C86" s="223"/>
      <c r="D86" s="223"/>
      <c r="E86" s="227"/>
      <c r="F86" s="219" t="s">
        <v>245</v>
      </c>
      <c r="G86" s="191"/>
      <c r="H86" s="191"/>
      <c r="I86" s="207"/>
      <c r="J86" s="207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4" customFormat="1" ht="15.75" customHeight="1" x14ac:dyDescent="0.2">
      <c r="A87" s="206"/>
      <c r="B87" s="223"/>
      <c r="C87" s="223"/>
      <c r="D87" s="223"/>
      <c r="E87" s="227"/>
      <c r="F87" s="219" t="s">
        <v>246</v>
      </c>
      <c r="G87" s="181"/>
      <c r="H87" s="181"/>
      <c r="I87" s="207"/>
      <c r="J87" s="207"/>
      <c r="K87" s="181"/>
      <c r="L87" s="191"/>
      <c r="M87" s="181"/>
      <c r="N87" s="181"/>
      <c r="O87" s="191"/>
      <c r="P87" s="181"/>
      <c r="Q87" s="181"/>
      <c r="R87" s="191"/>
      <c r="S87" s="181"/>
      <c r="T87" s="181"/>
      <c r="U87" s="191"/>
      <c r="V87" s="181"/>
      <c r="W87" s="181"/>
      <c r="X87" s="191"/>
      <c r="Y87" s="181"/>
      <c r="Z87" s="181"/>
      <c r="AA87" s="191"/>
      <c r="AB87" s="181"/>
      <c r="AC87" s="181"/>
      <c r="AD87" s="191"/>
      <c r="AE87" s="181"/>
      <c r="AF87" s="181"/>
      <c r="AG87" s="191"/>
      <c r="AH87" s="181"/>
      <c r="AI87" s="181"/>
      <c r="AJ87" s="191"/>
      <c r="AK87" s="181"/>
      <c r="AL87" s="181"/>
      <c r="AM87" s="191"/>
      <c r="AN87" s="181"/>
      <c r="AO87" s="181"/>
      <c r="AP87" s="191"/>
      <c r="AQ87" s="181"/>
      <c r="AR87" s="181"/>
      <c r="AS87" s="191"/>
      <c r="AT87" s="181"/>
      <c r="AU87" s="181"/>
      <c r="AV87" s="191"/>
      <c r="AW87" s="181"/>
      <c r="AX87" s="181"/>
      <c r="AY87" s="191"/>
      <c r="AZ87" s="181"/>
      <c r="BA87" s="181"/>
      <c r="BB87" s="191"/>
      <c r="BC87" s="181"/>
      <c r="BD87" s="181"/>
      <c r="BE87" s="191"/>
      <c r="BF87" s="181"/>
      <c r="BG87" s="181"/>
      <c r="BH87" s="191"/>
      <c r="BI87" s="181"/>
      <c r="BJ87" s="181"/>
      <c r="BK87" s="191"/>
      <c r="BL87" s="181"/>
      <c r="BM87" s="181"/>
      <c r="BN87" s="191"/>
      <c r="BO87" s="181"/>
      <c r="BP87" s="181"/>
      <c r="BQ87" s="191"/>
      <c r="BR87" s="181"/>
      <c r="BS87" s="181"/>
      <c r="BT87" s="191"/>
      <c r="BU87" s="181"/>
      <c r="BV87" s="181"/>
      <c r="BW87" s="191"/>
      <c r="BX87" s="181"/>
      <c r="BY87" s="181"/>
      <c r="BZ87" s="191"/>
      <c r="CA87" s="181"/>
      <c r="CB87" s="181"/>
      <c r="CC87" s="191"/>
      <c r="CD87" s="181"/>
      <c r="CE87" s="181"/>
      <c r="CF87" s="191"/>
      <c r="CG87" s="181"/>
      <c r="CH87" s="181"/>
      <c r="CI87" s="191"/>
      <c r="CJ87" s="181"/>
      <c r="CK87" s="181"/>
      <c r="CL87" s="191"/>
      <c r="CM87" s="181"/>
      <c r="CN87" s="181"/>
      <c r="CO87" s="191"/>
      <c r="CP87" s="181"/>
      <c r="CQ87" s="181"/>
      <c r="CR87" s="191"/>
      <c r="CS87" s="181"/>
      <c r="CT87" s="181"/>
      <c r="CU87" s="191"/>
      <c r="CV87" s="181"/>
      <c r="CW87" s="181"/>
      <c r="CX87" s="191"/>
      <c r="CY87" s="181"/>
      <c r="CZ87" s="181"/>
      <c r="DA87" s="191"/>
      <c r="DB87" s="181"/>
      <c r="DC87" s="181"/>
      <c r="DD87" s="191"/>
      <c r="DE87" s="181"/>
      <c r="DF87" s="181"/>
      <c r="DG87" s="191"/>
      <c r="DH87" s="181"/>
      <c r="DI87" s="181"/>
      <c r="DJ87" s="191"/>
      <c r="DK87" s="181"/>
      <c r="DL87" s="181"/>
      <c r="DM87" s="191"/>
      <c r="DN87" s="181"/>
      <c r="DO87" s="181"/>
      <c r="DP87" s="191"/>
      <c r="DQ87" s="181"/>
      <c r="DR87" s="181"/>
      <c r="DS87" s="191"/>
      <c r="DT87" s="181"/>
      <c r="DU87" s="181"/>
      <c r="DV87" s="191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4" customFormat="1" ht="15.75" customHeight="1" x14ac:dyDescent="0.2">
      <c r="A88" s="206"/>
      <c r="B88" s="223"/>
      <c r="C88" s="223"/>
      <c r="D88" s="223"/>
      <c r="E88" s="227"/>
      <c r="F88" s="219" t="s">
        <v>245</v>
      </c>
      <c r="G88" s="191"/>
      <c r="H88" s="191"/>
      <c r="I88" s="207"/>
      <c r="J88" s="207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4" customFormat="1" ht="15.75" customHeight="1" x14ac:dyDescent="0.2">
      <c r="A89" s="206"/>
      <c r="B89" s="223"/>
      <c r="C89" s="223"/>
      <c r="D89" s="223"/>
      <c r="E89" s="227"/>
      <c r="F89" s="219" t="s">
        <v>246</v>
      </c>
      <c r="G89" s="191"/>
      <c r="H89" s="191"/>
      <c r="I89" s="207"/>
      <c r="J89" s="207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4" customFormat="1" ht="15.75" customHeight="1" x14ac:dyDescent="0.2">
      <c r="A90" s="206"/>
      <c r="B90" s="223"/>
      <c r="C90" s="223"/>
      <c r="D90" s="223"/>
      <c r="E90" s="227"/>
      <c r="F90" s="219" t="s">
        <v>245</v>
      </c>
      <c r="G90" s="191"/>
      <c r="H90" s="191"/>
      <c r="I90" s="207"/>
      <c r="J90" s="207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4" customFormat="1" x14ac:dyDescent="0.2">
      <c r="A91" s="206"/>
      <c r="B91" s="223"/>
      <c r="C91" s="223"/>
      <c r="D91" s="223"/>
      <c r="E91" s="227"/>
      <c r="F91" s="219" t="s">
        <v>246</v>
      </c>
      <c r="G91" s="191"/>
      <c r="H91" s="191"/>
      <c r="I91" s="207"/>
      <c r="J91" s="207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1"/>
      <c r="BX91" s="191"/>
      <c r="BY91" s="191"/>
      <c r="BZ91" s="191"/>
      <c r="CA91" s="191"/>
      <c r="CB91" s="191"/>
      <c r="CC91" s="191"/>
      <c r="CD91" s="191"/>
      <c r="CE91" s="191"/>
      <c r="CF91" s="191"/>
      <c r="CG91" s="191"/>
      <c r="CH91" s="191"/>
      <c r="CI91" s="191"/>
      <c r="CJ91" s="191"/>
      <c r="CK91" s="191"/>
      <c r="CL91" s="191"/>
      <c r="CM91" s="191"/>
      <c r="CN91" s="191"/>
      <c r="CO91" s="191"/>
      <c r="CP91" s="191"/>
      <c r="CQ91" s="191"/>
      <c r="CR91" s="191"/>
      <c r="CS91" s="191"/>
      <c r="CT91" s="191"/>
      <c r="CU91" s="191"/>
      <c r="CV91" s="191"/>
      <c r="CW91" s="191"/>
      <c r="CX91" s="191"/>
      <c r="CY91" s="191"/>
      <c r="CZ91" s="191"/>
      <c r="DA91" s="191"/>
      <c r="DB91" s="191"/>
      <c r="DC91" s="191"/>
      <c r="DD91" s="191"/>
      <c r="DE91" s="191"/>
      <c r="DF91" s="191"/>
      <c r="DG91" s="191"/>
      <c r="DH91" s="191"/>
      <c r="DI91" s="191"/>
      <c r="DJ91" s="191"/>
      <c r="DK91" s="191"/>
      <c r="DL91" s="191"/>
      <c r="DM91" s="191"/>
      <c r="DN91" s="191"/>
      <c r="DO91" s="191"/>
      <c r="DP91" s="191"/>
      <c r="DQ91" s="191"/>
      <c r="DR91" s="191"/>
      <c r="DS91" s="191"/>
      <c r="DT91" s="191"/>
      <c r="DU91" s="191"/>
      <c r="DV91" s="191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4" customFormat="1" ht="15.75" customHeight="1" x14ac:dyDescent="0.2">
      <c r="A92" s="206"/>
      <c r="B92" s="223"/>
      <c r="C92" s="223"/>
      <c r="D92" s="223"/>
      <c r="E92" s="227"/>
      <c r="F92" s="219" t="s">
        <v>245</v>
      </c>
      <c r="G92" s="191"/>
      <c r="H92" s="191"/>
      <c r="I92" s="207"/>
      <c r="J92" s="207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  <c r="CL92" s="191"/>
      <c r="CM92" s="191"/>
      <c r="CN92" s="191"/>
      <c r="CO92" s="191"/>
      <c r="CP92" s="191"/>
      <c r="CQ92" s="191"/>
      <c r="CR92" s="191"/>
      <c r="CS92" s="191"/>
      <c r="CT92" s="191"/>
      <c r="CU92" s="191"/>
      <c r="CV92" s="191"/>
      <c r="CW92" s="191"/>
      <c r="CX92" s="191"/>
      <c r="CY92" s="191"/>
      <c r="CZ92" s="191"/>
      <c r="DA92" s="191"/>
      <c r="DB92" s="191"/>
      <c r="DC92" s="191"/>
      <c r="DD92" s="191"/>
      <c r="DE92" s="191"/>
      <c r="DF92" s="191"/>
      <c r="DG92" s="191"/>
      <c r="DH92" s="191"/>
      <c r="DI92" s="191"/>
      <c r="DJ92" s="191"/>
      <c r="DK92" s="191"/>
      <c r="DL92" s="191"/>
      <c r="DM92" s="191"/>
      <c r="DN92" s="191"/>
      <c r="DO92" s="191"/>
      <c r="DP92" s="191"/>
      <c r="DQ92" s="191"/>
      <c r="DR92" s="191"/>
      <c r="DS92" s="191"/>
      <c r="DT92" s="191"/>
      <c r="DU92" s="191"/>
      <c r="DV92" s="191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4" customFormat="1" ht="15.75" customHeight="1" x14ac:dyDescent="0.2">
      <c r="A93" s="206"/>
      <c r="B93" s="223"/>
      <c r="C93" s="223"/>
      <c r="D93" s="223"/>
      <c r="E93" s="227"/>
      <c r="F93" s="219" t="s">
        <v>246</v>
      </c>
      <c r="G93" s="181"/>
      <c r="H93" s="181"/>
      <c r="I93" s="207"/>
      <c r="J93" s="207"/>
      <c r="K93" s="181"/>
      <c r="L93" s="191"/>
      <c r="M93" s="181"/>
      <c r="N93" s="181"/>
      <c r="O93" s="191"/>
      <c r="P93" s="181"/>
      <c r="Q93" s="181"/>
      <c r="R93" s="191"/>
      <c r="S93" s="181"/>
      <c r="T93" s="181"/>
      <c r="U93" s="191"/>
      <c r="V93" s="181"/>
      <c r="W93" s="181"/>
      <c r="X93" s="191"/>
      <c r="Y93" s="181"/>
      <c r="Z93" s="181"/>
      <c r="AA93" s="191"/>
      <c r="AB93" s="181"/>
      <c r="AC93" s="181"/>
      <c r="AD93" s="191"/>
      <c r="AE93" s="181"/>
      <c r="AF93" s="181"/>
      <c r="AG93" s="191"/>
      <c r="AH93" s="181"/>
      <c r="AI93" s="181"/>
      <c r="AJ93" s="191"/>
      <c r="AK93" s="181"/>
      <c r="AL93" s="181"/>
      <c r="AM93" s="191"/>
      <c r="AN93" s="181"/>
      <c r="AO93" s="181"/>
      <c r="AP93" s="191"/>
      <c r="AQ93" s="181"/>
      <c r="AR93" s="181"/>
      <c r="AS93" s="191"/>
      <c r="AT93" s="181"/>
      <c r="AU93" s="181"/>
      <c r="AV93" s="191"/>
      <c r="AW93" s="181"/>
      <c r="AX93" s="181"/>
      <c r="AY93" s="191"/>
      <c r="AZ93" s="181"/>
      <c r="BA93" s="181"/>
      <c r="BB93" s="191"/>
      <c r="BC93" s="181"/>
      <c r="BD93" s="181"/>
      <c r="BE93" s="191"/>
      <c r="BF93" s="181"/>
      <c r="BG93" s="181"/>
      <c r="BH93" s="191"/>
      <c r="BI93" s="181"/>
      <c r="BJ93" s="181"/>
      <c r="BK93" s="191"/>
      <c r="BL93" s="181"/>
      <c r="BM93" s="181"/>
      <c r="BN93" s="191"/>
      <c r="BO93" s="181"/>
      <c r="BP93" s="181"/>
      <c r="BQ93" s="191"/>
      <c r="BR93" s="181"/>
      <c r="BS93" s="181"/>
      <c r="BT93" s="191"/>
      <c r="BU93" s="181"/>
      <c r="BV93" s="181"/>
      <c r="BW93" s="191"/>
      <c r="BX93" s="181"/>
      <c r="BY93" s="181"/>
      <c r="BZ93" s="191"/>
      <c r="CA93" s="181"/>
      <c r="CB93" s="181"/>
      <c r="CC93" s="191"/>
      <c r="CD93" s="181"/>
      <c r="CE93" s="181"/>
      <c r="CF93" s="191"/>
      <c r="CG93" s="181"/>
      <c r="CH93" s="181"/>
      <c r="CI93" s="191"/>
      <c r="CJ93" s="181"/>
      <c r="CK93" s="181"/>
      <c r="CL93" s="191"/>
      <c r="CM93" s="181"/>
      <c r="CN93" s="181"/>
      <c r="CO93" s="191"/>
      <c r="CP93" s="181"/>
      <c r="CQ93" s="181"/>
      <c r="CR93" s="191"/>
      <c r="CS93" s="181"/>
      <c r="CT93" s="181"/>
      <c r="CU93" s="191"/>
      <c r="CV93" s="181"/>
      <c r="CW93" s="181"/>
      <c r="CX93" s="191"/>
      <c r="CY93" s="181"/>
      <c r="CZ93" s="181"/>
      <c r="DA93" s="191"/>
      <c r="DB93" s="181"/>
      <c r="DC93" s="181"/>
      <c r="DD93" s="191"/>
      <c r="DE93" s="181"/>
      <c r="DF93" s="181"/>
      <c r="DG93" s="191"/>
      <c r="DH93" s="181"/>
      <c r="DI93" s="181"/>
      <c r="DJ93" s="191"/>
      <c r="DK93" s="181"/>
      <c r="DL93" s="181"/>
      <c r="DM93" s="191"/>
      <c r="DN93" s="181"/>
      <c r="DO93" s="181"/>
      <c r="DP93" s="191"/>
      <c r="DQ93" s="181"/>
      <c r="DR93" s="181"/>
      <c r="DS93" s="191"/>
      <c r="DT93" s="181"/>
      <c r="DU93" s="181"/>
      <c r="DV93" s="191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4" customFormat="1" ht="15.75" customHeight="1" x14ac:dyDescent="0.2">
      <c r="A94" s="206"/>
      <c r="B94" s="223"/>
      <c r="C94" s="223"/>
      <c r="D94" s="223"/>
      <c r="E94" s="227"/>
      <c r="F94" s="219" t="s">
        <v>245</v>
      </c>
      <c r="G94" s="191"/>
      <c r="H94" s="191"/>
      <c r="I94" s="207"/>
      <c r="J94" s="207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  <c r="CM94" s="191"/>
      <c r="CN94" s="191"/>
      <c r="CO94" s="191"/>
      <c r="CP94" s="191"/>
      <c r="CQ94" s="191"/>
      <c r="CR94" s="191"/>
      <c r="CS94" s="191"/>
      <c r="CT94" s="191"/>
      <c r="CU94" s="191"/>
      <c r="CV94" s="191"/>
      <c r="CW94" s="191"/>
      <c r="CX94" s="191"/>
      <c r="CY94" s="191"/>
      <c r="CZ94" s="191"/>
      <c r="DA94" s="191"/>
      <c r="DB94" s="191"/>
      <c r="DC94" s="191"/>
      <c r="DD94" s="191"/>
      <c r="DE94" s="191"/>
      <c r="DF94" s="191"/>
      <c r="DG94" s="191"/>
      <c r="DH94" s="191"/>
      <c r="DI94" s="191"/>
      <c r="DJ94" s="191"/>
      <c r="DK94" s="191"/>
      <c r="DL94" s="191"/>
      <c r="DM94" s="191"/>
      <c r="DN94" s="191"/>
      <c r="DO94" s="191"/>
      <c r="DP94" s="191"/>
      <c r="DQ94" s="191"/>
      <c r="DR94" s="191"/>
      <c r="DS94" s="191"/>
      <c r="DT94" s="191"/>
      <c r="DU94" s="191"/>
      <c r="DV94" s="191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4" customFormat="1" ht="15.75" customHeight="1" x14ac:dyDescent="0.2">
      <c r="A95" s="206"/>
      <c r="B95" s="223"/>
      <c r="C95" s="223"/>
      <c r="D95" s="223"/>
      <c r="E95" s="227"/>
      <c r="F95" s="219" t="s">
        <v>246</v>
      </c>
      <c r="G95" s="191"/>
      <c r="H95" s="191"/>
      <c r="I95" s="207"/>
      <c r="J95" s="207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  <c r="BI95" s="191"/>
      <c r="BJ95" s="191"/>
      <c r="BK95" s="191"/>
      <c r="BL95" s="191"/>
      <c r="BM95" s="191"/>
      <c r="BN95" s="191"/>
      <c r="BO95" s="191"/>
      <c r="BP95" s="191"/>
      <c r="BQ95" s="191"/>
      <c r="BR95" s="191"/>
      <c r="BS95" s="191"/>
      <c r="BT95" s="191"/>
      <c r="BU95" s="191"/>
      <c r="BV95" s="191"/>
      <c r="BW95" s="191"/>
      <c r="BX95" s="191"/>
      <c r="BY95" s="191"/>
      <c r="BZ95" s="191"/>
      <c r="CA95" s="191"/>
      <c r="CB95" s="191"/>
      <c r="CC95" s="191"/>
      <c r="CD95" s="191"/>
      <c r="CE95" s="191"/>
      <c r="CF95" s="191"/>
      <c r="CG95" s="191"/>
      <c r="CH95" s="191"/>
      <c r="CI95" s="191"/>
      <c r="CJ95" s="191"/>
      <c r="CK95" s="191"/>
      <c r="CL95" s="191"/>
      <c r="CM95" s="191"/>
      <c r="CN95" s="191"/>
      <c r="CO95" s="191"/>
      <c r="CP95" s="191"/>
      <c r="CQ95" s="191"/>
      <c r="CR95" s="191"/>
      <c r="CS95" s="191"/>
      <c r="CT95" s="191"/>
      <c r="CU95" s="191"/>
      <c r="CV95" s="191"/>
      <c r="CW95" s="191"/>
      <c r="CX95" s="191"/>
      <c r="CY95" s="191"/>
      <c r="CZ95" s="191"/>
      <c r="DA95" s="191"/>
      <c r="DB95" s="191"/>
      <c r="DC95" s="191"/>
      <c r="DD95" s="191"/>
      <c r="DE95" s="191"/>
      <c r="DF95" s="191"/>
      <c r="DG95" s="191"/>
      <c r="DH95" s="191"/>
      <c r="DI95" s="191"/>
      <c r="DJ95" s="191"/>
      <c r="DK95" s="191"/>
      <c r="DL95" s="191"/>
      <c r="DM95" s="191"/>
      <c r="DN95" s="191"/>
      <c r="DO95" s="191"/>
      <c r="DP95" s="191"/>
      <c r="DQ95" s="191"/>
      <c r="DR95" s="191"/>
      <c r="DS95" s="191"/>
      <c r="DT95" s="191"/>
      <c r="DU95" s="191"/>
      <c r="DV95" s="191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4" customFormat="1" ht="15.75" customHeight="1" x14ac:dyDescent="0.2">
      <c r="A96" s="206"/>
      <c r="B96" s="223"/>
      <c r="C96" s="223"/>
      <c r="D96" s="223"/>
      <c r="E96" s="227"/>
      <c r="F96" s="219" t="s">
        <v>245</v>
      </c>
      <c r="G96" s="191"/>
      <c r="H96" s="191"/>
      <c r="I96" s="207"/>
      <c r="J96" s="207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1"/>
      <c r="BN96" s="191"/>
      <c r="BO96" s="191"/>
      <c r="BP96" s="191"/>
      <c r="BQ96" s="191"/>
      <c r="BR96" s="191"/>
      <c r="BS96" s="191"/>
      <c r="BT96" s="191"/>
      <c r="BU96" s="191"/>
      <c r="BV96" s="191"/>
      <c r="BW96" s="191"/>
      <c r="BX96" s="191"/>
      <c r="BY96" s="191"/>
      <c r="BZ96" s="191"/>
      <c r="CA96" s="191"/>
      <c r="CB96" s="191"/>
      <c r="CC96" s="191"/>
      <c r="CD96" s="191"/>
      <c r="CE96" s="191"/>
      <c r="CF96" s="191"/>
      <c r="CG96" s="191"/>
      <c r="CH96" s="191"/>
      <c r="CI96" s="191"/>
      <c r="CJ96" s="191"/>
      <c r="CK96" s="191"/>
      <c r="CL96" s="191"/>
      <c r="CM96" s="191"/>
      <c r="CN96" s="191"/>
      <c r="CO96" s="191"/>
      <c r="CP96" s="191"/>
      <c r="CQ96" s="191"/>
      <c r="CR96" s="191"/>
      <c r="CS96" s="191"/>
      <c r="CT96" s="191"/>
      <c r="CU96" s="191"/>
      <c r="CV96" s="191"/>
      <c r="CW96" s="191"/>
      <c r="CX96" s="191"/>
      <c r="CY96" s="191"/>
      <c r="CZ96" s="191"/>
      <c r="DA96" s="191"/>
      <c r="DB96" s="191"/>
      <c r="DC96" s="191"/>
      <c r="DD96" s="191"/>
      <c r="DE96" s="191"/>
      <c r="DF96" s="191"/>
      <c r="DG96" s="191"/>
      <c r="DH96" s="191"/>
      <c r="DI96" s="191"/>
      <c r="DJ96" s="191"/>
      <c r="DK96" s="191"/>
      <c r="DL96" s="191"/>
      <c r="DM96" s="191"/>
      <c r="DN96" s="191"/>
      <c r="DO96" s="191"/>
      <c r="DP96" s="191"/>
      <c r="DQ96" s="191"/>
      <c r="DR96" s="191"/>
      <c r="DS96" s="191"/>
      <c r="DT96" s="191"/>
      <c r="DU96" s="191"/>
      <c r="DV96" s="191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4" customFormat="1" ht="15.75" customHeight="1" x14ac:dyDescent="0.2">
      <c r="A97" s="206"/>
      <c r="B97" s="223"/>
      <c r="C97" s="223"/>
      <c r="D97" s="223"/>
      <c r="E97" s="227"/>
      <c r="F97" s="219" t="s">
        <v>246</v>
      </c>
      <c r="G97" s="191"/>
      <c r="H97" s="191"/>
      <c r="I97" s="207"/>
      <c r="J97" s="207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1"/>
      <c r="BN97" s="191"/>
      <c r="BO97" s="191"/>
      <c r="BP97" s="191"/>
      <c r="BQ97" s="191"/>
      <c r="BR97" s="191"/>
      <c r="BS97" s="191"/>
      <c r="BT97" s="191"/>
      <c r="BU97" s="191"/>
      <c r="BV97" s="191"/>
      <c r="BW97" s="191"/>
      <c r="BX97" s="191"/>
      <c r="BY97" s="191"/>
      <c r="BZ97" s="191"/>
      <c r="CA97" s="191"/>
      <c r="CB97" s="191"/>
      <c r="CC97" s="191"/>
      <c r="CD97" s="191"/>
      <c r="CE97" s="191"/>
      <c r="CF97" s="191"/>
      <c r="CG97" s="191"/>
      <c r="CH97" s="191"/>
      <c r="CI97" s="191"/>
      <c r="CJ97" s="191"/>
      <c r="CK97" s="191"/>
      <c r="CL97" s="191"/>
      <c r="CM97" s="191"/>
      <c r="CN97" s="191"/>
      <c r="CO97" s="191"/>
      <c r="CP97" s="191"/>
      <c r="CQ97" s="191"/>
      <c r="CR97" s="191"/>
      <c r="CS97" s="191"/>
      <c r="CT97" s="191"/>
      <c r="CU97" s="191"/>
      <c r="CV97" s="191"/>
      <c r="CW97" s="191"/>
      <c r="CX97" s="191"/>
      <c r="CY97" s="191"/>
      <c r="CZ97" s="191"/>
      <c r="DA97" s="191"/>
      <c r="DB97" s="191"/>
      <c r="DC97" s="191"/>
      <c r="DD97" s="191"/>
      <c r="DE97" s="191"/>
      <c r="DF97" s="191"/>
      <c r="DG97" s="191"/>
      <c r="DH97" s="191"/>
      <c r="DI97" s="191"/>
      <c r="DJ97" s="191"/>
      <c r="DK97" s="191"/>
      <c r="DL97" s="191"/>
      <c r="DM97" s="191"/>
      <c r="DN97" s="191"/>
      <c r="DO97" s="191"/>
      <c r="DP97" s="191"/>
      <c r="DQ97" s="191"/>
      <c r="DR97" s="191"/>
      <c r="DS97" s="191"/>
      <c r="DT97" s="191"/>
      <c r="DU97" s="191"/>
      <c r="DV97" s="191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4" customFormat="1" ht="15.75" customHeight="1" x14ac:dyDescent="0.2">
      <c r="A98" s="206"/>
      <c r="B98" s="223"/>
      <c r="C98" s="223"/>
      <c r="D98" s="223"/>
      <c r="E98" s="227"/>
      <c r="F98" s="219" t="s">
        <v>245</v>
      </c>
      <c r="G98" s="191"/>
      <c r="H98" s="191"/>
      <c r="I98" s="207"/>
      <c r="J98" s="207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1"/>
      <c r="CQ98" s="191"/>
      <c r="CR98" s="191"/>
      <c r="CS98" s="191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91"/>
      <c r="DJ98" s="191"/>
      <c r="DK98" s="191"/>
      <c r="DL98" s="191"/>
      <c r="DM98" s="191"/>
      <c r="DN98" s="191"/>
      <c r="DO98" s="191"/>
      <c r="DP98" s="191"/>
      <c r="DQ98" s="191"/>
      <c r="DR98" s="191"/>
      <c r="DS98" s="191"/>
      <c r="DT98" s="191"/>
      <c r="DU98" s="191"/>
      <c r="DV98" s="191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4" customFormat="1" ht="15.75" customHeight="1" x14ac:dyDescent="0.2">
      <c r="A99" s="206"/>
      <c r="B99" s="223"/>
      <c r="C99" s="223"/>
      <c r="D99" s="223"/>
      <c r="E99" s="227"/>
      <c r="F99" s="219" t="s">
        <v>246</v>
      </c>
      <c r="G99" s="191"/>
      <c r="H99" s="191"/>
      <c r="I99" s="207"/>
      <c r="J99" s="207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1"/>
      <c r="CQ99" s="191"/>
      <c r="CR99" s="191"/>
      <c r="CS99" s="191"/>
      <c r="CT99" s="191"/>
      <c r="CU99" s="191"/>
      <c r="CV99" s="191"/>
      <c r="CW99" s="191"/>
      <c r="CX99" s="191"/>
      <c r="CY99" s="191"/>
      <c r="CZ99" s="191"/>
      <c r="DA99" s="191"/>
      <c r="DB99" s="191"/>
      <c r="DC99" s="191"/>
      <c r="DD99" s="191"/>
      <c r="DE99" s="191"/>
      <c r="DF99" s="191"/>
      <c r="DG99" s="191"/>
      <c r="DH99" s="191"/>
      <c r="DI99" s="191"/>
      <c r="DJ99" s="191"/>
      <c r="DK99" s="191"/>
      <c r="DL99" s="191"/>
      <c r="DM99" s="191"/>
      <c r="DN99" s="191"/>
      <c r="DO99" s="191"/>
      <c r="DP99" s="191"/>
      <c r="DQ99" s="191"/>
      <c r="DR99" s="191"/>
      <c r="DS99" s="191"/>
      <c r="DT99" s="191"/>
      <c r="DU99" s="191"/>
      <c r="DV99" s="191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4" customFormat="1" ht="15.75" customHeight="1" x14ac:dyDescent="0.2">
      <c r="A100" s="206"/>
      <c r="B100" s="223"/>
      <c r="C100" s="223"/>
      <c r="D100" s="223"/>
      <c r="E100" s="227"/>
      <c r="F100" s="219" t="s">
        <v>245</v>
      </c>
      <c r="G100" s="191"/>
      <c r="H100" s="191"/>
      <c r="I100" s="207"/>
      <c r="J100" s="207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91"/>
      <c r="CO100" s="191"/>
      <c r="CP100" s="191"/>
      <c r="CQ100" s="191"/>
      <c r="CR100" s="191"/>
      <c r="CS100" s="191"/>
      <c r="CT100" s="191"/>
      <c r="CU100" s="191"/>
      <c r="CV100" s="191"/>
      <c r="CW100" s="191"/>
      <c r="CX100" s="191"/>
      <c r="CY100" s="191"/>
      <c r="CZ100" s="191"/>
      <c r="DA100" s="191"/>
      <c r="DB100" s="191"/>
      <c r="DC100" s="191"/>
      <c r="DD100" s="191"/>
      <c r="DE100" s="191"/>
      <c r="DF100" s="191"/>
      <c r="DG100" s="191"/>
      <c r="DH100" s="191"/>
      <c r="DI100" s="191"/>
      <c r="DJ100" s="191"/>
      <c r="DK100" s="191"/>
      <c r="DL100" s="191"/>
      <c r="DM100" s="191"/>
      <c r="DN100" s="191"/>
      <c r="DO100" s="191"/>
      <c r="DP100" s="191"/>
      <c r="DQ100" s="191"/>
      <c r="DR100" s="191"/>
      <c r="DS100" s="191"/>
      <c r="DT100" s="191"/>
      <c r="DU100" s="191"/>
      <c r="DV100" s="191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4" customFormat="1" ht="15.75" customHeight="1" x14ac:dyDescent="0.2">
      <c r="A101" s="206"/>
      <c r="B101" s="223"/>
      <c r="C101" s="223"/>
      <c r="D101" s="223"/>
      <c r="E101" s="227"/>
      <c r="F101" s="219" t="s">
        <v>246</v>
      </c>
      <c r="G101" s="191"/>
      <c r="H101" s="191"/>
      <c r="I101" s="207"/>
      <c r="J101" s="207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191"/>
      <c r="CA101" s="191"/>
      <c r="CB101" s="191"/>
      <c r="CC101" s="191"/>
      <c r="CD101" s="191"/>
      <c r="CE101" s="191"/>
      <c r="CF101" s="191"/>
      <c r="CG101" s="191"/>
      <c r="CH101" s="191"/>
      <c r="CI101" s="191"/>
      <c r="CJ101" s="191"/>
      <c r="CK101" s="191"/>
      <c r="CL101" s="191"/>
      <c r="CM101" s="191"/>
      <c r="CN101" s="191"/>
      <c r="CO101" s="191"/>
      <c r="CP101" s="191"/>
      <c r="CQ101" s="191"/>
      <c r="CR101" s="191"/>
      <c r="CS101" s="191"/>
      <c r="CT101" s="191"/>
      <c r="CU101" s="191"/>
      <c r="CV101" s="191"/>
      <c r="CW101" s="191"/>
      <c r="CX101" s="191"/>
      <c r="CY101" s="191"/>
      <c r="CZ101" s="191"/>
      <c r="DA101" s="191"/>
      <c r="DB101" s="191"/>
      <c r="DC101" s="191"/>
      <c r="DD101" s="191"/>
      <c r="DE101" s="191"/>
      <c r="DF101" s="191"/>
      <c r="DG101" s="191"/>
      <c r="DH101" s="191"/>
      <c r="DI101" s="191"/>
      <c r="DJ101" s="191"/>
      <c r="DK101" s="191"/>
      <c r="DL101" s="191"/>
      <c r="DM101" s="191"/>
      <c r="DN101" s="191"/>
      <c r="DO101" s="191"/>
      <c r="DP101" s="191"/>
      <c r="DQ101" s="191"/>
      <c r="DR101" s="191"/>
      <c r="DS101" s="191"/>
      <c r="DT101" s="191"/>
      <c r="DU101" s="191"/>
      <c r="DV101" s="191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4" customFormat="1" ht="15.75" customHeight="1" x14ac:dyDescent="0.2">
      <c r="A102" s="206"/>
      <c r="B102" s="223"/>
      <c r="C102" s="223"/>
      <c r="D102" s="223"/>
      <c r="E102" s="227"/>
      <c r="F102" s="219" t="s">
        <v>245</v>
      </c>
      <c r="G102" s="191"/>
      <c r="H102" s="191"/>
      <c r="I102" s="207"/>
      <c r="J102" s="207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1"/>
      <c r="CQ102" s="191"/>
      <c r="CR102" s="191"/>
      <c r="CS102" s="191"/>
      <c r="CT102" s="191"/>
      <c r="CU102" s="191"/>
      <c r="CV102" s="191"/>
      <c r="CW102" s="191"/>
      <c r="CX102" s="191"/>
      <c r="CY102" s="191"/>
      <c r="CZ102" s="191"/>
      <c r="DA102" s="191"/>
      <c r="DB102" s="191"/>
      <c r="DC102" s="191"/>
      <c r="DD102" s="191"/>
      <c r="DE102" s="191"/>
      <c r="DF102" s="191"/>
      <c r="DG102" s="191"/>
      <c r="DH102" s="191"/>
      <c r="DI102" s="191"/>
      <c r="DJ102" s="191"/>
      <c r="DK102" s="191"/>
      <c r="DL102" s="191"/>
      <c r="DM102" s="191"/>
      <c r="DN102" s="191"/>
      <c r="DO102" s="191"/>
      <c r="DP102" s="191"/>
      <c r="DQ102" s="191"/>
      <c r="DR102" s="191"/>
      <c r="DS102" s="191"/>
      <c r="DT102" s="191"/>
      <c r="DU102" s="191"/>
      <c r="DV102" s="191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4" customFormat="1" ht="15.75" customHeight="1" x14ac:dyDescent="0.2">
      <c r="A103" s="206"/>
      <c r="B103" s="223"/>
      <c r="C103" s="223"/>
      <c r="D103" s="223"/>
      <c r="E103" s="227"/>
      <c r="F103" s="219" t="s">
        <v>246</v>
      </c>
      <c r="G103" s="191"/>
      <c r="H103" s="191"/>
      <c r="I103" s="207"/>
      <c r="J103" s="207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1"/>
      <c r="CQ103" s="191"/>
      <c r="CR103" s="191"/>
      <c r="CS103" s="191"/>
      <c r="CT103" s="191"/>
      <c r="CU103" s="191"/>
      <c r="CV103" s="191"/>
      <c r="CW103" s="191"/>
      <c r="CX103" s="191"/>
      <c r="CY103" s="191"/>
      <c r="CZ103" s="191"/>
      <c r="DA103" s="191"/>
      <c r="DB103" s="191"/>
      <c r="DC103" s="191"/>
      <c r="DD103" s="191"/>
      <c r="DE103" s="191"/>
      <c r="DF103" s="191"/>
      <c r="DG103" s="191"/>
      <c r="DH103" s="191"/>
      <c r="DI103" s="191"/>
      <c r="DJ103" s="191"/>
      <c r="DK103" s="191"/>
      <c r="DL103" s="191"/>
      <c r="DM103" s="191"/>
      <c r="DN103" s="191"/>
      <c r="DO103" s="191"/>
      <c r="DP103" s="191"/>
      <c r="DQ103" s="191"/>
      <c r="DR103" s="191"/>
      <c r="DS103" s="191"/>
      <c r="DT103" s="191"/>
      <c r="DU103" s="191"/>
      <c r="DV103" s="191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4" customFormat="1" ht="15.75" customHeight="1" x14ac:dyDescent="0.2">
      <c r="A104" s="206"/>
      <c r="B104" s="223"/>
      <c r="C104" s="223"/>
      <c r="D104" s="223"/>
      <c r="E104" s="227"/>
      <c r="F104" s="219" t="s">
        <v>245</v>
      </c>
      <c r="G104" s="191"/>
      <c r="H104" s="191"/>
      <c r="I104" s="207"/>
      <c r="J104" s="207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N104" s="191"/>
      <c r="BO104" s="191"/>
      <c r="BP104" s="191"/>
      <c r="BQ104" s="191"/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  <c r="CM104" s="191"/>
      <c r="CN104" s="191"/>
      <c r="CO104" s="191"/>
      <c r="CP104" s="191"/>
      <c r="CQ104" s="191"/>
      <c r="CR104" s="191"/>
      <c r="CS104" s="191"/>
      <c r="CT104" s="191"/>
      <c r="CU104" s="191"/>
      <c r="CV104" s="191"/>
      <c r="CW104" s="191"/>
      <c r="CX104" s="191"/>
      <c r="CY104" s="191"/>
      <c r="CZ104" s="191"/>
      <c r="DA104" s="191"/>
      <c r="DB104" s="191"/>
      <c r="DC104" s="191"/>
      <c r="DD104" s="191"/>
      <c r="DE104" s="191"/>
      <c r="DF104" s="191"/>
      <c r="DG104" s="191"/>
      <c r="DH104" s="191"/>
      <c r="DI104" s="191"/>
      <c r="DJ104" s="191"/>
      <c r="DK104" s="191"/>
      <c r="DL104" s="191"/>
      <c r="DM104" s="191"/>
      <c r="DN104" s="191"/>
      <c r="DO104" s="191"/>
      <c r="DP104" s="191"/>
      <c r="DQ104" s="191"/>
      <c r="DR104" s="191"/>
      <c r="DS104" s="191"/>
      <c r="DT104" s="191"/>
      <c r="DU104" s="191"/>
      <c r="DV104" s="191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4" customFormat="1" ht="15.75" customHeight="1" x14ac:dyDescent="0.2">
      <c r="A105" s="206"/>
      <c r="B105" s="223"/>
      <c r="C105" s="223"/>
      <c r="D105" s="223"/>
      <c r="E105" s="227"/>
      <c r="F105" s="219" t="s">
        <v>246</v>
      </c>
      <c r="G105" s="191"/>
      <c r="H105" s="191"/>
      <c r="I105" s="207"/>
      <c r="J105" s="207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  <c r="BK105" s="191"/>
      <c r="BL105" s="191"/>
      <c r="BM105" s="191"/>
      <c r="BN105" s="191"/>
      <c r="BO105" s="191"/>
      <c r="BP105" s="191"/>
      <c r="BQ105" s="191"/>
      <c r="BR105" s="191"/>
      <c r="BS105" s="191"/>
      <c r="BT105" s="191"/>
      <c r="BU105" s="191"/>
      <c r="BV105" s="191"/>
      <c r="BW105" s="191"/>
      <c r="BX105" s="191"/>
      <c r="BY105" s="191"/>
      <c r="BZ105" s="191"/>
      <c r="CA105" s="191"/>
      <c r="CB105" s="191"/>
      <c r="CC105" s="191"/>
      <c r="CD105" s="191"/>
      <c r="CE105" s="191"/>
      <c r="CF105" s="191"/>
      <c r="CG105" s="191"/>
      <c r="CH105" s="191"/>
      <c r="CI105" s="191"/>
      <c r="CJ105" s="191"/>
      <c r="CK105" s="191"/>
      <c r="CL105" s="191"/>
      <c r="CM105" s="191"/>
      <c r="CN105" s="191"/>
      <c r="CO105" s="191"/>
      <c r="CP105" s="191"/>
      <c r="CQ105" s="191"/>
      <c r="CR105" s="191"/>
      <c r="CS105" s="191"/>
      <c r="CT105" s="191"/>
      <c r="CU105" s="191"/>
      <c r="CV105" s="191"/>
      <c r="CW105" s="191"/>
      <c r="CX105" s="191"/>
      <c r="CY105" s="191"/>
      <c r="CZ105" s="191"/>
      <c r="DA105" s="191"/>
      <c r="DB105" s="191"/>
      <c r="DC105" s="191"/>
      <c r="DD105" s="191"/>
      <c r="DE105" s="191"/>
      <c r="DF105" s="191"/>
      <c r="DG105" s="191"/>
      <c r="DH105" s="191"/>
      <c r="DI105" s="191"/>
      <c r="DJ105" s="191"/>
      <c r="DK105" s="191"/>
      <c r="DL105" s="191"/>
      <c r="DM105" s="191"/>
      <c r="DN105" s="191"/>
      <c r="DO105" s="191"/>
      <c r="DP105" s="191"/>
      <c r="DQ105" s="191"/>
      <c r="DR105" s="191"/>
      <c r="DS105" s="191"/>
      <c r="DT105" s="191"/>
      <c r="DU105" s="191"/>
      <c r="DV105" s="191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4" customFormat="1" ht="15.75" customHeight="1" x14ac:dyDescent="0.2">
      <c r="A106" s="206"/>
      <c r="B106" s="223"/>
      <c r="C106" s="223"/>
      <c r="D106" s="223"/>
      <c r="E106" s="227"/>
      <c r="F106" s="219" t="s">
        <v>245</v>
      </c>
      <c r="G106" s="191"/>
      <c r="H106" s="191"/>
      <c r="I106" s="207"/>
      <c r="J106" s="207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191"/>
      <c r="CE106" s="191"/>
      <c r="CF106" s="191"/>
      <c r="CG106" s="191"/>
      <c r="CH106" s="191"/>
      <c r="CI106" s="191"/>
      <c r="CJ106" s="191"/>
      <c r="CK106" s="191"/>
      <c r="CL106" s="191"/>
      <c r="CM106" s="191"/>
      <c r="CN106" s="191"/>
      <c r="CO106" s="191"/>
      <c r="CP106" s="191"/>
      <c r="CQ106" s="191"/>
      <c r="CR106" s="191"/>
      <c r="CS106" s="191"/>
      <c r="CT106" s="191"/>
      <c r="CU106" s="191"/>
      <c r="CV106" s="191"/>
      <c r="CW106" s="191"/>
      <c r="CX106" s="191"/>
      <c r="CY106" s="191"/>
      <c r="CZ106" s="191"/>
      <c r="DA106" s="191"/>
      <c r="DB106" s="191"/>
      <c r="DC106" s="191"/>
      <c r="DD106" s="191"/>
      <c r="DE106" s="191"/>
      <c r="DF106" s="191"/>
      <c r="DG106" s="191"/>
      <c r="DH106" s="191"/>
      <c r="DI106" s="191"/>
      <c r="DJ106" s="191"/>
      <c r="DK106" s="191"/>
      <c r="DL106" s="191"/>
      <c r="DM106" s="191"/>
      <c r="DN106" s="191"/>
      <c r="DO106" s="191"/>
      <c r="DP106" s="191"/>
      <c r="DQ106" s="191"/>
      <c r="DR106" s="191"/>
      <c r="DS106" s="191"/>
      <c r="DT106" s="191"/>
      <c r="DU106" s="191"/>
      <c r="DV106" s="191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4" customFormat="1" ht="15.75" customHeight="1" x14ac:dyDescent="0.2">
      <c r="A107" s="206"/>
      <c r="B107" s="223"/>
      <c r="C107" s="223"/>
      <c r="D107" s="223"/>
      <c r="E107" s="227"/>
      <c r="F107" s="219" t="s">
        <v>246</v>
      </c>
      <c r="G107" s="191"/>
      <c r="H107" s="191"/>
      <c r="I107" s="207"/>
      <c r="J107" s="207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  <c r="CC107" s="191"/>
      <c r="CD107" s="191"/>
      <c r="CE107" s="191"/>
      <c r="CF107" s="191"/>
      <c r="CG107" s="191"/>
      <c r="CH107" s="191"/>
      <c r="CI107" s="191"/>
      <c r="CJ107" s="191"/>
      <c r="CK107" s="191"/>
      <c r="CL107" s="191"/>
      <c r="CM107" s="191"/>
      <c r="CN107" s="191"/>
      <c r="CO107" s="191"/>
      <c r="CP107" s="191"/>
      <c r="CQ107" s="191"/>
      <c r="CR107" s="191"/>
      <c r="CS107" s="191"/>
      <c r="CT107" s="191"/>
      <c r="CU107" s="191"/>
      <c r="CV107" s="191"/>
      <c r="CW107" s="191"/>
      <c r="CX107" s="191"/>
      <c r="CY107" s="191"/>
      <c r="CZ107" s="191"/>
      <c r="DA107" s="191"/>
      <c r="DB107" s="191"/>
      <c r="DC107" s="191"/>
      <c r="DD107" s="191"/>
      <c r="DE107" s="191"/>
      <c r="DF107" s="191"/>
      <c r="DG107" s="191"/>
      <c r="DH107" s="191"/>
      <c r="DI107" s="191"/>
      <c r="DJ107" s="191"/>
      <c r="DK107" s="191"/>
      <c r="DL107" s="191"/>
      <c r="DM107" s="191"/>
      <c r="DN107" s="191"/>
      <c r="DO107" s="191"/>
      <c r="DP107" s="191"/>
      <c r="DQ107" s="191"/>
      <c r="DR107" s="191"/>
      <c r="DS107" s="191"/>
      <c r="DT107" s="191"/>
      <c r="DU107" s="191"/>
      <c r="DV107" s="191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4" customFormat="1" ht="15.75" customHeight="1" x14ac:dyDescent="0.2">
      <c r="A108" s="206"/>
      <c r="B108" s="223"/>
      <c r="C108" s="223"/>
      <c r="D108" s="223"/>
      <c r="E108" s="227"/>
      <c r="F108" s="219" t="s">
        <v>245</v>
      </c>
      <c r="G108" s="191"/>
      <c r="H108" s="191"/>
      <c r="I108" s="207"/>
      <c r="J108" s="207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1"/>
      <c r="CE108" s="191"/>
      <c r="CF108" s="191"/>
      <c r="CG108" s="191"/>
      <c r="CH108" s="191"/>
      <c r="CI108" s="191"/>
      <c r="CJ108" s="191"/>
      <c r="CK108" s="191"/>
      <c r="CL108" s="191"/>
      <c r="CM108" s="191"/>
      <c r="CN108" s="191"/>
      <c r="CO108" s="191"/>
      <c r="CP108" s="191"/>
      <c r="CQ108" s="191"/>
      <c r="CR108" s="191"/>
      <c r="CS108" s="191"/>
      <c r="CT108" s="191"/>
      <c r="CU108" s="191"/>
      <c r="CV108" s="191"/>
      <c r="CW108" s="191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91"/>
      <c r="DI108" s="191"/>
      <c r="DJ108" s="191"/>
      <c r="DK108" s="191"/>
      <c r="DL108" s="191"/>
      <c r="DM108" s="191"/>
      <c r="DN108" s="191"/>
      <c r="DO108" s="191"/>
      <c r="DP108" s="191"/>
      <c r="DQ108" s="191"/>
      <c r="DR108" s="191"/>
      <c r="DS108" s="191"/>
      <c r="DT108" s="191"/>
      <c r="DU108" s="191"/>
      <c r="DV108" s="191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4" customFormat="1" ht="15.75" customHeight="1" x14ac:dyDescent="0.2">
      <c r="A109" s="206"/>
      <c r="B109" s="223"/>
      <c r="C109" s="223"/>
      <c r="D109" s="223"/>
      <c r="E109" s="227"/>
      <c r="F109" s="219" t="s">
        <v>246</v>
      </c>
      <c r="G109" s="191"/>
      <c r="H109" s="191"/>
      <c r="I109" s="207"/>
      <c r="J109" s="207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4" customFormat="1" ht="15.75" customHeight="1" x14ac:dyDescent="0.2">
      <c r="A110" s="206"/>
      <c r="B110" s="223"/>
      <c r="C110" s="223"/>
      <c r="D110" s="223"/>
      <c r="E110" s="227"/>
      <c r="F110" s="219" t="s">
        <v>245</v>
      </c>
      <c r="G110" s="191"/>
      <c r="H110" s="191"/>
      <c r="I110" s="207"/>
      <c r="J110" s="207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4" customFormat="1" ht="15.75" customHeight="1" x14ac:dyDescent="0.2">
      <c r="A111" s="206"/>
      <c r="B111" s="223"/>
      <c r="C111" s="223"/>
      <c r="D111" s="223"/>
      <c r="E111" s="227"/>
      <c r="F111" s="219" t="s">
        <v>246</v>
      </c>
      <c r="G111" s="191"/>
      <c r="H111" s="191"/>
      <c r="I111" s="207"/>
      <c r="J111" s="207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  <c r="BK111" s="191"/>
      <c r="BL111" s="191"/>
      <c r="BM111" s="191"/>
      <c r="BN111" s="191"/>
      <c r="BO111" s="191"/>
      <c r="BP111" s="191"/>
      <c r="BQ111" s="191"/>
      <c r="BR111" s="191"/>
      <c r="BS111" s="191"/>
      <c r="BT111" s="191"/>
      <c r="BU111" s="191"/>
      <c r="BV111" s="191"/>
      <c r="BW111" s="191"/>
      <c r="BX111" s="191"/>
      <c r="BY111" s="191"/>
      <c r="BZ111" s="191"/>
      <c r="CA111" s="191"/>
      <c r="CB111" s="191"/>
      <c r="CC111" s="191"/>
      <c r="CD111" s="191"/>
      <c r="CE111" s="191"/>
      <c r="CF111" s="191"/>
      <c r="CG111" s="191"/>
      <c r="CH111" s="191"/>
      <c r="CI111" s="191"/>
      <c r="CJ111" s="191"/>
      <c r="CK111" s="191"/>
      <c r="CL111" s="191"/>
      <c r="CM111" s="191"/>
      <c r="CN111" s="191"/>
      <c r="CO111" s="191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4" customFormat="1" ht="15.75" customHeight="1" x14ac:dyDescent="0.2">
      <c r="A112" s="206"/>
      <c r="B112" s="223"/>
      <c r="C112" s="223"/>
      <c r="D112" s="223"/>
      <c r="E112" s="227"/>
      <c r="F112" s="219" t="s">
        <v>245</v>
      </c>
      <c r="G112" s="191"/>
      <c r="H112" s="191"/>
      <c r="I112" s="207"/>
      <c r="J112" s="207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191"/>
      <c r="CB112" s="191"/>
      <c r="CC112" s="191"/>
      <c r="CD112" s="191"/>
      <c r="CE112" s="191"/>
      <c r="CF112" s="191"/>
      <c r="CG112" s="191"/>
      <c r="CH112" s="191"/>
      <c r="CI112" s="191"/>
      <c r="CJ112" s="191"/>
      <c r="CK112" s="191"/>
      <c r="CL112" s="191"/>
      <c r="CM112" s="191"/>
      <c r="CN112" s="191"/>
      <c r="CO112" s="191"/>
      <c r="CP112" s="191"/>
      <c r="CQ112" s="191"/>
      <c r="CR112" s="191"/>
      <c r="CS112" s="191"/>
      <c r="CT112" s="191"/>
      <c r="CU112" s="191"/>
      <c r="CV112" s="191"/>
      <c r="CW112" s="191"/>
      <c r="CX112" s="191"/>
      <c r="CY112" s="191"/>
      <c r="CZ112" s="191"/>
      <c r="DA112" s="191"/>
      <c r="DB112" s="191"/>
      <c r="DC112" s="191"/>
      <c r="DD112" s="191"/>
      <c r="DE112" s="191"/>
      <c r="DF112" s="191"/>
      <c r="DG112" s="191"/>
      <c r="DH112" s="191"/>
      <c r="DI112" s="191"/>
      <c r="DJ112" s="191"/>
      <c r="DK112" s="191"/>
      <c r="DL112" s="191"/>
      <c r="DM112" s="191"/>
      <c r="DN112" s="191"/>
      <c r="DO112" s="191"/>
      <c r="DP112" s="191"/>
      <c r="DQ112" s="191"/>
      <c r="DR112" s="191"/>
      <c r="DS112" s="191"/>
      <c r="DT112" s="191"/>
      <c r="DU112" s="191"/>
      <c r="DV112" s="191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4" customFormat="1" ht="15.75" customHeight="1" x14ac:dyDescent="0.2">
      <c r="A113" s="206"/>
      <c r="B113" s="223"/>
      <c r="C113" s="223"/>
      <c r="D113" s="223"/>
      <c r="E113" s="227"/>
      <c r="F113" s="219" t="s">
        <v>246</v>
      </c>
      <c r="G113" s="191"/>
      <c r="H113" s="191"/>
      <c r="I113" s="207"/>
      <c r="J113" s="207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1"/>
      <c r="CP113" s="191"/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191"/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1"/>
      <c r="DN113" s="191"/>
      <c r="DO113" s="191"/>
      <c r="DP113" s="191"/>
      <c r="DQ113" s="191"/>
      <c r="DR113" s="191"/>
      <c r="DS113" s="191"/>
      <c r="DT113" s="191"/>
      <c r="DU113" s="191"/>
      <c r="DV113" s="191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4" customFormat="1" ht="15.75" customHeight="1" x14ac:dyDescent="0.2">
      <c r="A114" s="206"/>
      <c r="B114" s="223"/>
      <c r="C114" s="223"/>
      <c r="D114" s="223"/>
      <c r="E114" s="227"/>
      <c r="F114" s="219" t="s">
        <v>245</v>
      </c>
      <c r="G114" s="191"/>
      <c r="H114" s="191"/>
      <c r="I114" s="207"/>
      <c r="J114" s="207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1"/>
      <c r="BN114" s="191"/>
      <c r="BO114" s="191"/>
      <c r="BP114" s="191"/>
      <c r="BQ114" s="191"/>
      <c r="BR114" s="191"/>
      <c r="BS114" s="191"/>
      <c r="BT114" s="191"/>
      <c r="BU114" s="191"/>
      <c r="BV114" s="191"/>
      <c r="BW114" s="191"/>
      <c r="BX114" s="191"/>
      <c r="BY114" s="191"/>
      <c r="BZ114" s="191"/>
      <c r="CA114" s="191"/>
      <c r="CB114" s="191"/>
      <c r="CC114" s="191"/>
      <c r="CD114" s="191"/>
      <c r="CE114" s="191"/>
      <c r="CF114" s="191"/>
      <c r="CG114" s="191"/>
      <c r="CH114" s="191"/>
      <c r="CI114" s="191"/>
      <c r="CJ114" s="191"/>
      <c r="CK114" s="191"/>
      <c r="CL114" s="191"/>
      <c r="CM114" s="191"/>
      <c r="CN114" s="191"/>
      <c r="CO114" s="191"/>
      <c r="CP114" s="191"/>
      <c r="CQ114" s="191"/>
      <c r="CR114" s="191"/>
      <c r="CS114" s="191"/>
      <c r="CT114" s="191"/>
      <c r="CU114" s="191"/>
      <c r="CV114" s="191"/>
      <c r="CW114" s="191"/>
      <c r="CX114" s="191"/>
      <c r="CY114" s="191"/>
      <c r="CZ114" s="191"/>
      <c r="DA114" s="191"/>
      <c r="DB114" s="191"/>
      <c r="DC114" s="191"/>
      <c r="DD114" s="191"/>
      <c r="DE114" s="191"/>
      <c r="DF114" s="191"/>
      <c r="DG114" s="191"/>
      <c r="DH114" s="191"/>
      <c r="DI114" s="191"/>
      <c r="DJ114" s="191"/>
      <c r="DK114" s="191"/>
      <c r="DL114" s="191"/>
      <c r="DM114" s="191"/>
      <c r="DN114" s="191"/>
      <c r="DO114" s="191"/>
      <c r="DP114" s="191"/>
      <c r="DQ114" s="191"/>
      <c r="DR114" s="191"/>
      <c r="DS114" s="191"/>
      <c r="DT114" s="191"/>
      <c r="DU114" s="191"/>
      <c r="DV114" s="191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4" customFormat="1" ht="15.75" customHeight="1" x14ac:dyDescent="0.2">
      <c r="A115" s="206"/>
      <c r="B115" s="223"/>
      <c r="C115" s="223"/>
      <c r="D115" s="223"/>
      <c r="E115" s="227"/>
      <c r="F115" s="219" t="s">
        <v>246</v>
      </c>
      <c r="G115" s="191"/>
      <c r="H115" s="191"/>
      <c r="I115" s="207"/>
      <c r="J115" s="207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1"/>
      <c r="BN115" s="191"/>
      <c r="BO115" s="191"/>
      <c r="BP115" s="191"/>
      <c r="BQ115" s="191"/>
      <c r="BR115" s="191"/>
      <c r="BS115" s="191"/>
      <c r="BT115" s="191"/>
      <c r="BU115" s="191"/>
      <c r="BV115" s="191"/>
      <c r="BW115" s="191"/>
      <c r="BX115" s="191"/>
      <c r="BY115" s="191"/>
      <c r="BZ115" s="191"/>
      <c r="CA115" s="191"/>
      <c r="CB115" s="191"/>
      <c r="CC115" s="191"/>
      <c r="CD115" s="191"/>
      <c r="CE115" s="191"/>
      <c r="CF115" s="191"/>
      <c r="CG115" s="191"/>
      <c r="CH115" s="191"/>
      <c r="CI115" s="191"/>
      <c r="CJ115" s="191"/>
      <c r="CK115" s="191"/>
      <c r="CL115" s="191"/>
      <c r="CM115" s="191"/>
      <c r="CN115" s="191"/>
      <c r="CO115" s="191"/>
      <c r="CP115" s="191"/>
      <c r="CQ115" s="191"/>
      <c r="CR115" s="191"/>
      <c r="CS115" s="191"/>
      <c r="CT115" s="191"/>
      <c r="CU115" s="191"/>
      <c r="CV115" s="191"/>
      <c r="CW115" s="191"/>
      <c r="CX115" s="191"/>
      <c r="CY115" s="191"/>
      <c r="CZ115" s="191"/>
      <c r="DA115" s="191"/>
      <c r="DB115" s="191"/>
      <c r="DC115" s="191"/>
      <c r="DD115" s="191"/>
      <c r="DE115" s="191"/>
      <c r="DF115" s="191"/>
      <c r="DG115" s="191"/>
      <c r="DH115" s="191"/>
      <c r="DI115" s="191"/>
      <c r="DJ115" s="191"/>
      <c r="DK115" s="191"/>
      <c r="DL115" s="191"/>
      <c r="DM115" s="191"/>
      <c r="DN115" s="191"/>
      <c r="DO115" s="191"/>
      <c r="DP115" s="191"/>
      <c r="DQ115" s="191"/>
      <c r="DR115" s="191"/>
      <c r="DS115" s="191"/>
      <c r="DT115" s="191"/>
      <c r="DU115" s="191"/>
      <c r="DV115" s="191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4" customFormat="1" ht="15.75" customHeight="1" x14ac:dyDescent="0.2">
      <c r="A116" s="206"/>
      <c r="B116" s="223"/>
      <c r="C116" s="223"/>
      <c r="D116" s="223"/>
      <c r="E116" s="227"/>
      <c r="F116" s="219" t="s">
        <v>245</v>
      </c>
      <c r="G116" s="181"/>
      <c r="H116" s="181"/>
      <c r="I116" s="207"/>
      <c r="J116" s="207"/>
      <c r="K116" s="181"/>
      <c r="L116" s="191"/>
      <c r="M116" s="181"/>
      <c r="N116" s="181"/>
      <c r="O116" s="191"/>
      <c r="P116" s="181"/>
      <c r="Q116" s="181"/>
      <c r="R116" s="191"/>
      <c r="S116" s="181"/>
      <c r="T116" s="181"/>
      <c r="U116" s="191"/>
      <c r="V116" s="181"/>
      <c r="W116" s="181"/>
      <c r="X116" s="191"/>
      <c r="Y116" s="181"/>
      <c r="Z116" s="181"/>
      <c r="AA116" s="191"/>
      <c r="AB116" s="181"/>
      <c r="AC116" s="181"/>
      <c r="AD116" s="191"/>
      <c r="AE116" s="181"/>
      <c r="AF116" s="181"/>
      <c r="AG116" s="191"/>
      <c r="AH116" s="181"/>
      <c r="AI116" s="181"/>
      <c r="AJ116" s="191"/>
      <c r="AK116" s="181"/>
      <c r="AL116" s="181"/>
      <c r="AM116" s="191"/>
      <c r="AN116" s="181"/>
      <c r="AO116" s="181"/>
      <c r="AP116" s="191"/>
      <c r="AQ116" s="181"/>
      <c r="AR116" s="181"/>
      <c r="AS116" s="191"/>
      <c r="AT116" s="181"/>
      <c r="AU116" s="181"/>
      <c r="AV116" s="191"/>
      <c r="AW116" s="181"/>
      <c r="AX116" s="181"/>
      <c r="AY116" s="191"/>
      <c r="AZ116" s="181"/>
      <c r="BA116" s="181"/>
      <c r="BB116" s="191"/>
      <c r="BC116" s="181"/>
      <c r="BD116" s="181"/>
      <c r="BE116" s="191"/>
      <c r="BF116" s="181"/>
      <c r="BG116" s="181"/>
      <c r="BH116" s="191"/>
      <c r="BI116" s="181"/>
      <c r="BJ116" s="181"/>
      <c r="BK116" s="191"/>
      <c r="BL116" s="181"/>
      <c r="BM116" s="181"/>
      <c r="BN116" s="191"/>
      <c r="BO116" s="181"/>
      <c r="BP116" s="181"/>
      <c r="BQ116" s="191"/>
      <c r="BR116" s="181"/>
      <c r="BS116" s="181"/>
      <c r="BT116" s="191"/>
      <c r="BU116" s="181"/>
      <c r="BV116" s="181"/>
      <c r="BW116" s="191"/>
      <c r="BX116" s="181"/>
      <c r="BY116" s="181"/>
      <c r="BZ116" s="191"/>
      <c r="CA116" s="181"/>
      <c r="CB116" s="181"/>
      <c r="CC116" s="191"/>
      <c r="CD116" s="181"/>
      <c r="CE116" s="181"/>
      <c r="CF116" s="191"/>
      <c r="CG116" s="181"/>
      <c r="CH116" s="181"/>
      <c r="CI116" s="191"/>
      <c r="CJ116" s="181"/>
      <c r="CK116" s="181"/>
      <c r="CL116" s="191"/>
      <c r="CM116" s="181"/>
      <c r="CN116" s="181"/>
      <c r="CO116" s="191"/>
      <c r="CP116" s="181"/>
      <c r="CQ116" s="181"/>
      <c r="CR116" s="191"/>
      <c r="CS116" s="181"/>
      <c r="CT116" s="181"/>
      <c r="CU116" s="191"/>
      <c r="CV116" s="181"/>
      <c r="CW116" s="181"/>
      <c r="CX116" s="191"/>
      <c r="CY116" s="181"/>
      <c r="CZ116" s="181"/>
      <c r="DA116" s="191"/>
      <c r="DB116" s="181"/>
      <c r="DC116" s="181"/>
      <c r="DD116" s="191"/>
      <c r="DE116" s="181"/>
      <c r="DF116" s="181"/>
      <c r="DG116" s="191"/>
      <c r="DH116" s="181"/>
      <c r="DI116" s="181"/>
      <c r="DJ116" s="191"/>
      <c r="DK116" s="181"/>
      <c r="DL116" s="181"/>
      <c r="DM116" s="191"/>
      <c r="DN116" s="181"/>
      <c r="DO116" s="181"/>
      <c r="DP116" s="191"/>
      <c r="DQ116" s="181"/>
      <c r="DR116" s="181"/>
      <c r="DS116" s="191"/>
      <c r="DT116" s="181"/>
      <c r="DU116" s="181"/>
      <c r="DV116" s="191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4" customFormat="1" ht="15.75" customHeight="1" x14ac:dyDescent="0.2">
      <c r="A117" s="206"/>
      <c r="B117" s="223"/>
      <c r="C117" s="223"/>
      <c r="D117" s="223"/>
      <c r="E117" s="227"/>
      <c r="F117" s="219" t="s">
        <v>246</v>
      </c>
      <c r="G117" s="191"/>
      <c r="H117" s="191"/>
      <c r="I117" s="207"/>
      <c r="J117" s="207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1"/>
      <c r="BN117" s="191"/>
      <c r="BO117" s="191"/>
      <c r="BP117" s="191"/>
      <c r="BQ117" s="191"/>
      <c r="BR117" s="191"/>
      <c r="BS117" s="191"/>
      <c r="BT117" s="191"/>
      <c r="BU117" s="191"/>
      <c r="BV117" s="191"/>
      <c r="BW117" s="191"/>
      <c r="BX117" s="191"/>
      <c r="BY117" s="191"/>
      <c r="BZ117" s="191"/>
      <c r="CA117" s="191"/>
      <c r="CB117" s="191"/>
      <c r="CC117" s="191"/>
      <c r="CD117" s="191"/>
      <c r="CE117" s="191"/>
      <c r="CF117" s="191"/>
      <c r="CG117" s="191"/>
      <c r="CH117" s="191"/>
      <c r="CI117" s="191"/>
      <c r="CJ117" s="191"/>
      <c r="CK117" s="191"/>
      <c r="CL117" s="191"/>
      <c r="CM117" s="191"/>
      <c r="CN117" s="191"/>
      <c r="CO117" s="191"/>
      <c r="CP117" s="191"/>
      <c r="CQ117" s="191"/>
      <c r="CR117" s="191"/>
      <c r="CS117" s="191"/>
      <c r="CT117" s="191"/>
      <c r="CU117" s="191"/>
      <c r="CV117" s="191"/>
      <c r="CW117" s="191"/>
      <c r="CX117" s="191"/>
      <c r="CY117" s="191"/>
      <c r="CZ117" s="191"/>
      <c r="DA117" s="191"/>
      <c r="DB117" s="191"/>
      <c r="DC117" s="191"/>
      <c r="DD117" s="191"/>
      <c r="DE117" s="191"/>
      <c r="DF117" s="191"/>
      <c r="DG117" s="191"/>
      <c r="DH117" s="191"/>
      <c r="DI117" s="191"/>
      <c r="DJ117" s="191"/>
      <c r="DK117" s="191"/>
      <c r="DL117" s="191"/>
      <c r="DM117" s="191"/>
      <c r="DN117" s="191"/>
      <c r="DO117" s="191"/>
      <c r="DP117" s="191"/>
      <c r="DQ117" s="191"/>
      <c r="DR117" s="191"/>
      <c r="DS117" s="191"/>
      <c r="DT117" s="191"/>
      <c r="DU117" s="191"/>
      <c r="DV117" s="191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4" customFormat="1" ht="15.75" customHeight="1" x14ac:dyDescent="0.2">
      <c r="A118" s="206"/>
      <c r="B118" s="223"/>
      <c r="C118" s="223"/>
      <c r="D118" s="223"/>
      <c r="E118" s="227"/>
      <c r="F118" s="219" t="s">
        <v>245</v>
      </c>
      <c r="G118" s="191"/>
      <c r="H118" s="191"/>
      <c r="I118" s="207"/>
      <c r="J118" s="207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1"/>
      <c r="BN118" s="191"/>
      <c r="BO118" s="191"/>
      <c r="BP118" s="191"/>
      <c r="BQ118" s="191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  <c r="CE118" s="191"/>
      <c r="CF118" s="191"/>
      <c r="CG118" s="191"/>
      <c r="CH118" s="191"/>
      <c r="CI118" s="191"/>
      <c r="CJ118" s="191"/>
      <c r="CK118" s="191"/>
      <c r="CL118" s="191"/>
      <c r="CM118" s="191"/>
      <c r="CN118" s="191"/>
      <c r="CO118" s="191"/>
      <c r="CP118" s="191"/>
      <c r="CQ118" s="191"/>
      <c r="CR118" s="191"/>
      <c r="CS118" s="191"/>
      <c r="CT118" s="191"/>
      <c r="CU118" s="191"/>
      <c r="CV118" s="191"/>
      <c r="CW118" s="191"/>
      <c r="CX118" s="191"/>
      <c r="CY118" s="191"/>
      <c r="CZ118" s="191"/>
      <c r="DA118" s="191"/>
      <c r="DB118" s="191"/>
      <c r="DC118" s="191"/>
      <c r="DD118" s="191"/>
      <c r="DE118" s="191"/>
      <c r="DF118" s="191"/>
      <c r="DG118" s="191"/>
      <c r="DH118" s="191"/>
      <c r="DI118" s="191"/>
      <c r="DJ118" s="191"/>
      <c r="DK118" s="191"/>
      <c r="DL118" s="191"/>
      <c r="DM118" s="191"/>
      <c r="DN118" s="191"/>
      <c r="DO118" s="191"/>
      <c r="DP118" s="191"/>
      <c r="DQ118" s="191"/>
      <c r="DR118" s="191"/>
      <c r="DS118" s="191"/>
      <c r="DT118" s="191"/>
      <c r="DU118" s="191"/>
      <c r="DV118" s="191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4" customFormat="1" ht="15.75" customHeight="1" x14ac:dyDescent="0.2">
      <c r="A119" s="206"/>
      <c r="B119" s="223"/>
      <c r="C119" s="223"/>
      <c r="D119" s="223"/>
      <c r="E119" s="227"/>
      <c r="F119" s="219" t="s">
        <v>246</v>
      </c>
      <c r="G119" s="191"/>
      <c r="H119" s="191"/>
      <c r="I119" s="207"/>
      <c r="J119" s="207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1"/>
      <c r="BN119" s="191"/>
      <c r="BO119" s="191"/>
      <c r="BP119" s="191"/>
      <c r="BQ119" s="191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  <c r="CE119" s="191"/>
      <c r="CF119" s="191"/>
      <c r="CG119" s="191"/>
      <c r="CH119" s="191"/>
      <c r="CI119" s="191"/>
      <c r="CJ119" s="191"/>
      <c r="CK119" s="191"/>
      <c r="CL119" s="191"/>
      <c r="CM119" s="191"/>
      <c r="CN119" s="191"/>
      <c r="CO119" s="191"/>
      <c r="CP119" s="191"/>
      <c r="CQ119" s="191"/>
      <c r="CR119" s="191"/>
      <c r="CS119" s="191"/>
      <c r="CT119" s="191"/>
      <c r="CU119" s="191"/>
      <c r="CV119" s="191"/>
      <c r="CW119" s="191"/>
      <c r="CX119" s="191"/>
      <c r="CY119" s="191"/>
      <c r="CZ119" s="191"/>
      <c r="DA119" s="191"/>
      <c r="DB119" s="191"/>
      <c r="DC119" s="191"/>
      <c r="DD119" s="191"/>
      <c r="DE119" s="191"/>
      <c r="DF119" s="191"/>
      <c r="DG119" s="191"/>
      <c r="DH119" s="191"/>
      <c r="DI119" s="191"/>
      <c r="DJ119" s="191"/>
      <c r="DK119" s="191"/>
      <c r="DL119" s="191"/>
      <c r="DM119" s="191"/>
      <c r="DN119" s="191"/>
      <c r="DO119" s="191"/>
      <c r="DP119" s="191"/>
      <c r="DQ119" s="191"/>
      <c r="DR119" s="191"/>
      <c r="DS119" s="191"/>
      <c r="DT119" s="191"/>
      <c r="DU119" s="191"/>
      <c r="DV119" s="191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4" customFormat="1" ht="15.75" customHeight="1" x14ac:dyDescent="0.2">
      <c r="A120" s="206"/>
      <c r="B120" s="223"/>
      <c r="C120" s="223"/>
      <c r="D120" s="223"/>
      <c r="E120" s="227"/>
      <c r="F120" s="219" t="s">
        <v>245</v>
      </c>
      <c r="G120" s="191"/>
      <c r="H120" s="191"/>
      <c r="I120" s="207"/>
      <c r="J120" s="207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191"/>
      <c r="BQ120" s="191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  <c r="CC120" s="191"/>
      <c r="CD120" s="191"/>
      <c r="CE120" s="191"/>
      <c r="CF120" s="191"/>
      <c r="CG120" s="191"/>
      <c r="CH120" s="191"/>
      <c r="CI120" s="191"/>
      <c r="CJ120" s="191"/>
      <c r="CK120" s="191"/>
      <c r="CL120" s="191"/>
      <c r="CM120" s="191"/>
      <c r="CN120" s="191"/>
      <c r="CO120" s="191"/>
      <c r="CP120" s="191"/>
      <c r="CQ120" s="191"/>
      <c r="CR120" s="191"/>
      <c r="CS120" s="191"/>
      <c r="CT120" s="191"/>
      <c r="CU120" s="191"/>
      <c r="CV120" s="191"/>
      <c r="CW120" s="191"/>
      <c r="CX120" s="191"/>
      <c r="CY120" s="191"/>
      <c r="CZ120" s="191"/>
      <c r="DA120" s="191"/>
      <c r="DB120" s="191"/>
      <c r="DC120" s="191"/>
      <c r="DD120" s="191"/>
      <c r="DE120" s="191"/>
      <c r="DF120" s="191"/>
      <c r="DG120" s="191"/>
      <c r="DH120" s="191"/>
      <c r="DI120" s="191"/>
      <c r="DJ120" s="191"/>
      <c r="DK120" s="191"/>
      <c r="DL120" s="191"/>
      <c r="DM120" s="191"/>
      <c r="DN120" s="191"/>
      <c r="DO120" s="191"/>
      <c r="DP120" s="191"/>
      <c r="DQ120" s="191"/>
      <c r="DR120" s="191"/>
      <c r="DS120" s="191"/>
      <c r="DT120" s="191"/>
      <c r="DU120" s="191"/>
      <c r="DV120" s="191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4" customFormat="1" ht="15.6" customHeight="1" x14ac:dyDescent="0.2">
      <c r="A121" s="206"/>
      <c r="B121" s="223"/>
      <c r="C121" s="223"/>
      <c r="D121" s="223"/>
      <c r="E121" s="227"/>
      <c r="F121" s="219" t="s">
        <v>246</v>
      </c>
      <c r="G121" s="181"/>
      <c r="H121" s="181"/>
      <c r="I121" s="207"/>
      <c r="J121" s="207"/>
      <c r="K121" s="181"/>
      <c r="L121" s="191"/>
      <c r="M121" s="181"/>
      <c r="N121" s="181"/>
      <c r="O121" s="191"/>
      <c r="P121" s="181"/>
      <c r="Q121" s="181"/>
      <c r="R121" s="191"/>
      <c r="S121" s="181"/>
      <c r="T121" s="181"/>
      <c r="U121" s="191"/>
      <c r="V121" s="181"/>
      <c r="W121" s="181"/>
      <c r="X121" s="191"/>
      <c r="Y121" s="181"/>
      <c r="Z121" s="181"/>
      <c r="AA121" s="191"/>
      <c r="AB121" s="181"/>
      <c r="AC121" s="181"/>
      <c r="AD121" s="191"/>
      <c r="AE121" s="181"/>
      <c r="AF121" s="181"/>
      <c r="AG121" s="191"/>
      <c r="AH121" s="181"/>
      <c r="AI121" s="181"/>
      <c r="AJ121" s="191"/>
      <c r="AK121" s="181"/>
      <c r="AL121" s="181"/>
      <c r="AM121" s="191"/>
      <c r="AN121" s="181"/>
      <c r="AO121" s="181"/>
      <c r="AP121" s="191"/>
      <c r="AQ121" s="181"/>
      <c r="AR121" s="181"/>
      <c r="AS121" s="191"/>
      <c r="AT121" s="181"/>
      <c r="AU121" s="181"/>
      <c r="AV121" s="191"/>
      <c r="AW121" s="181"/>
      <c r="AX121" s="181"/>
      <c r="AY121" s="191"/>
      <c r="AZ121" s="181"/>
      <c r="BA121" s="181"/>
      <c r="BB121" s="191"/>
      <c r="BC121" s="181"/>
      <c r="BD121" s="181"/>
      <c r="BE121" s="191"/>
      <c r="BF121" s="181"/>
      <c r="BG121" s="181"/>
      <c r="BH121" s="191"/>
      <c r="BI121" s="181"/>
      <c r="BJ121" s="181"/>
      <c r="BK121" s="191"/>
      <c r="BL121" s="181"/>
      <c r="BM121" s="181"/>
      <c r="BN121" s="191"/>
      <c r="BO121" s="181"/>
      <c r="BP121" s="181"/>
      <c r="BQ121" s="191"/>
      <c r="BR121" s="181"/>
      <c r="BS121" s="181"/>
      <c r="BT121" s="191"/>
      <c r="BU121" s="181"/>
      <c r="BV121" s="181"/>
      <c r="BW121" s="191"/>
      <c r="BX121" s="181"/>
      <c r="BY121" s="181"/>
      <c r="BZ121" s="191"/>
      <c r="CA121" s="181"/>
      <c r="CB121" s="181"/>
      <c r="CC121" s="191"/>
      <c r="CD121" s="181"/>
      <c r="CE121" s="181"/>
      <c r="CF121" s="191"/>
      <c r="CG121" s="181"/>
      <c r="CH121" s="181"/>
      <c r="CI121" s="191"/>
      <c r="CJ121" s="181"/>
      <c r="CK121" s="181"/>
      <c r="CL121" s="191"/>
      <c r="CM121" s="181"/>
      <c r="CN121" s="181"/>
      <c r="CO121" s="191"/>
      <c r="CP121" s="181"/>
      <c r="CQ121" s="181"/>
      <c r="CR121" s="191"/>
      <c r="CS121" s="181"/>
      <c r="CT121" s="181"/>
      <c r="CU121" s="191"/>
      <c r="CV121" s="181"/>
      <c r="CW121" s="181"/>
      <c r="CX121" s="191"/>
      <c r="CY121" s="181"/>
      <c r="CZ121" s="181"/>
      <c r="DA121" s="191"/>
      <c r="DB121" s="181"/>
      <c r="DC121" s="181"/>
      <c r="DD121" s="191"/>
      <c r="DE121" s="181"/>
      <c r="DF121" s="181"/>
      <c r="DG121" s="191"/>
      <c r="DH121" s="181"/>
      <c r="DI121" s="181"/>
      <c r="DJ121" s="191"/>
      <c r="DK121" s="181"/>
      <c r="DL121" s="181"/>
      <c r="DM121" s="191"/>
      <c r="DN121" s="181"/>
      <c r="DO121" s="181"/>
      <c r="DP121" s="191"/>
      <c r="DQ121" s="181"/>
      <c r="DR121" s="181"/>
      <c r="DS121" s="191"/>
      <c r="DT121" s="181"/>
      <c r="DU121" s="181"/>
      <c r="DV121" s="191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4" customFormat="1" ht="15.75" customHeight="1" x14ac:dyDescent="0.2">
      <c r="A122" s="206"/>
      <c r="B122" s="223"/>
      <c r="C122" s="223"/>
      <c r="D122" s="223"/>
      <c r="E122" s="227"/>
      <c r="F122" s="219" t="s">
        <v>245</v>
      </c>
      <c r="G122" s="191"/>
      <c r="H122" s="191"/>
      <c r="I122" s="207"/>
      <c r="J122" s="207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191"/>
      <c r="CB122" s="191"/>
      <c r="CC122" s="191"/>
      <c r="CD122" s="191"/>
      <c r="CE122" s="191"/>
      <c r="CF122" s="191"/>
      <c r="CG122" s="191"/>
      <c r="CH122" s="191"/>
      <c r="CI122" s="191"/>
      <c r="CJ122" s="191"/>
      <c r="CK122" s="191"/>
      <c r="CL122" s="191"/>
      <c r="CM122" s="191"/>
      <c r="CN122" s="191"/>
      <c r="CO122" s="191"/>
      <c r="CP122" s="191"/>
      <c r="CQ122" s="191"/>
      <c r="CR122" s="191"/>
      <c r="CS122" s="191"/>
      <c r="CT122" s="191"/>
      <c r="CU122" s="191"/>
      <c r="CV122" s="191"/>
      <c r="CW122" s="191"/>
      <c r="CX122" s="191"/>
      <c r="CY122" s="191"/>
      <c r="CZ122" s="191"/>
      <c r="DA122" s="191"/>
      <c r="DB122" s="191"/>
      <c r="DC122" s="191"/>
      <c r="DD122" s="191"/>
      <c r="DE122" s="191"/>
      <c r="DF122" s="191"/>
      <c r="DG122" s="191"/>
      <c r="DH122" s="191"/>
      <c r="DI122" s="191"/>
      <c r="DJ122" s="191"/>
      <c r="DK122" s="191"/>
      <c r="DL122" s="191"/>
      <c r="DM122" s="191"/>
      <c r="DN122" s="191"/>
      <c r="DO122" s="191"/>
      <c r="DP122" s="191"/>
      <c r="DQ122" s="191"/>
      <c r="DR122" s="191"/>
      <c r="DS122" s="191"/>
      <c r="DT122" s="191"/>
      <c r="DU122" s="191"/>
      <c r="DV122" s="191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4" customFormat="1" ht="15.75" customHeight="1" x14ac:dyDescent="0.2">
      <c r="A123" s="206"/>
      <c r="B123" s="223"/>
      <c r="C123" s="223"/>
      <c r="D123" s="223"/>
      <c r="E123" s="227"/>
      <c r="F123" s="219" t="s">
        <v>246</v>
      </c>
      <c r="G123" s="191"/>
      <c r="H123" s="191"/>
      <c r="I123" s="207"/>
      <c r="J123" s="207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191"/>
      <c r="BL123" s="191"/>
      <c r="BM123" s="191"/>
      <c r="BN123" s="191"/>
      <c r="BO123" s="191"/>
      <c r="BP123" s="191"/>
      <c r="BQ123" s="191"/>
      <c r="BR123" s="191"/>
      <c r="BS123" s="191"/>
      <c r="BT123" s="191"/>
      <c r="BU123" s="191"/>
      <c r="BV123" s="191"/>
      <c r="BW123" s="191"/>
      <c r="BX123" s="191"/>
      <c r="BY123" s="191"/>
      <c r="BZ123" s="191"/>
      <c r="CA123" s="191"/>
      <c r="CB123" s="191"/>
      <c r="CC123" s="191"/>
      <c r="CD123" s="191"/>
      <c r="CE123" s="191"/>
      <c r="CF123" s="191"/>
      <c r="CG123" s="191"/>
      <c r="CH123" s="191"/>
      <c r="CI123" s="191"/>
      <c r="CJ123" s="191"/>
      <c r="CK123" s="191"/>
      <c r="CL123" s="191"/>
      <c r="CM123" s="191"/>
      <c r="CN123" s="191"/>
      <c r="CO123" s="191"/>
      <c r="CP123" s="191"/>
      <c r="CQ123" s="191"/>
      <c r="CR123" s="191"/>
      <c r="CS123" s="191"/>
      <c r="CT123" s="191"/>
      <c r="CU123" s="191"/>
      <c r="CV123" s="191"/>
      <c r="CW123" s="191"/>
      <c r="CX123" s="191"/>
      <c r="CY123" s="191"/>
      <c r="CZ123" s="191"/>
      <c r="DA123" s="191"/>
      <c r="DB123" s="191"/>
      <c r="DC123" s="191"/>
      <c r="DD123" s="191"/>
      <c r="DE123" s="191"/>
      <c r="DF123" s="191"/>
      <c r="DG123" s="191"/>
      <c r="DH123" s="191"/>
      <c r="DI123" s="191"/>
      <c r="DJ123" s="191"/>
      <c r="DK123" s="191"/>
      <c r="DL123" s="191"/>
      <c r="DM123" s="191"/>
      <c r="DN123" s="191"/>
      <c r="DO123" s="191"/>
      <c r="DP123" s="191"/>
      <c r="DQ123" s="191"/>
      <c r="DR123" s="191"/>
      <c r="DS123" s="191"/>
      <c r="DT123" s="191"/>
      <c r="DU123" s="191"/>
      <c r="DV123" s="191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4" customFormat="1" ht="15.75" customHeight="1" x14ac:dyDescent="0.2">
      <c r="A124" s="206"/>
      <c r="B124" s="223"/>
      <c r="C124" s="223"/>
      <c r="D124" s="223"/>
      <c r="E124" s="227"/>
      <c r="F124" s="219" t="s">
        <v>245</v>
      </c>
      <c r="G124" s="191"/>
      <c r="H124" s="191"/>
      <c r="I124" s="207"/>
      <c r="J124" s="207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191"/>
      <c r="AT124" s="191"/>
      <c r="AU124" s="191"/>
      <c r="AV124" s="191"/>
      <c r="AW124" s="191"/>
      <c r="AX124" s="191"/>
      <c r="AY124" s="191"/>
      <c r="AZ124" s="191"/>
      <c r="BA124" s="191"/>
      <c r="BB124" s="191"/>
      <c r="BC124" s="191"/>
      <c r="BD124" s="191"/>
      <c r="BE124" s="191"/>
      <c r="BF124" s="191"/>
      <c r="BG124" s="191"/>
      <c r="BH124" s="191"/>
      <c r="BI124" s="191"/>
      <c r="BJ124" s="191"/>
      <c r="BK124" s="191"/>
      <c r="BL124" s="191"/>
      <c r="BM124" s="191"/>
      <c r="BN124" s="191"/>
      <c r="BO124" s="191"/>
      <c r="BP124" s="191"/>
      <c r="BQ124" s="191"/>
      <c r="BR124" s="191"/>
      <c r="BS124" s="191"/>
      <c r="BT124" s="191"/>
      <c r="BU124" s="191"/>
      <c r="BV124" s="191"/>
      <c r="BW124" s="191"/>
      <c r="BX124" s="191"/>
      <c r="BY124" s="191"/>
      <c r="BZ124" s="191"/>
      <c r="CA124" s="191"/>
      <c r="CB124" s="191"/>
      <c r="CC124" s="191"/>
      <c r="CD124" s="191"/>
      <c r="CE124" s="191"/>
      <c r="CF124" s="191"/>
      <c r="CG124" s="191"/>
      <c r="CH124" s="191"/>
      <c r="CI124" s="191"/>
      <c r="CJ124" s="191"/>
      <c r="CK124" s="191"/>
      <c r="CL124" s="191"/>
      <c r="CM124" s="191"/>
      <c r="CN124" s="191"/>
      <c r="CO124" s="191"/>
      <c r="CP124" s="191"/>
      <c r="CQ124" s="191"/>
      <c r="CR124" s="191"/>
      <c r="CS124" s="191"/>
      <c r="CT124" s="191"/>
      <c r="CU124" s="191"/>
      <c r="CV124" s="191"/>
      <c r="CW124" s="191"/>
      <c r="CX124" s="191"/>
      <c r="CY124" s="191"/>
      <c r="CZ124" s="191"/>
      <c r="DA124" s="191"/>
      <c r="DB124" s="191"/>
      <c r="DC124" s="191"/>
      <c r="DD124" s="191"/>
      <c r="DE124" s="191"/>
      <c r="DF124" s="191"/>
      <c r="DG124" s="191"/>
      <c r="DH124" s="191"/>
      <c r="DI124" s="191"/>
      <c r="DJ124" s="191"/>
      <c r="DK124" s="191"/>
      <c r="DL124" s="191"/>
      <c r="DM124" s="191"/>
      <c r="DN124" s="191"/>
      <c r="DO124" s="191"/>
      <c r="DP124" s="191"/>
      <c r="DQ124" s="191"/>
      <c r="DR124" s="191"/>
      <c r="DS124" s="191"/>
      <c r="DT124" s="191"/>
      <c r="DU124" s="191"/>
      <c r="DV124" s="191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4" customFormat="1" ht="15.75" customHeight="1" x14ac:dyDescent="0.2">
      <c r="A125" s="206"/>
      <c r="B125" s="223"/>
      <c r="C125" s="223"/>
      <c r="D125" s="223"/>
      <c r="E125" s="227"/>
      <c r="F125" s="219" t="s">
        <v>246</v>
      </c>
      <c r="G125" s="191"/>
      <c r="H125" s="191"/>
      <c r="I125" s="207"/>
      <c r="J125" s="207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91"/>
      <c r="BD125" s="191"/>
      <c r="BE125" s="191"/>
      <c r="BF125" s="191"/>
      <c r="BG125" s="191"/>
      <c r="BH125" s="191"/>
      <c r="BI125" s="191"/>
      <c r="BJ125" s="191"/>
      <c r="BK125" s="191"/>
      <c r="BL125" s="191"/>
      <c r="BM125" s="191"/>
      <c r="BN125" s="191"/>
      <c r="BO125" s="191"/>
      <c r="BP125" s="191"/>
      <c r="BQ125" s="191"/>
      <c r="BR125" s="191"/>
      <c r="BS125" s="191"/>
      <c r="BT125" s="191"/>
      <c r="BU125" s="191"/>
      <c r="BV125" s="191"/>
      <c r="BW125" s="191"/>
      <c r="BX125" s="191"/>
      <c r="BY125" s="191"/>
      <c r="BZ125" s="191"/>
      <c r="CA125" s="191"/>
      <c r="CB125" s="191"/>
      <c r="CC125" s="191"/>
      <c r="CD125" s="191"/>
      <c r="CE125" s="191"/>
      <c r="CF125" s="191"/>
      <c r="CG125" s="191"/>
      <c r="CH125" s="191"/>
      <c r="CI125" s="191"/>
      <c r="CJ125" s="191"/>
      <c r="CK125" s="191"/>
      <c r="CL125" s="191"/>
      <c r="CM125" s="191"/>
      <c r="CN125" s="191"/>
      <c r="CO125" s="191"/>
      <c r="CP125" s="191"/>
      <c r="CQ125" s="191"/>
      <c r="CR125" s="191"/>
      <c r="CS125" s="191"/>
      <c r="CT125" s="191"/>
      <c r="CU125" s="191"/>
      <c r="CV125" s="191"/>
      <c r="CW125" s="191"/>
      <c r="CX125" s="191"/>
      <c r="CY125" s="191"/>
      <c r="CZ125" s="191"/>
      <c r="DA125" s="191"/>
      <c r="DB125" s="191"/>
      <c r="DC125" s="191"/>
      <c r="DD125" s="191"/>
      <c r="DE125" s="191"/>
      <c r="DF125" s="191"/>
      <c r="DG125" s="191"/>
      <c r="DH125" s="191"/>
      <c r="DI125" s="191"/>
      <c r="DJ125" s="191"/>
      <c r="DK125" s="191"/>
      <c r="DL125" s="191"/>
      <c r="DM125" s="191"/>
      <c r="DN125" s="191"/>
      <c r="DO125" s="191"/>
      <c r="DP125" s="191"/>
      <c r="DQ125" s="191"/>
      <c r="DR125" s="191"/>
      <c r="DS125" s="191"/>
      <c r="DT125" s="191"/>
      <c r="DU125" s="191"/>
      <c r="DV125" s="191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4" customFormat="1" ht="15.75" customHeight="1" x14ac:dyDescent="0.2">
      <c r="A126" s="206"/>
      <c r="B126" s="223"/>
      <c r="C126" s="223"/>
      <c r="D126" s="223"/>
      <c r="E126" s="227"/>
      <c r="F126" s="219" t="s">
        <v>245</v>
      </c>
      <c r="G126" s="191"/>
      <c r="H126" s="191"/>
      <c r="I126" s="207"/>
      <c r="J126" s="207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  <c r="BK126" s="191"/>
      <c r="BL126" s="191"/>
      <c r="BM126" s="191"/>
      <c r="BN126" s="191"/>
      <c r="BO126" s="191"/>
      <c r="BP126" s="191"/>
      <c r="BQ126" s="191"/>
      <c r="BR126" s="191"/>
      <c r="BS126" s="191"/>
      <c r="BT126" s="191"/>
      <c r="BU126" s="191"/>
      <c r="BV126" s="191"/>
      <c r="BW126" s="191"/>
      <c r="BX126" s="191"/>
      <c r="BY126" s="191"/>
      <c r="BZ126" s="191"/>
      <c r="CA126" s="191"/>
      <c r="CB126" s="191"/>
      <c r="CC126" s="191"/>
      <c r="CD126" s="191"/>
      <c r="CE126" s="191"/>
      <c r="CF126" s="191"/>
      <c r="CG126" s="191"/>
      <c r="CH126" s="191"/>
      <c r="CI126" s="191"/>
      <c r="CJ126" s="191"/>
      <c r="CK126" s="191"/>
      <c r="CL126" s="191"/>
      <c r="CM126" s="191"/>
      <c r="CN126" s="191"/>
      <c r="CO126" s="191"/>
      <c r="CP126" s="191"/>
      <c r="CQ126" s="191"/>
      <c r="CR126" s="191"/>
      <c r="CS126" s="191"/>
      <c r="CT126" s="191"/>
      <c r="CU126" s="191"/>
      <c r="CV126" s="191"/>
      <c r="CW126" s="191"/>
      <c r="CX126" s="191"/>
      <c r="CY126" s="191"/>
      <c r="CZ126" s="191"/>
      <c r="DA126" s="191"/>
      <c r="DB126" s="191"/>
      <c r="DC126" s="191"/>
      <c r="DD126" s="191"/>
      <c r="DE126" s="191"/>
      <c r="DF126" s="191"/>
      <c r="DG126" s="191"/>
      <c r="DH126" s="191"/>
      <c r="DI126" s="191"/>
      <c r="DJ126" s="191"/>
      <c r="DK126" s="191"/>
      <c r="DL126" s="191"/>
      <c r="DM126" s="191"/>
      <c r="DN126" s="191"/>
      <c r="DO126" s="191"/>
      <c r="DP126" s="191"/>
      <c r="DQ126" s="191"/>
      <c r="DR126" s="191"/>
      <c r="DS126" s="191"/>
      <c r="DT126" s="191"/>
      <c r="DU126" s="191"/>
      <c r="DV126" s="191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4" customFormat="1" x14ac:dyDescent="0.2">
      <c r="A127" s="206"/>
      <c r="B127" s="223"/>
      <c r="C127" s="223"/>
      <c r="D127" s="223"/>
      <c r="E127" s="227"/>
      <c r="F127" s="219" t="s">
        <v>246</v>
      </c>
      <c r="G127" s="191"/>
      <c r="H127" s="191"/>
      <c r="I127" s="207"/>
      <c r="J127" s="207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1"/>
      <c r="BN127" s="191"/>
      <c r="BO127" s="191"/>
      <c r="BP127" s="191"/>
      <c r="BQ127" s="191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  <c r="CE127" s="191"/>
      <c r="CF127" s="191"/>
      <c r="CG127" s="191"/>
      <c r="CH127" s="191"/>
      <c r="CI127" s="191"/>
      <c r="CJ127" s="191"/>
      <c r="CK127" s="191"/>
      <c r="CL127" s="191"/>
      <c r="CM127" s="191"/>
      <c r="CN127" s="191"/>
      <c r="CO127" s="191"/>
      <c r="CP127" s="191"/>
      <c r="CQ127" s="191"/>
      <c r="CR127" s="191"/>
      <c r="CS127" s="191"/>
      <c r="CT127" s="191"/>
      <c r="CU127" s="191"/>
      <c r="CV127" s="191"/>
      <c r="CW127" s="191"/>
      <c r="CX127" s="191"/>
      <c r="CY127" s="191"/>
      <c r="CZ127" s="191"/>
      <c r="DA127" s="191"/>
      <c r="DB127" s="191"/>
      <c r="DC127" s="191"/>
      <c r="DD127" s="191"/>
      <c r="DE127" s="191"/>
      <c r="DF127" s="191"/>
      <c r="DG127" s="191"/>
      <c r="DH127" s="191"/>
      <c r="DI127" s="191"/>
      <c r="DJ127" s="191"/>
      <c r="DK127" s="191"/>
      <c r="DL127" s="191"/>
      <c r="DM127" s="191"/>
      <c r="DN127" s="191"/>
      <c r="DO127" s="191"/>
      <c r="DP127" s="191"/>
      <c r="DQ127" s="191"/>
      <c r="DR127" s="191"/>
      <c r="DS127" s="191"/>
      <c r="DT127" s="191"/>
      <c r="DU127" s="191"/>
      <c r="DV127" s="191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4" customFormat="1" ht="15.75" customHeight="1" x14ac:dyDescent="0.2">
      <c r="A128" s="206"/>
      <c r="B128" s="223"/>
      <c r="C128" s="223"/>
      <c r="D128" s="223"/>
      <c r="E128" s="227"/>
      <c r="F128" s="219" t="s">
        <v>245</v>
      </c>
      <c r="G128" s="191"/>
      <c r="H128" s="191"/>
      <c r="I128" s="207"/>
      <c r="J128" s="207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1"/>
      <c r="BN128" s="191"/>
      <c r="BO128" s="191"/>
      <c r="BP128" s="191"/>
      <c r="BQ128" s="191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  <c r="CE128" s="191"/>
      <c r="CF128" s="191"/>
      <c r="CG128" s="191"/>
      <c r="CH128" s="191"/>
      <c r="CI128" s="191"/>
      <c r="CJ128" s="191"/>
      <c r="CK128" s="191"/>
      <c r="CL128" s="191"/>
      <c r="CM128" s="191"/>
      <c r="CN128" s="191"/>
      <c r="CO128" s="191"/>
      <c r="CP128" s="191"/>
      <c r="CQ128" s="191"/>
      <c r="CR128" s="191"/>
      <c r="CS128" s="191"/>
      <c r="CT128" s="191"/>
      <c r="CU128" s="191"/>
      <c r="CV128" s="191"/>
      <c r="CW128" s="191"/>
      <c r="CX128" s="191"/>
      <c r="CY128" s="191"/>
      <c r="CZ128" s="191"/>
      <c r="DA128" s="191"/>
      <c r="DB128" s="191"/>
      <c r="DC128" s="191"/>
      <c r="DD128" s="191"/>
      <c r="DE128" s="191"/>
      <c r="DF128" s="191"/>
      <c r="DG128" s="191"/>
      <c r="DH128" s="191"/>
      <c r="DI128" s="191"/>
      <c r="DJ128" s="191"/>
      <c r="DK128" s="191"/>
      <c r="DL128" s="191"/>
      <c r="DM128" s="191"/>
      <c r="DN128" s="191"/>
      <c r="DO128" s="191"/>
      <c r="DP128" s="191"/>
      <c r="DQ128" s="191"/>
      <c r="DR128" s="191"/>
      <c r="DS128" s="191"/>
      <c r="DT128" s="191"/>
      <c r="DU128" s="191"/>
      <c r="DV128" s="191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4" customFormat="1" ht="15.75" customHeight="1" x14ac:dyDescent="0.2">
      <c r="A129" s="206"/>
      <c r="B129" s="223"/>
      <c r="C129" s="223"/>
      <c r="D129" s="223"/>
      <c r="E129" s="227"/>
      <c r="F129" s="219" t="s">
        <v>246</v>
      </c>
      <c r="G129" s="181"/>
      <c r="H129" s="181"/>
      <c r="I129" s="207"/>
      <c r="J129" s="207"/>
      <c r="K129" s="181"/>
      <c r="L129" s="191"/>
      <c r="M129" s="181"/>
      <c r="N129" s="181"/>
      <c r="O129" s="191"/>
      <c r="P129" s="181"/>
      <c r="Q129" s="181"/>
      <c r="R129" s="191"/>
      <c r="S129" s="181"/>
      <c r="T129" s="181"/>
      <c r="U129" s="191"/>
      <c r="V129" s="181"/>
      <c r="W129" s="181"/>
      <c r="X129" s="191"/>
      <c r="Y129" s="181"/>
      <c r="Z129" s="181"/>
      <c r="AA129" s="191"/>
      <c r="AB129" s="181"/>
      <c r="AC129" s="181"/>
      <c r="AD129" s="191"/>
      <c r="AE129" s="181"/>
      <c r="AF129" s="181"/>
      <c r="AG129" s="191"/>
      <c r="AH129" s="181"/>
      <c r="AI129" s="181"/>
      <c r="AJ129" s="191"/>
      <c r="AK129" s="181"/>
      <c r="AL129" s="181"/>
      <c r="AM129" s="191"/>
      <c r="AN129" s="181"/>
      <c r="AO129" s="181"/>
      <c r="AP129" s="191"/>
      <c r="AQ129" s="181"/>
      <c r="AR129" s="181"/>
      <c r="AS129" s="191"/>
      <c r="AT129" s="181"/>
      <c r="AU129" s="181"/>
      <c r="AV129" s="191"/>
      <c r="AW129" s="181"/>
      <c r="AX129" s="181"/>
      <c r="AY129" s="191"/>
      <c r="AZ129" s="181"/>
      <c r="BA129" s="181"/>
      <c r="BB129" s="191"/>
      <c r="BC129" s="181"/>
      <c r="BD129" s="181"/>
      <c r="BE129" s="191"/>
      <c r="BF129" s="181"/>
      <c r="BG129" s="181"/>
      <c r="BH129" s="191"/>
      <c r="BI129" s="181"/>
      <c r="BJ129" s="181"/>
      <c r="BK129" s="191"/>
      <c r="BL129" s="181"/>
      <c r="BM129" s="181"/>
      <c r="BN129" s="191"/>
      <c r="BO129" s="181"/>
      <c r="BP129" s="181"/>
      <c r="BQ129" s="191"/>
      <c r="BR129" s="181"/>
      <c r="BS129" s="181"/>
      <c r="BT129" s="191"/>
      <c r="BU129" s="181"/>
      <c r="BV129" s="181"/>
      <c r="BW129" s="191"/>
      <c r="BX129" s="181"/>
      <c r="BY129" s="181"/>
      <c r="BZ129" s="191"/>
      <c r="CA129" s="181"/>
      <c r="CB129" s="181"/>
      <c r="CC129" s="191"/>
      <c r="CD129" s="181"/>
      <c r="CE129" s="181"/>
      <c r="CF129" s="191"/>
      <c r="CG129" s="181"/>
      <c r="CH129" s="181"/>
      <c r="CI129" s="191"/>
      <c r="CJ129" s="181"/>
      <c r="CK129" s="181"/>
      <c r="CL129" s="191"/>
      <c r="CM129" s="181"/>
      <c r="CN129" s="181"/>
      <c r="CO129" s="191"/>
      <c r="CP129" s="181"/>
      <c r="CQ129" s="181"/>
      <c r="CR129" s="191"/>
      <c r="CS129" s="181"/>
      <c r="CT129" s="181"/>
      <c r="CU129" s="191"/>
      <c r="CV129" s="181"/>
      <c r="CW129" s="181"/>
      <c r="CX129" s="191"/>
      <c r="CY129" s="181"/>
      <c r="CZ129" s="181"/>
      <c r="DA129" s="191"/>
      <c r="DB129" s="181"/>
      <c r="DC129" s="181"/>
      <c r="DD129" s="191"/>
      <c r="DE129" s="181"/>
      <c r="DF129" s="181"/>
      <c r="DG129" s="191"/>
      <c r="DH129" s="181"/>
      <c r="DI129" s="181"/>
      <c r="DJ129" s="191"/>
      <c r="DK129" s="181"/>
      <c r="DL129" s="181"/>
      <c r="DM129" s="191"/>
      <c r="DN129" s="181"/>
      <c r="DO129" s="181"/>
      <c r="DP129" s="191"/>
      <c r="DQ129" s="181"/>
      <c r="DR129" s="181"/>
      <c r="DS129" s="191"/>
      <c r="DT129" s="181"/>
      <c r="DU129" s="181"/>
      <c r="DV129" s="191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4" customFormat="1" ht="15.75" customHeight="1" x14ac:dyDescent="0.2">
      <c r="A130" s="206"/>
      <c r="B130" s="223"/>
      <c r="C130" s="223"/>
      <c r="D130" s="223"/>
      <c r="E130" s="227"/>
      <c r="F130" s="219" t="s">
        <v>245</v>
      </c>
      <c r="G130" s="191"/>
      <c r="H130" s="191"/>
      <c r="I130" s="207"/>
      <c r="J130" s="207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1"/>
      <c r="BN130" s="191"/>
      <c r="BO130" s="191"/>
      <c r="BP130" s="191"/>
      <c r="BQ130" s="191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  <c r="CE130" s="191"/>
      <c r="CF130" s="191"/>
      <c r="CG130" s="191"/>
      <c r="CH130" s="191"/>
      <c r="CI130" s="191"/>
      <c r="CJ130" s="191"/>
      <c r="CK130" s="191"/>
      <c r="CL130" s="191"/>
      <c r="CM130" s="191"/>
      <c r="CN130" s="191"/>
      <c r="CO130" s="191"/>
      <c r="CP130" s="191"/>
      <c r="CQ130" s="191"/>
      <c r="CR130" s="191"/>
      <c r="CS130" s="191"/>
      <c r="CT130" s="191"/>
      <c r="CU130" s="191"/>
      <c r="CV130" s="191"/>
      <c r="CW130" s="191"/>
      <c r="CX130" s="191"/>
      <c r="CY130" s="191"/>
      <c r="CZ130" s="191"/>
      <c r="DA130" s="191"/>
      <c r="DB130" s="191"/>
      <c r="DC130" s="191"/>
      <c r="DD130" s="191"/>
      <c r="DE130" s="191"/>
      <c r="DF130" s="191"/>
      <c r="DG130" s="191"/>
      <c r="DH130" s="191"/>
      <c r="DI130" s="191"/>
      <c r="DJ130" s="191"/>
      <c r="DK130" s="191"/>
      <c r="DL130" s="191"/>
      <c r="DM130" s="191"/>
      <c r="DN130" s="191"/>
      <c r="DO130" s="191"/>
      <c r="DP130" s="191"/>
      <c r="DQ130" s="191"/>
      <c r="DR130" s="191"/>
      <c r="DS130" s="191"/>
      <c r="DT130" s="191"/>
      <c r="DU130" s="191"/>
      <c r="DV130" s="191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4" customFormat="1" ht="15.75" customHeight="1" x14ac:dyDescent="0.2">
      <c r="A131" s="206"/>
      <c r="B131" s="223"/>
      <c r="C131" s="223"/>
      <c r="D131" s="223"/>
      <c r="E131" s="227"/>
      <c r="F131" s="219" t="s">
        <v>246</v>
      </c>
      <c r="G131" s="191"/>
      <c r="H131" s="191"/>
      <c r="I131" s="207"/>
      <c r="J131" s="207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1"/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  <c r="CE131" s="191"/>
      <c r="CF131" s="191"/>
      <c r="CG131" s="191"/>
      <c r="CH131" s="191"/>
      <c r="CI131" s="191"/>
      <c r="CJ131" s="191"/>
      <c r="CK131" s="191"/>
      <c r="CL131" s="191"/>
      <c r="CM131" s="191"/>
      <c r="CN131" s="191"/>
      <c r="CO131" s="191"/>
      <c r="CP131" s="191"/>
      <c r="CQ131" s="191"/>
      <c r="CR131" s="191"/>
      <c r="CS131" s="191"/>
      <c r="CT131" s="191"/>
      <c r="CU131" s="191"/>
      <c r="CV131" s="191"/>
      <c r="CW131" s="191"/>
      <c r="CX131" s="191"/>
      <c r="CY131" s="191"/>
      <c r="CZ131" s="191"/>
      <c r="DA131" s="191"/>
      <c r="DB131" s="191"/>
      <c r="DC131" s="191"/>
      <c r="DD131" s="191"/>
      <c r="DE131" s="191"/>
      <c r="DF131" s="191"/>
      <c r="DG131" s="191"/>
      <c r="DH131" s="191"/>
      <c r="DI131" s="191"/>
      <c r="DJ131" s="191"/>
      <c r="DK131" s="191"/>
      <c r="DL131" s="191"/>
      <c r="DM131" s="191"/>
      <c r="DN131" s="191"/>
      <c r="DO131" s="191"/>
      <c r="DP131" s="191"/>
      <c r="DQ131" s="191"/>
      <c r="DR131" s="191"/>
      <c r="DS131" s="191"/>
      <c r="DT131" s="191"/>
      <c r="DU131" s="191"/>
      <c r="DV131" s="191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4" customFormat="1" ht="15.75" customHeight="1" x14ac:dyDescent="0.2">
      <c r="A132" s="206"/>
      <c r="B132" s="223"/>
      <c r="C132" s="223"/>
      <c r="D132" s="223"/>
      <c r="E132" s="227"/>
      <c r="F132" s="219" t="s">
        <v>245</v>
      </c>
      <c r="G132" s="191"/>
      <c r="H132" s="191"/>
      <c r="I132" s="207"/>
      <c r="J132" s="207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1"/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  <c r="CE132" s="191"/>
      <c r="CF132" s="191"/>
      <c r="CG132" s="191"/>
      <c r="CH132" s="191"/>
      <c r="CI132" s="191"/>
      <c r="CJ132" s="191"/>
      <c r="CK132" s="191"/>
      <c r="CL132" s="191"/>
      <c r="CM132" s="191"/>
      <c r="CN132" s="191"/>
      <c r="CO132" s="191"/>
      <c r="CP132" s="191"/>
      <c r="CQ132" s="191"/>
      <c r="CR132" s="191"/>
      <c r="CS132" s="191"/>
      <c r="CT132" s="191"/>
      <c r="CU132" s="191"/>
      <c r="CV132" s="191"/>
      <c r="CW132" s="191"/>
      <c r="CX132" s="191"/>
      <c r="CY132" s="191"/>
      <c r="CZ132" s="191"/>
      <c r="DA132" s="191"/>
      <c r="DB132" s="191"/>
      <c r="DC132" s="191"/>
      <c r="DD132" s="191"/>
      <c r="DE132" s="191"/>
      <c r="DF132" s="191"/>
      <c r="DG132" s="191"/>
      <c r="DH132" s="191"/>
      <c r="DI132" s="191"/>
      <c r="DJ132" s="191"/>
      <c r="DK132" s="191"/>
      <c r="DL132" s="191"/>
      <c r="DM132" s="191"/>
      <c r="DN132" s="191"/>
      <c r="DO132" s="191"/>
      <c r="DP132" s="191"/>
      <c r="DQ132" s="191"/>
      <c r="DR132" s="191"/>
      <c r="DS132" s="191"/>
      <c r="DT132" s="191"/>
      <c r="DU132" s="191"/>
      <c r="DV132" s="191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4" customFormat="1" x14ac:dyDescent="0.2">
      <c r="A133" s="206"/>
      <c r="B133" s="223"/>
      <c r="C133" s="223"/>
      <c r="D133" s="223"/>
      <c r="E133" s="227"/>
      <c r="F133" s="219" t="s">
        <v>246</v>
      </c>
      <c r="G133" s="191"/>
      <c r="H133" s="191"/>
      <c r="I133" s="207"/>
      <c r="J133" s="207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191"/>
      <c r="BQ133" s="191"/>
      <c r="BR133" s="191"/>
      <c r="BS133" s="191"/>
      <c r="BT133" s="191"/>
      <c r="BU133" s="191"/>
      <c r="BV133" s="191"/>
      <c r="BW133" s="191"/>
      <c r="BX133" s="191"/>
      <c r="BY133" s="191"/>
      <c r="BZ133" s="191"/>
      <c r="CA133" s="191"/>
      <c r="CB133" s="191"/>
      <c r="CC133" s="191"/>
      <c r="CD133" s="191"/>
      <c r="CE133" s="191"/>
      <c r="CF133" s="191"/>
      <c r="CG133" s="191"/>
      <c r="CH133" s="191"/>
      <c r="CI133" s="191"/>
      <c r="CJ133" s="191"/>
      <c r="CK133" s="191"/>
      <c r="CL133" s="191"/>
      <c r="CM133" s="191"/>
      <c r="CN133" s="191"/>
      <c r="CO133" s="191"/>
      <c r="CP133" s="191"/>
      <c r="CQ133" s="191"/>
      <c r="CR133" s="191"/>
      <c r="CS133" s="191"/>
      <c r="CT133" s="191"/>
      <c r="CU133" s="191"/>
      <c r="CV133" s="191"/>
      <c r="CW133" s="191"/>
      <c r="CX133" s="191"/>
      <c r="CY133" s="191"/>
      <c r="CZ133" s="191"/>
      <c r="DA133" s="191"/>
      <c r="DB133" s="191"/>
      <c r="DC133" s="191"/>
      <c r="DD133" s="191"/>
      <c r="DE133" s="191"/>
      <c r="DF133" s="191"/>
      <c r="DG133" s="191"/>
      <c r="DH133" s="191"/>
      <c r="DI133" s="191"/>
      <c r="DJ133" s="191"/>
      <c r="DK133" s="191"/>
      <c r="DL133" s="191"/>
      <c r="DM133" s="191"/>
      <c r="DN133" s="191"/>
      <c r="DO133" s="191"/>
      <c r="DP133" s="191"/>
      <c r="DQ133" s="191"/>
      <c r="DR133" s="191"/>
      <c r="DS133" s="191"/>
      <c r="DT133" s="191"/>
      <c r="DU133" s="191"/>
      <c r="DV133" s="191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4" customFormat="1" ht="15.75" customHeight="1" x14ac:dyDescent="0.2">
      <c r="A134" s="206"/>
      <c r="B134" s="223"/>
      <c r="C134" s="223"/>
      <c r="D134" s="223"/>
      <c r="E134" s="227"/>
      <c r="F134" s="219" t="s">
        <v>245</v>
      </c>
      <c r="G134" s="191"/>
      <c r="H134" s="191"/>
      <c r="I134" s="207"/>
      <c r="J134" s="207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  <c r="AV134" s="191"/>
      <c r="AW134" s="191"/>
      <c r="AX134" s="191"/>
      <c r="AY134" s="191"/>
      <c r="AZ134" s="191"/>
      <c r="BA134" s="191"/>
      <c r="BB134" s="191"/>
      <c r="BC134" s="191"/>
      <c r="BD134" s="191"/>
      <c r="BE134" s="191"/>
      <c r="BF134" s="191"/>
      <c r="BG134" s="191"/>
      <c r="BH134" s="191"/>
      <c r="BI134" s="191"/>
      <c r="BJ134" s="191"/>
      <c r="BK134" s="191"/>
      <c r="BL134" s="191"/>
      <c r="BM134" s="191"/>
      <c r="BN134" s="191"/>
      <c r="BO134" s="191"/>
      <c r="BP134" s="191"/>
      <c r="BQ134" s="191"/>
      <c r="BR134" s="191"/>
      <c r="BS134" s="191"/>
      <c r="BT134" s="191"/>
      <c r="BU134" s="191"/>
      <c r="BV134" s="191"/>
      <c r="BW134" s="191"/>
      <c r="BX134" s="191"/>
      <c r="BY134" s="191"/>
      <c r="BZ134" s="191"/>
      <c r="CA134" s="191"/>
      <c r="CB134" s="191"/>
      <c r="CC134" s="191"/>
      <c r="CD134" s="191"/>
      <c r="CE134" s="191"/>
      <c r="CF134" s="191"/>
      <c r="CG134" s="191"/>
      <c r="CH134" s="191"/>
      <c r="CI134" s="191"/>
      <c r="CJ134" s="191"/>
      <c r="CK134" s="191"/>
      <c r="CL134" s="191"/>
      <c r="CM134" s="191"/>
      <c r="CN134" s="191"/>
      <c r="CO134" s="191"/>
      <c r="CP134" s="191"/>
      <c r="CQ134" s="191"/>
      <c r="CR134" s="191"/>
      <c r="CS134" s="191"/>
      <c r="CT134" s="191"/>
      <c r="CU134" s="191"/>
      <c r="CV134" s="191"/>
      <c r="CW134" s="191"/>
      <c r="CX134" s="191"/>
      <c r="CY134" s="191"/>
      <c r="CZ134" s="191"/>
      <c r="DA134" s="191"/>
      <c r="DB134" s="191"/>
      <c r="DC134" s="191"/>
      <c r="DD134" s="191"/>
      <c r="DE134" s="191"/>
      <c r="DF134" s="191"/>
      <c r="DG134" s="191"/>
      <c r="DH134" s="191"/>
      <c r="DI134" s="191"/>
      <c r="DJ134" s="191"/>
      <c r="DK134" s="191"/>
      <c r="DL134" s="191"/>
      <c r="DM134" s="191"/>
      <c r="DN134" s="191"/>
      <c r="DO134" s="191"/>
      <c r="DP134" s="191"/>
      <c r="DQ134" s="191"/>
      <c r="DR134" s="191"/>
      <c r="DS134" s="191"/>
      <c r="DT134" s="191"/>
      <c r="DU134" s="191"/>
      <c r="DV134" s="191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4" customFormat="1" ht="15.75" customHeight="1" x14ac:dyDescent="0.2">
      <c r="A135" s="206"/>
      <c r="B135" s="223"/>
      <c r="C135" s="223"/>
      <c r="D135" s="223"/>
      <c r="E135" s="227"/>
      <c r="F135" s="219" t="s">
        <v>246</v>
      </c>
      <c r="G135" s="181"/>
      <c r="H135" s="181"/>
      <c r="I135" s="207"/>
      <c r="J135" s="207"/>
      <c r="K135" s="181"/>
      <c r="L135" s="191"/>
      <c r="M135" s="181"/>
      <c r="N135" s="181"/>
      <c r="O135" s="191"/>
      <c r="P135" s="181"/>
      <c r="Q135" s="181"/>
      <c r="R135" s="191"/>
      <c r="S135" s="181"/>
      <c r="T135" s="181"/>
      <c r="U135" s="191"/>
      <c r="V135" s="181"/>
      <c r="W135" s="181"/>
      <c r="X135" s="191"/>
      <c r="Y135" s="181"/>
      <c r="Z135" s="181"/>
      <c r="AA135" s="191"/>
      <c r="AB135" s="181"/>
      <c r="AC135" s="181"/>
      <c r="AD135" s="191"/>
      <c r="AE135" s="181"/>
      <c r="AF135" s="181"/>
      <c r="AG135" s="191"/>
      <c r="AH135" s="181"/>
      <c r="AI135" s="181"/>
      <c r="AJ135" s="191"/>
      <c r="AK135" s="181"/>
      <c r="AL135" s="181"/>
      <c r="AM135" s="191"/>
      <c r="AN135" s="181"/>
      <c r="AO135" s="181"/>
      <c r="AP135" s="191"/>
      <c r="AQ135" s="181"/>
      <c r="AR135" s="181"/>
      <c r="AS135" s="191"/>
      <c r="AT135" s="181"/>
      <c r="AU135" s="181"/>
      <c r="AV135" s="191"/>
      <c r="AW135" s="181"/>
      <c r="AX135" s="181"/>
      <c r="AY135" s="191"/>
      <c r="AZ135" s="181"/>
      <c r="BA135" s="181"/>
      <c r="BB135" s="191"/>
      <c r="BC135" s="181"/>
      <c r="BD135" s="181"/>
      <c r="BE135" s="191"/>
      <c r="BF135" s="181"/>
      <c r="BG135" s="181"/>
      <c r="BH135" s="191"/>
      <c r="BI135" s="181"/>
      <c r="BJ135" s="181"/>
      <c r="BK135" s="191"/>
      <c r="BL135" s="181"/>
      <c r="BM135" s="181"/>
      <c r="BN135" s="191"/>
      <c r="BO135" s="181"/>
      <c r="BP135" s="181"/>
      <c r="BQ135" s="191"/>
      <c r="BR135" s="181"/>
      <c r="BS135" s="181"/>
      <c r="BT135" s="191"/>
      <c r="BU135" s="181"/>
      <c r="BV135" s="181"/>
      <c r="BW135" s="191"/>
      <c r="BX135" s="181"/>
      <c r="BY135" s="181"/>
      <c r="BZ135" s="191"/>
      <c r="CA135" s="181"/>
      <c r="CB135" s="181"/>
      <c r="CC135" s="191"/>
      <c r="CD135" s="181"/>
      <c r="CE135" s="181"/>
      <c r="CF135" s="191"/>
      <c r="CG135" s="181"/>
      <c r="CH135" s="181"/>
      <c r="CI135" s="191"/>
      <c r="CJ135" s="181"/>
      <c r="CK135" s="181"/>
      <c r="CL135" s="191"/>
      <c r="CM135" s="181"/>
      <c r="CN135" s="181"/>
      <c r="CO135" s="191"/>
      <c r="CP135" s="181"/>
      <c r="CQ135" s="181"/>
      <c r="CR135" s="191"/>
      <c r="CS135" s="181"/>
      <c r="CT135" s="181"/>
      <c r="CU135" s="191"/>
      <c r="CV135" s="181"/>
      <c r="CW135" s="181"/>
      <c r="CX135" s="191"/>
      <c r="CY135" s="181"/>
      <c r="CZ135" s="181"/>
      <c r="DA135" s="191"/>
      <c r="DB135" s="181"/>
      <c r="DC135" s="181"/>
      <c r="DD135" s="191"/>
      <c r="DE135" s="181"/>
      <c r="DF135" s="181"/>
      <c r="DG135" s="191"/>
      <c r="DH135" s="181"/>
      <c r="DI135" s="181"/>
      <c r="DJ135" s="191"/>
      <c r="DK135" s="181"/>
      <c r="DL135" s="181"/>
      <c r="DM135" s="191"/>
      <c r="DN135" s="181"/>
      <c r="DO135" s="181"/>
      <c r="DP135" s="191"/>
      <c r="DQ135" s="181"/>
      <c r="DR135" s="181"/>
      <c r="DS135" s="191"/>
      <c r="DT135" s="181"/>
      <c r="DU135" s="181"/>
      <c r="DV135" s="191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4" customFormat="1" ht="15.75" customHeight="1" x14ac:dyDescent="0.2">
      <c r="A136" s="206"/>
      <c r="B136" s="223"/>
      <c r="C136" s="223"/>
      <c r="D136" s="223"/>
      <c r="E136" s="227"/>
      <c r="F136" s="219" t="s">
        <v>245</v>
      </c>
      <c r="G136" s="191"/>
      <c r="H136" s="191"/>
      <c r="I136" s="207"/>
      <c r="J136" s="207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191"/>
      <c r="BG136" s="191"/>
      <c r="BH136" s="191"/>
      <c r="BI136" s="191"/>
      <c r="BJ136" s="191"/>
      <c r="BK136" s="191"/>
      <c r="BL136" s="191"/>
      <c r="BM136" s="191"/>
      <c r="BN136" s="191"/>
      <c r="BO136" s="191"/>
      <c r="BP136" s="191"/>
      <c r="BQ136" s="191"/>
      <c r="BR136" s="191"/>
      <c r="BS136" s="191"/>
      <c r="BT136" s="191"/>
      <c r="BU136" s="191"/>
      <c r="BV136" s="191"/>
      <c r="BW136" s="191"/>
      <c r="BX136" s="191"/>
      <c r="BY136" s="191"/>
      <c r="BZ136" s="191"/>
      <c r="CA136" s="191"/>
      <c r="CB136" s="191"/>
      <c r="CC136" s="191"/>
      <c r="CD136" s="191"/>
      <c r="CE136" s="191"/>
      <c r="CF136" s="191"/>
      <c r="CG136" s="191"/>
      <c r="CH136" s="191"/>
      <c r="CI136" s="191"/>
      <c r="CJ136" s="191"/>
      <c r="CK136" s="191"/>
      <c r="CL136" s="191"/>
      <c r="CM136" s="191"/>
      <c r="CN136" s="191"/>
      <c r="CO136" s="191"/>
      <c r="CP136" s="191"/>
      <c r="CQ136" s="191"/>
      <c r="CR136" s="191"/>
      <c r="CS136" s="191"/>
      <c r="CT136" s="191"/>
      <c r="CU136" s="191"/>
      <c r="CV136" s="191"/>
      <c r="CW136" s="191"/>
      <c r="CX136" s="191"/>
      <c r="CY136" s="191"/>
      <c r="CZ136" s="191"/>
      <c r="DA136" s="191"/>
      <c r="DB136" s="191"/>
      <c r="DC136" s="191"/>
      <c r="DD136" s="191"/>
      <c r="DE136" s="191"/>
      <c r="DF136" s="191"/>
      <c r="DG136" s="191"/>
      <c r="DH136" s="191"/>
      <c r="DI136" s="191"/>
      <c r="DJ136" s="191"/>
      <c r="DK136" s="191"/>
      <c r="DL136" s="191"/>
      <c r="DM136" s="191"/>
      <c r="DN136" s="191"/>
      <c r="DO136" s="191"/>
      <c r="DP136" s="191"/>
      <c r="DQ136" s="191"/>
      <c r="DR136" s="191"/>
      <c r="DS136" s="191"/>
      <c r="DT136" s="191"/>
      <c r="DU136" s="191"/>
      <c r="DV136" s="191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4" customFormat="1" ht="15.75" customHeight="1" x14ac:dyDescent="0.2">
      <c r="A137" s="206"/>
      <c r="B137" s="223"/>
      <c r="C137" s="223"/>
      <c r="D137" s="223"/>
      <c r="E137" s="227"/>
      <c r="F137" s="219" t="s">
        <v>246</v>
      </c>
      <c r="G137" s="191"/>
      <c r="H137" s="191"/>
      <c r="I137" s="207"/>
      <c r="J137" s="207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  <c r="CC137" s="191"/>
      <c r="CD137" s="191"/>
      <c r="CE137" s="191"/>
      <c r="CF137" s="191"/>
      <c r="CG137" s="191"/>
      <c r="CH137" s="191"/>
      <c r="CI137" s="191"/>
      <c r="CJ137" s="191"/>
      <c r="CK137" s="191"/>
      <c r="CL137" s="191"/>
      <c r="CM137" s="191"/>
      <c r="CN137" s="191"/>
      <c r="CO137" s="191"/>
      <c r="CP137" s="191"/>
      <c r="CQ137" s="191"/>
      <c r="CR137" s="191"/>
      <c r="CS137" s="191"/>
      <c r="CT137" s="191"/>
      <c r="CU137" s="191"/>
      <c r="CV137" s="191"/>
      <c r="CW137" s="191"/>
      <c r="CX137" s="191"/>
      <c r="CY137" s="191"/>
      <c r="CZ137" s="191"/>
      <c r="DA137" s="191"/>
      <c r="DB137" s="191"/>
      <c r="DC137" s="191"/>
      <c r="DD137" s="191"/>
      <c r="DE137" s="191"/>
      <c r="DF137" s="191"/>
      <c r="DG137" s="191"/>
      <c r="DH137" s="191"/>
      <c r="DI137" s="191"/>
      <c r="DJ137" s="191"/>
      <c r="DK137" s="191"/>
      <c r="DL137" s="191"/>
      <c r="DM137" s="191"/>
      <c r="DN137" s="191"/>
      <c r="DO137" s="191"/>
      <c r="DP137" s="191"/>
      <c r="DQ137" s="191"/>
      <c r="DR137" s="191"/>
      <c r="DS137" s="191"/>
      <c r="DT137" s="191"/>
      <c r="DU137" s="191"/>
      <c r="DV137" s="191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4" customFormat="1" ht="15.75" customHeight="1" x14ac:dyDescent="0.2">
      <c r="A138" s="206"/>
      <c r="B138" s="223"/>
      <c r="C138" s="223"/>
      <c r="D138" s="223"/>
      <c r="E138" s="227"/>
      <c r="F138" s="219" t="s">
        <v>245</v>
      </c>
      <c r="G138" s="191"/>
      <c r="H138" s="191"/>
      <c r="I138" s="207"/>
      <c r="J138" s="207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1"/>
      <c r="BD138" s="191"/>
      <c r="BE138" s="191"/>
      <c r="BF138" s="191"/>
      <c r="BG138" s="191"/>
      <c r="BH138" s="191"/>
      <c r="BI138" s="191"/>
      <c r="BJ138" s="191"/>
      <c r="BK138" s="191"/>
      <c r="BL138" s="191"/>
      <c r="BM138" s="191"/>
      <c r="BN138" s="191"/>
      <c r="BO138" s="191"/>
      <c r="BP138" s="191"/>
      <c r="BQ138" s="191"/>
      <c r="BR138" s="191"/>
      <c r="BS138" s="191"/>
      <c r="BT138" s="191"/>
      <c r="BU138" s="191"/>
      <c r="BV138" s="191"/>
      <c r="BW138" s="191"/>
      <c r="BX138" s="191"/>
      <c r="BY138" s="191"/>
      <c r="BZ138" s="191"/>
      <c r="CA138" s="191"/>
      <c r="CB138" s="191"/>
      <c r="CC138" s="191"/>
      <c r="CD138" s="191"/>
      <c r="CE138" s="191"/>
      <c r="CF138" s="191"/>
      <c r="CG138" s="191"/>
      <c r="CH138" s="191"/>
      <c r="CI138" s="191"/>
      <c r="CJ138" s="191"/>
      <c r="CK138" s="191"/>
      <c r="CL138" s="191"/>
      <c r="CM138" s="191"/>
      <c r="CN138" s="191"/>
      <c r="CO138" s="191"/>
      <c r="CP138" s="191"/>
      <c r="CQ138" s="191"/>
      <c r="CR138" s="191"/>
      <c r="CS138" s="191"/>
      <c r="CT138" s="191"/>
      <c r="CU138" s="191"/>
      <c r="CV138" s="191"/>
      <c r="CW138" s="191"/>
      <c r="CX138" s="191"/>
      <c r="CY138" s="191"/>
      <c r="CZ138" s="191"/>
      <c r="DA138" s="191"/>
      <c r="DB138" s="191"/>
      <c r="DC138" s="191"/>
      <c r="DD138" s="191"/>
      <c r="DE138" s="191"/>
      <c r="DF138" s="191"/>
      <c r="DG138" s="191"/>
      <c r="DH138" s="191"/>
      <c r="DI138" s="191"/>
      <c r="DJ138" s="191"/>
      <c r="DK138" s="191"/>
      <c r="DL138" s="191"/>
      <c r="DM138" s="191"/>
      <c r="DN138" s="191"/>
      <c r="DO138" s="191"/>
      <c r="DP138" s="191"/>
      <c r="DQ138" s="191"/>
      <c r="DR138" s="191"/>
      <c r="DS138" s="191"/>
      <c r="DT138" s="191"/>
      <c r="DU138" s="191"/>
      <c r="DV138" s="191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4" customFormat="1" ht="15.75" customHeight="1" x14ac:dyDescent="0.2">
      <c r="A139" s="206"/>
      <c r="B139" s="223"/>
      <c r="C139" s="223"/>
      <c r="D139" s="223"/>
      <c r="E139" s="227"/>
      <c r="F139" s="219" t="s">
        <v>246</v>
      </c>
      <c r="G139" s="191"/>
      <c r="H139" s="191"/>
      <c r="I139" s="207"/>
      <c r="J139" s="207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  <c r="DJ139" s="191"/>
      <c r="DK139" s="191"/>
      <c r="DL139" s="191"/>
      <c r="DM139" s="191"/>
      <c r="DN139" s="191"/>
      <c r="DO139" s="191"/>
      <c r="DP139" s="191"/>
      <c r="DQ139" s="191"/>
      <c r="DR139" s="191"/>
      <c r="DS139" s="191"/>
      <c r="DT139" s="191"/>
      <c r="DU139" s="191"/>
      <c r="DV139" s="191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4" customFormat="1" ht="15.75" customHeight="1" x14ac:dyDescent="0.2">
      <c r="A140" s="206"/>
      <c r="B140" s="223"/>
      <c r="C140" s="223"/>
      <c r="D140" s="223"/>
      <c r="E140" s="227"/>
      <c r="F140" s="219" t="s">
        <v>245</v>
      </c>
      <c r="G140" s="191"/>
      <c r="H140" s="191"/>
      <c r="I140" s="207"/>
      <c r="J140" s="207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  <c r="BK140" s="191"/>
      <c r="BL140" s="191"/>
      <c r="BM140" s="191"/>
      <c r="BN140" s="191"/>
      <c r="BO140" s="191"/>
      <c r="BP140" s="191"/>
      <c r="BQ140" s="191"/>
      <c r="BR140" s="191"/>
      <c r="BS140" s="191"/>
      <c r="BT140" s="191"/>
      <c r="BU140" s="191"/>
      <c r="BV140" s="191"/>
      <c r="BW140" s="191"/>
      <c r="BX140" s="191"/>
      <c r="BY140" s="191"/>
      <c r="BZ140" s="191"/>
      <c r="CA140" s="191"/>
      <c r="CB140" s="191"/>
      <c r="CC140" s="191"/>
      <c r="CD140" s="191"/>
      <c r="CE140" s="191"/>
      <c r="CF140" s="191"/>
      <c r="CG140" s="191"/>
      <c r="CH140" s="191"/>
      <c r="CI140" s="191"/>
      <c r="CJ140" s="191"/>
      <c r="CK140" s="191"/>
      <c r="CL140" s="191"/>
      <c r="CM140" s="191"/>
      <c r="CN140" s="191"/>
      <c r="CO140" s="191"/>
      <c r="CP140" s="191"/>
      <c r="CQ140" s="191"/>
      <c r="CR140" s="191"/>
      <c r="CS140" s="191"/>
      <c r="CT140" s="191"/>
      <c r="CU140" s="191"/>
      <c r="CV140" s="191"/>
      <c r="CW140" s="191"/>
      <c r="CX140" s="191"/>
      <c r="CY140" s="191"/>
      <c r="CZ140" s="191"/>
      <c r="DA140" s="191"/>
      <c r="DB140" s="191"/>
      <c r="DC140" s="191"/>
      <c r="DD140" s="191"/>
      <c r="DE140" s="191"/>
      <c r="DF140" s="191"/>
      <c r="DG140" s="191"/>
      <c r="DH140" s="191"/>
      <c r="DI140" s="191"/>
      <c r="DJ140" s="191"/>
      <c r="DK140" s="191"/>
      <c r="DL140" s="191"/>
      <c r="DM140" s="191"/>
      <c r="DN140" s="191"/>
      <c r="DO140" s="191"/>
      <c r="DP140" s="191"/>
      <c r="DQ140" s="191"/>
      <c r="DR140" s="191"/>
      <c r="DS140" s="191"/>
      <c r="DT140" s="191"/>
      <c r="DU140" s="191"/>
      <c r="DV140" s="191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4" customFormat="1" ht="15.75" customHeight="1" x14ac:dyDescent="0.2">
      <c r="A141" s="206"/>
      <c r="B141" s="223"/>
      <c r="C141" s="223"/>
      <c r="D141" s="223"/>
      <c r="E141" s="227"/>
      <c r="F141" s="219" t="s">
        <v>246</v>
      </c>
      <c r="G141" s="191"/>
      <c r="H141" s="191"/>
      <c r="I141" s="207"/>
      <c r="J141" s="207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191"/>
      <c r="AT141" s="191"/>
      <c r="AU141" s="191"/>
      <c r="AV141" s="191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191"/>
      <c r="BG141" s="191"/>
      <c r="BH141" s="191"/>
      <c r="BI141" s="191"/>
      <c r="BJ141" s="191"/>
      <c r="BK141" s="191"/>
      <c r="BL141" s="191"/>
      <c r="BM141" s="191"/>
      <c r="BN141" s="191"/>
      <c r="BO141" s="191"/>
      <c r="BP141" s="191"/>
      <c r="BQ141" s="191"/>
      <c r="BR141" s="191"/>
      <c r="BS141" s="191"/>
      <c r="BT141" s="191"/>
      <c r="BU141" s="191"/>
      <c r="BV141" s="191"/>
      <c r="BW141" s="191"/>
      <c r="BX141" s="191"/>
      <c r="BY141" s="191"/>
      <c r="BZ141" s="191"/>
      <c r="CA141" s="191"/>
      <c r="CB141" s="191"/>
      <c r="CC141" s="191"/>
      <c r="CD141" s="191"/>
      <c r="CE141" s="191"/>
      <c r="CF141" s="191"/>
      <c r="CG141" s="191"/>
      <c r="CH141" s="191"/>
      <c r="CI141" s="191"/>
      <c r="CJ141" s="191"/>
      <c r="CK141" s="191"/>
      <c r="CL141" s="191"/>
      <c r="CM141" s="191"/>
      <c r="CN141" s="191"/>
      <c r="CO141" s="191"/>
      <c r="CP141" s="191"/>
      <c r="CQ141" s="191"/>
      <c r="CR141" s="191"/>
      <c r="CS141" s="191"/>
      <c r="CT141" s="191"/>
      <c r="CU141" s="191"/>
      <c r="CV141" s="191"/>
      <c r="CW141" s="191"/>
      <c r="CX141" s="191"/>
      <c r="CY141" s="191"/>
      <c r="CZ141" s="191"/>
      <c r="DA141" s="191"/>
      <c r="DB141" s="191"/>
      <c r="DC141" s="191"/>
      <c r="DD141" s="191"/>
      <c r="DE141" s="191"/>
      <c r="DF141" s="191"/>
      <c r="DG141" s="191"/>
      <c r="DH141" s="191"/>
      <c r="DI141" s="191"/>
      <c r="DJ141" s="191"/>
      <c r="DK141" s="191"/>
      <c r="DL141" s="191"/>
      <c r="DM141" s="191"/>
      <c r="DN141" s="191"/>
      <c r="DO141" s="191"/>
      <c r="DP141" s="191"/>
      <c r="DQ141" s="191"/>
      <c r="DR141" s="191"/>
      <c r="DS141" s="191"/>
      <c r="DT141" s="191"/>
      <c r="DU141" s="191"/>
      <c r="DV141" s="191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4" customFormat="1" ht="15.75" customHeight="1" x14ac:dyDescent="0.2">
      <c r="A142" s="206"/>
      <c r="B142" s="223"/>
      <c r="C142" s="223"/>
      <c r="D142" s="223"/>
      <c r="E142" s="227"/>
      <c r="F142" s="219" t="s">
        <v>245</v>
      </c>
      <c r="G142" s="191"/>
      <c r="H142" s="191"/>
      <c r="I142" s="207"/>
      <c r="J142" s="207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1"/>
      <c r="AT142" s="191"/>
      <c r="AU142" s="191"/>
      <c r="AV142" s="191"/>
      <c r="AW142" s="191"/>
      <c r="AX142" s="191"/>
      <c r="AY142" s="191"/>
      <c r="AZ142" s="191"/>
      <c r="BA142" s="191"/>
      <c r="BB142" s="191"/>
      <c r="BC142" s="191"/>
      <c r="BD142" s="191"/>
      <c r="BE142" s="191"/>
      <c r="BF142" s="191"/>
      <c r="BG142" s="191"/>
      <c r="BH142" s="191"/>
      <c r="BI142" s="191"/>
      <c r="BJ142" s="191"/>
      <c r="BK142" s="191"/>
      <c r="BL142" s="191"/>
      <c r="BM142" s="191"/>
      <c r="BN142" s="191"/>
      <c r="BO142" s="191"/>
      <c r="BP142" s="191"/>
      <c r="BQ142" s="191"/>
      <c r="BR142" s="191"/>
      <c r="BS142" s="191"/>
      <c r="BT142" s="191"/>
      <c r="BU142" s="191"/>
      <c r="BV142" s="191"/>
      <c r="BW142" s="191"/>
      <c r="BX142" s="191"/>
      <c r="BY142" s="191"/>
      <c r="BZ142" s="191"/>
      <c r="CA142" s="191"/>
      <c r="CB142" s="191"/>
      <c r="CC142" s="191"/>
      <c r="CD142" s="191"/>
      <c r="CE142" s="191"/>
      <c r="CF142" s="191"/>
      <c r="CG142" s="191"/>
      <c r="CH142" s="191"/>
      <c r="CI142" s="191"/>
      <c r="CJ142" s="191"/>
      <c r="CK142" s="191"/>
      <c r="CL142" s="191"/>
      <c r="CM142" s="191"/>
      <c r="CN142" s="191"/>
      <c r="CO142" s="191"/>
      <c r="CP142" s="191"/>
      <c r="CQ142" s="191"/>
      <c r="CR142" s="191"/>
      <c r="CS142" s="191"/>
      <c r="CT142" s="191"/>
      <c r="CU142" s="191"/>
      <c r="CV142" s="191"/>
      <c r="CW142" s="191"/>
      <c r="CX142" s="191"/>
      <c r="CY142" s="191"/>
      <c r="CZ142" s="191"/>
      <c r="DA142" s="191"/>
      <c r="DB142" s="191"/>
      <c r="DC142" s="191"/>
      <c r="DD142" s="191"/>
      <c r="DE142" s="191"/>
      <c r="DF142" s="191"/>
      <c r="DG142" s="191"/>
      <c r="DH142" s="191"/>
      <c r="DI142" s="191"/>
      <c r="DJ142" s="191"/>
      <c r="DK142" s="191"/>
      <c r="DL142" s="191"/>
      <c r="DM142" s="191"/>
      <c r="DN142" s="191"/>
      <c r="DO142" s="191"/>
      <c r="DP142" s="191"/>
      <c r="DQ142" s="191"/>
      <c r="DR142" s="191"/>
      <c r="DS142" s="191"/>
      <c r="DT142" s="191"/>
      <c r="DU142" s="191"/>
      <c r="DV142" s="191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4" customFormat="1" ht="15.75" customHeight="1" x14ac:dyDescent="0.2">
      <c r="A143" s="206"/>
      <c r="B143" s="223"/>
      <c r="C143" s="223"/>
      <c r="D143" s="223"/>
      <c r="E143" s="227"/>
      <c r="F143" s="219" t="s">
        <v>246</v>
      </c>
      <c r="G143" s="191"/>
      <c r="H143" s="191"/>
      <c r="I143" s="207"/>
      <c r="J143" s="207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191"/>
      <c r="BQ143" s="191"/>
      <c r="BR143" s="191"/>
      <c r="BS143" s="191"/>
      <c r="BT143" s="191"/>
      <c r="BU143" s="191"/>
      <c r="BV143" s="191"/>
      <c r="BW143" s="191"/>
      <c r="BX143" s="191"/>
      <c r="BY143" s="191"/>
      <c r="BZ143" s="191"/>
      <c r="CA143" s="191"/>
      <c r="CB143" s="191"/>
      <c r="CC143" s="191"/>
      <c r="CD143" s="191"/>
      <c r="CE143" s="191"/>
      <c r="CF143" s="191"/>
      <c r="CG143" s="191"/>
      <c r="CH143" s="191"/>
      <c r="CI143" s="191"/>
      <c r="CJ143" s="191"/>
      <c r="CK143" s="191"/>
      <c r="CL143" s="191"/>
      <c r="CM143" s="191"/>
      <c r="CN143" s="191"/>
      <c r="CO143" s="191"/>
      <c r="CP143" s="191"/>
      <c r="CQ143" s="191"/>
      <c r="CR143" s="191"/>
      <c r="CS143" s="191"/>
      <c r="CT143" s="191"/>
      <c r="CU143" s="191"/>
      <c r="CV143" s="191"/>
      <c r="CW143" s="191"/>
      <c r="CX143" s="191"/>
      <c r="CY143" s="191"/>
      <c r="CZ143" s="191"/>
      <c r="DA143" s="191"/>
      <c r="DB143" s="191"/>
      <c r="DC143" s="191"/>
      <c r="DD143" s="191"/>
      <c r="DE143" s="191"/>
      <c r="DF143" s="191"/>
      <c r="DG143" s="191"/>
      <c r="DH143" s="191"/>
      <c r="DI143" s="191"/>
      <c r="DJ143" s="191"/>
      <c r="DK143" s="191"/>
      <c r="DL143" s="191"/>
      <c r="DM143" s="191"/>
      <c r="DN143" s="191"/>
      <c r="DO143" s="191"/>
      <c r="DP143" s="191"/>
      <c r="DQ143" s="191"/>
      <c r="DR143" s="191"/>
      <c r="DS143" s="191"/>
      <c r="DT143" s="191"/>
      <c r="DU143" s="191"/>
      <c r="DV143" s="191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4" customFormat="1" ht="15.75" customHeight="1" x14ac:dyDescent="0.2">
      <c r="A144" s="206"/>
      <c r="B144" s="223"/>
      <c r="C144" s="223"/>
      <c r="D144" s="223"/>
      <c r="E144" s="227"/>
      <c r="F144" s="219" t="s">
        <v>245</v>
      </c>
      <c r="G144" s="191"/>
      <c r="H144" s="191"/>
      <c r="I144" s="207"/>
      <c r="J144" s="207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  <c r="BK144" s="191"/>
      <c r="BL144" s="191"/>
      <c r="BM144" s="191"/>
      <c r="BN144" s="191"/>
      <c r="BO144" s="191"/>
      <c r="BP144" s="191"/>
      <c r="BQ144" s="191"/>
      <c r="BR144" s="191"/>
      <c r="BS144" s="191"/>
      <c r="BT144" s="191"/>
      <c r="BU144" s="191"/>
      <c r="BV144" s="191"/>
      <c r="BW144" s="191"/>
      <c r="BX144" s="191"/>
      <c r="BY144" s="191"/>
      <c r="BZ144" s="191"/>
      <c r="CA144" s="191"/>
      <c r="CB144" s="191"/>
      <c r="CC144" s="191"/>
      <c r="CD144" s="191"/>
      <c r="CE144" s="191"/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191"/>
      <c r="DC144" s="191"/>
      <c r="DD144" s="191"/>
      <c r="DE144" s="191"/>
      <c r="DF144" s="191"/>
      <c r="DG144" s="191"/>
      <c r="DH144" s="191"/>
      <c r="DI144" s="191"/>
      <c r="DJ144" s="191"/>
      <c r="DK144" s="191"/>
      <c r="DL144" s="191"/>
      <c r="DM144" s="191"/>
      <c r="DN144" s="191"/>
      <c r="DO144" s="191"/>
      <c r="DP144" s="191"/>
      <c r="DQ144" s="191"/>
      <c r="DR144" s="191"/>
      <c r="DS144" s="191"/>
      <c r="DT144" s="191"/>
      <c r="DU144" s="191"/>
      <c r="DV144" s="191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4" customFormat="1" ht="15.75" customHeight="1" x14ac:dyDescent="0.2">
      <c r="A145" s="206"/>
      <c r="B145" s="223"/>
      <c r="C145" s="223"/>
      <c r="D145" s="223"/>
      <c r="E145" s="227"/>
      <c r="F145" s="219" t="s">
        <v>246</v>
      </c>
      <c r="G145" s="191"/>
      <c r="H145" s="191"/>
      <c r="I145" s="207"/>
      <c r="J145" s="207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  <c r="BK145" s="191"/>
      <c r="BL145" s="191"/>
      <c r="BM145" s="191"/>
      <c r="BN145" s="191"/>
      <c r="BO145" s="191"/>
      <c r="BP145" s="191"/>
      <c r="BQ145" s="191"/>
      <c r="BR145" s="191"/>
      <c r="BS145" s="191"/>
      <c r="BT145" s="191"/>
      <c r="BU145" s="191"/>
      <c r="BV145" s="191"/>
      <c r="BW145" s="191"/>
      <c r="BX145" s="191"/>
      <c r="BY145" s="191"/>
      <c r="BZ145" s="191"/>
      <c r="CA145" s="191"/>
      <c r="CB145" s="191"/>
      <c r="CC145" s="191"/>
      <c r="CD145" s="191"/>
      <c r="CE145" s="191"/>
      <c r="CF145" s="191"/>
      <c r="CG145" s="191"/>
      <c r="CH145" s="191"/>
      <c r="CI145" s="191"/>
      <c r="CJ145" s="191"/>
      <c r="CK145" s="191"/>
      <c r="CL145" s="191"/>
      <c r="CM145" s="191"/>
      <c r="CN145" s="191"/>
      <c r="CO145" s="191"/>
      <c r="CP145" s="191"/>
      <c r="CQ145" s="191"/>
      <c r="CR145" s="191"/>
      <c r="CS145" s="191"/>
      <c r="CT145" s="191"/>
      <c r="CU145" s="191"/>
      <c r="CV145" s="191"/>
      <c r="CW145" s="191"/>
      <c r="CX145" s="191"/>
      <c r="CY145" s="191"/>
      <c r="CZ145" s="191"/>
      <c r="DA145" s="191"/>
      <c r="DB145" s="191"/>
      <c r="DC145" s="191"/>
      <c r="DD145" s="191"/>
      <c r="DE145" s="191"/>
      <c r="DF145" s="191"/>
      <c r="DG145" s="191"/>
      <c r="DH145" s="191"/>
      <c r="DI145" s="191"/>
      <c r="DJ145" s="191"/>
      <c r="DK145" s="191"/>
      <c r="DL145" s="191"/>
      <c r="DM145" s="191"/>
      <c r="DN145" s="191"/>
      <c r="DO145" s="191"/>
      <c r="DP145" s="191"/>
      <c r="DQ145" s="191"/>
      <c r="DR145" s="191"/>
      <c r="DS145" s="191"/>
      <c r="DT145" s="191"/>
      <c r="DU145" s="191"/>
      <c r="DV145" s="191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4" customFormat="1" ht="15.75" customHeight="1" x14ac:dyDescent="0.2">
      <c r="A146" s="206"/>
      <c r="B146" s="223"/>
      <c r="C146" s="223"/>
      <c r="D146" s="223"/>
      <c r="E146" s="227"/>
      <c r="F146" s="219" t="s">
        <v>245</v>
      </c>
      <c r="G146" s="191"/>
      <c r="H146" s="191"/>
      <c r="I146" s="207"/>
      <c r="J146" s="207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191"/>
      <c r="AV146" s="191"/>
      <c r="AW146" s="191"/>
      <c r="AX146" s="191"/>
      <c r="AY146" s="191"/>
      <c r="AZ146" s="191"/>
      <c r="BA146" s="191"/>
      <c r="BB146" s="191"/>
      <c r="BC146" s="191"/>
      <c r="BD146" s="191"/>
      <c r="BE146" s="191"/>
      <c r="BF146" s="191"/>
      <c r="BG146" s="191"/>
      <c r="BH146" s="191"/>
      <c r="BI146" s="191"/>
      <c r="BJ146" s="191"/>
      <c r="BK146" s="191"/>
      <c r="BL146" s="191"/>
      <c r="BM146" s="191"/>
      <c r="BN146" s="191"/>
      <c r="BO146" s="191"/>
      <c r="BP146" s="191"/>
      <c r="BQ146" s="191"/>
      <c r="BR146" s="191"/>
      <c r="BS146" s="191"/>
      <c r="BT146" s="191"/>
      <c r="BU146" s="191"/>
      <c r="BV146" s="191"/>
      <c r="BW146" s="191"/>
      <c r="BX146" s="191"/>
      <c r="BY146" s="191"/>
      <c r="BZ146" s="191"/>
      <c r="CA146" s="191"/>
      <c r="CB146" s="191"/>
      <c r="CC146" s="191"/>
      <c r="CD146" s="191"/>
      <c r="CE146" s="191"/>
      <c r="CF146" s="191"/>
      <c r="CG146" s="191"/>
      <c r="CH146" s="191"/>
      <c r="CI146" s="191"/>
      <c r="CJ146" s="191"/>
      <c r="CK146" s="191"/>
      <c r="CL146" s="191"/>
      <c r="CM146" s="191"/>
      <c r="CN146" s="191"/>
      <c r="CO146" s="191"/>
      <c r="CP146" s="191"/>
      <c r="CQ146" s="191"/>
      <c r="CR146" s="191"/>
      <c r="CS146" s="191"/>
      <c r="CT146" s="191"/>
      <c r="CU146" s="191"/>
      <c r="CV146" s="191"/>
      <c r="CW146" s="191"/>
      <c r="CX146" s="191"/>
      <c r="CY146" s="191"/>
      <c r="CZ146" s="191"/>
      <c r="DA146" s="191"/>
      <c r="DB146" s="191"/>
      <c r="DC146" s="191"/>
      <c r="DD146" s="191"/>
      <c r="DE146" s="191"/>
      <c r="DF146" s="191"/>
      <c r="DG146" s="191"/>
      <c r="DH146" s="191"/>
      <c r="DI146" s="191"/>
      <c r="DJ146" s="191"/>
      <c r="DK146" s="191"/>
      <c r="DL146" s="191"/>
      <c r="DM146" s="191"/>
      <c r="DN146" s="191"/>
      <c r="DO146" s="191"/>
      <c r="DP146" s="191"/>
      <c r="DQ146" s="191"/>
      <c r="DR146" s="191"/>
      <c r="DS146" s="191"/>
      <c r="DT146" s="191"/>
      <c r="DU146" s="191"/>
      <c r="DV146" s="191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4" customFormat="1" ht="15.75" customHeight="1" x14ac:dyDescent="0.2">
      <c r="A147" s="206"/>
      <c r="B147" s="223"/>
      <c r="C147" s="223"/>
      <c r="D147" s="223"/>
      <c r="E147" s="227"/>
      <c r="F147" s="219" t="s">
        <v>246</v>
      </c>
      <c r="G147" s="191"/>
      <c r="H147" s="191"/>
      <c r="I147" s="207"/>
      <c r="J147" s="207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191"/>
      <c r="AV147" s="191"/>
      <c r="AW147" s="191"/>
      <c r="AX147" s="191"/>
      <c r="AY147" s="191"/>
      <c r="AZ147" s="191"/>
      <c r="BA147" s="191"/>
      <c r="BB147" s="191"/>
      <c r="BC147" s="191"/>
      <c r="BD147" s="191"/>
      <c r="BE147" s="191"/>
      <c r="BF147" s="191"/>
      <c r="BG147" s="191"/>
      <c r="BH147" s="191"/>
      <c r="BI147" s="191"/>
      <c r="BJ147" s="191"/>
      <c r="BK147" s="191"/>
      <c r="BL147" s="191"/>
      <c r="BM147" s="191"/>
      <c r="BN147" s="191"/>
      <c r="BO147" s="191"/>
      <c r="BP147" s="191"/>
      <c r="BQ147" s="191"/>
      <c r="BR147" s="191"/>
      <c r="BS147" s="191"/>
      <c r="BT147" s="191"/>
      <c r="BU147" s="191"/>
      <c r="BV147" s="191"/>
      <c r="BW147" s="191"/>
      <c r="BX147" s="191"/>
      <c r="BY147" s="191"/>
      <c r="BZ147" s="191"/>
      <c r="CA147" s="191"/>
      <c r="CB147" s="191"/>
      <c r="CC147" s="191"/>
      <c r="CD147" s="191"/>
      <c r="CE147" s="191"/>
      <c r="CF147" s="191"/>
      <c r="CG147" s="191"/>
      <c r="CH147" s="191"/>
      <c r="CI147" s="191"/>
      <c r="CJ147" s="191"/>
      <c r="CK147" s="191"/>
      <c r="CL147" s="191"/>
      <c r="CM147" s="191"/>
      <c r="CN147" s="191"/>
      <c r="CO147" s="191"/>
      <c r="CP147" s="191"/>
      <c r="CQ147" s="191"/>
      <c r="CR147" s="191"/>
      <c r="CS147" s="191"/>
      <c r="CT147" s="191"/>
      <c r="CU147" s="191"/>
      <c r="CV147" s="191"/>
      <c r="CW147" s="191"/>
      <c r="CX147" s="191"/>
      <c r="CY147" s="191"/>
      <c r="CZ147" s="191"/>
      <c r="DA147" s="191"/>
      <c r="DB147" s="191"/>
      <c r="DC147" s="191"/>
      <c r="DD147" s="191"/>
      <c r="DE147" s="191"/>
      <c r="DF147" s="191"/>
      <c r="DG147" s="191"/>
      <c r="DH147" s="191"/>
      <c r="DI147" s="191"/>
      <c r="DJ147" s="191"/>
      <c r="DK147" s="191"/>
      <c r="DL147" s="191"/>
      <c r="DM147" s="191"/>
      <c r="DN147" s="191"/>
      <c r="DO147" s="191"/>
      <c r="DP147" s="191"/>
      <c r="DQ147" s="191"/>
      <c r="DR147" s="191"/>
      <c r="DS147" s="191"/>
      <c r="DT147" s="191"/>
      <c r="DU147" s="191"/>
      <c r="DV147" s="191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4" customFormat="1" ht="15.75" customHeight="1" x14ac:dyDescent="0.2">
      <c r="A148" s="206"/>
      <c r="B148" s="223"/>
      <c r="C148" s="223"/>
      <c r="D148" s="223"/>
      <c r="E148" s="227"/>
      <c r="F148" s="219" t="s">
        <v>245</v>
      </c>
      <c r="G148" s="191"/>
      <c r="H148" s="191"/>
      <c r="I148" s="207"/>
      <c r="J148" s="207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1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  <c r="BK148" s="191"/>
      <c r="BL148" s="191"/>
      <c r="BM148" s="191"/>
      <c r="BN148" s="191"/>
      <c r="BO148" s="191"/>
      <c r="BP148" s="191"/>
      <c r="BQ148" s="191"/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191"/>
      <c r="CB148" s="191"/>
      <c r="CC148" s="191"/>
      <c r="CD148" s="191"/>
      <c r="CE148" s="191"/>
      <c r="CF148" s="191"/>
      <c r="CG148" s="191"/>
      <c r="CH148" s="191"/>
      <c r="CI148" s="191"/>
      <c r="CJ148" s="191"/>
      <c r="CK148" s="191"/>
      <c r="CL148" s="191"/>
      <c r="CM148" s="191"/>
      <c r="CN148" s="191"/>
      <c r="CO148" s="191"/>
      <c r="CP148" s="191"/>
      <c r="CQ148" s="191"/>
      <c r="CR148" s="191"/>
      <c r="CS148" s="191"/>
      <c r="CT148" s="191"/>
      <c r="CU148" s="191"/>
      <c r="CV148" s="191"/>
      <c r="CW148" s="191"/>
      <c r="CX148" s="191"/>
      <c r="CY148" s="191"/>
      <c r="CZ148" s="191"/>
      <c r="DA148" s="191"/>
      <c r="DB148" s="191"/>
      <c r="DC148" s="191"/>
      <c r="DD148" s="191"/>
      <c r="DE148" s="191"/>
      <c r="DF148" s="191"/>
      <c r="DG148" s="191"/>
      <c r="DH148" s="191"/>
      <c r="DI148" s="191"/>
      <c r="DJ148" s="191"/>
      <c r="DK148" s="191"/>
      <c r="DL148" s="191"/>
      <c r="DM148" s="191"/>
      <c r="DN148" s="191"/>
      <c r="DO148" s="191"/>
      <c r="DP148" s="191"/>
      <c r="DQ148" s="191"/>
      <c r="DR148" s="191"/>
      <c r="DS148" s="191"/>
      <c r="DT148" s="191"/>
      <c r="DU148" s="191"/>
      <c r="DV148" s="191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4" customFormat="1" ht="15.75" customHeight="1" x14ac:dyDescent="0.2">
      <c r="A149" s="206"/>
      <c r="B149" s="223"/>
      <c r="C149" s="223"/>
      <c r="D149" s="223"/>
      <c r="E149" s="227"/>
      <c r="F149" s="219" t="s">
        <v>246</v>
      </c>
      <c r="G149" s="191"/>
      <c r="H149" s="191"/>
      <c r="I149" s="207"/>
      <c r="J149" s="207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191"/>
      <c r="BQ149" s="191"/>
      <c r="BR149" s="191"/>
      <c r="BS149" s="191"/>
      <c r="BT149" s="191"/>
      <c r="BU149" s="191"/>
      <c r="BV149" s="191"/>
      <c r="BW149" s="191"/>
      <c r="BX149" s="191"/>
      <c r="BY149" s="191"/>
      <c r="BZ149" s="191"/>
      <c r="CA149" s="191"/>
      <c r="CB149" s="191"/>
      <c r="CC149" s="191"/>
      <c r="CD149" s="191"/>
      <c r="CE149" s="191"/>
      <c r="CF149" s="191"/>
      <c r="CG149" s="191"/>
      <c r="CH149" s="191"/>
      <c r="CI149" s="191"/>
      <c r="CJ149" s="191"/>
      <c r="CK149" s="191"/>
      <c r="CL149" s="191"/>
      <c r="CM149" s="191"/>
      <c r="CN149" s="191"/>
      <c r="CO149" s="191"/>
      <c r="CP149" s="191"/>
      <c r="CQ149" s="191"/>
      <c r="CR149" s="191"/>
      <c r="CS149" s="191"/>
      <c r="CT149" s="191"/>
      <c r="CU149" s="191"/>
      <c r="CV149" s="191"/>
      <c r="CW149" s="191"/>
      <c r="CX149" s="191"/>
      <c r="CY149" s="191"/>
      <c r="CZ149" s="191"/>
      <c r="DA149" s="191"/>
      <c r="DB149" s="191"/>
      <c r="DC149" s="191"/>
      <c r="DD149" s="191"/>
      <c r="DE149" s="191"/>
      <c r="DF149" s="191"/>
      <c r="DG149" s="191"/>
      <c r="DH149" s="191"/>
      <c r="DI149" s="191"/>
      <c r="DJ149" s="191"/>
      <c r="DK149" s="191"/>
      <c r="DL149" s="191"/>
      <c r="DM149" s="191"/>
      <c r="DN149" s="191"/>
      <c r="DO149" s="191"/>
      <c r="DP149" s="191"/>
      <c r="DQ149" s="191"/>
      <c r="DR149" s="191"/>
      <c r="DS149" s="191"/>
      <c r="DT149" s="191"/>
      <c r="DU149" s="191"/>
      <c r="DV149" s="191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4" customFormat="1" ht="15.75" customHeight="1" x14ac:dyDescent="0.2">
      <c r="A150" s="206"/>
      <c r="B150" s="223"/>
      <c r="C150" s="223"/>
      <c r="D150" s="223"/>
      <c r="E150" s="227"/>
      <c r="F150" s="219" t="s">
        <v>245</v>
      </c>
      <c r="G150" s="191"/>
      <c r="H150" s="191"/>
      <c r="I150" s="207"/>
      <c r="J150" s="207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191"/>
      <c r="BO150" s="191"/>
      <c r="BP150" s="191"/>
      <c r="BQ150" s="191"/>
      <c r="BR150" s="191"/>
      <c r="BS150" s="191"/>
      <c r="BT150" s="191"/>
      <c r="BU150" s="191"/>
      <c r="BV150" s="191"/>
      <c r="BW150" s="191"/>
      <c r="BX150" s="191"/>
      <c r="BY150" s="191"/>
      <c r="BZ150" s="191"/>
      <c r="CA150" s="191"/>
      <c r="CB150" s="191"/>
      <c r="CC150" s="191"/>
      <c r="CD150" s="191"/>
      <c r="CE150" s="191"/>
      <c r="CF150" s="191"/>
      <c r="CG150" s="191"/>
      <c r="CH150" s="191"/>
      <c r="CI150" s="191"/>
      <c r="CJ150" s="191"/>
      <c r="CK150" s="191"/>
      <c r="CL150" s="191"/>
      <c r="CM150" s="191"/>
      <c r="CN150" s="191"/>
      <c r="CO150" s="191"/>
      <c r="CP150" s="191"/>
      <c r="CQ150" s="191"/>
      <c r="CR150" s="191"/>
      <c r="CS150" s="191"/>
      <c r="CT150" s="191"/>
      <c r="CU150" s="191"/>
      <c r="CV150" s="191"/>
      <c r="CW150" s="191"/>
      <c r="CX150" s="191"/>
      <c r="CY150" s="191"/>
      <c r="CZ150" s="191"/>
      <c r="DA150" s="191"/>
      <c r="DB150" s="191"/>
      <c r="DC150" s="191"/>
      <c r="DD150" s="191"/>
      <c r="DE150" s="191"/>
      <c r="DF150" s="191"/>
      <c r="DG150" s="191"/>
      <c r="DH150" s="191"/>
      <c r="DI150" s="191"/>
      <c r="DJ150" s="191"/>
      <c r="DK150" s="191"/>
      <c r="DL150" s="191"/>
      <c r="DM150" s="191"/>
      <c r="DN150" s="191"/>
      <c r="DO150" s="191"/>
      <c r="DP150" s="191"/>
      <c r="DQ150" s="191"/>
      <c r="DR150" s="191"/>
      <c r="DS150" s="191"/>
      <c r="DT150" s="191"/>
      <c r="DU150" s="191"/>
      <c r="DV150" s="191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4" customFormat="1" ht="15.75" customHeight="1" x14ac:dyDescent="0.2">
      <c r="A151" s="206"/>
      <c r="B151" s="223"/>
      <c r="C151" s="223"/>
      <c r="D151" s="223"/>
      <c r="E151" s="227"/>
      <c r="F151" s="219" t="s">
        <v>246</v>
      </c>
      <c r="G151" s="191"/>
      <c r="H151" s="191"/>
      <c r="I151" s="207"/>
      <c r="J151" s="207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1"/>
      <c r="BN151" s="191"/>
      <c r="BO151" s="191"/>
      <c r="BP151" s="191"/>
      <c r="BQ151" s="191"/>
      <c r="BR151" s="191"/>
      <c r="BS151" s="191"/>
      <c r="BT151" s="191"/>
      <c r="BU151" s="191"/>
      <c r="BV151" s="191"/>
      <c r="BW151" s="191"/>
      <c r="BX151" s="191"/>
      <c r="BY151" s="191"/>
      <c r="BZ151" s="191"/>
      <c r="CA151" s="191"/>
      <c r="CB151" s="191"/>
      <c r="CC151" s="191"/>
      <c r="CD151" s="191"/>
      <c r="CE151" s="191"/>
      <c r="CF151" s="191"/>
      <c r="CG151" s="191"/>
      <c r="CH151" s="191"/>
      <c r="CI151" s="191"/>
      <c r="CJ151" s="191"/>
      <c r="CK151" s="191"/>
      <c r="CL151" s="191"/>
      <c r="CM151" s="191"/>
      <c r="CN151" s="191"/>
      <c r="CO151" s="191"/>
      <c r="CP151" s="191"/>
      <c r="CQ151" s="191"/>
      <c r="CR151" s="191"/>
      <c r="CS151" s="191"/>
      <c r="CT151" s="191"/>
      <c r="CU151" s="191"/>
      <c r="CV151" s="191"/>
      <c r="CW151" s="191"/>
      <c r="CX151" s="191"/>
      <c r="CY151" s="191"/>
      <c r="CZ151" s="191"/>
      <c r="DA151" s="191"/>
      <c r="DB151" s="191"/>
      <c r="DC151" s="191"/>
      <c r="DD151" s="191"/>
      <c r="DE151" s="191"/>
      <c r="DF151" s="191"/>
      <c r="DG151" s="191"/>
      <c r="DH151" s="191"/>
      <c r="DI151" s="191"/>
      <c r="DJ151" s="191"/>
      <c r="DK151" s="191"/>
      <c r="DL151" s="191"/>
      <c r="DM151" s="191"/>
      <c r="DN151" s="191"/>
      <c r="DO151" s="191"/>
      <c r="DP151" s="191"/>
      <c r="DQ151" s="191"/>
      <c r="DR151" s="191"/>
      <c r="DS151" s="191"/>
      <c r="DT151" s="191"/>
      <c r="DU151" s="191"/>
      <c r="DV151" s="191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4" customFormat="1" ht="15.75" customHeight="1" x14ac:dyDescent="0.2">
      <c r="A152" s="206"/>
      <c r="B152" s="223"/>
      <c r="C152" s="223"/>
      <c r="D152" s="223"/>
      <c r="E152" s="227"/>
      <c r="F152" s="219" t="s">
        <v>245</v>
      </c>
      <c r="G152" s="191"/>
      <c r="H152" s="191"/>
      <c r="I152" s="207"/>
      <c r="J152" s="207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1"/>
      <c r="BN152" s="191"/>
      <c r="BO152" s="191"/>
      <c r="BP152" s="191"/>
      <c r="BQ152" s="191"/>
      <c r="BR152" s="191"/>
      <c r="BS152" s="191"/>
      <c r="BT152" s="191"/>
      <c r="BU152" s="191"/>
      <c r="BV152" s="191"/>
      <c r="BW152" s="191"/>
      <c r="BX152" s="191"/>
      <c r="BY152" s="191"/>
      <c r="BZ152" s="191"/>
      <c r="CA152" s="191"/>
      <c r="CB152" s="191"/>
      <c r="CC152" s="191"/>
      <c r="CD152" s="191"/>
      <c r="CE152" s="191"/>
      <c r="CF152" s="191"/>
      <c r="CG152" s="191"/>
      <c r="CH152" s="191"/>
      <c r="CI152" s="191"/>
      <c r="CJ152" s="191"/>
      <c r="CK152" s="191"/>
      <c r="CL152" s="191"/>
      <c r="CM152" s="191"/>
      <c r="CN152" s="191"/>
      <c r="CO152" s="191"/>
      <c r="CP152" s="191"/>
      <c r="CQ152" s="191"/>
      <c r="CR152" s="191"/>
      <c r="CS152" s="191"/>
      <c r="CT152" s="191"/>
      <c r="CU152" s="191"/>
      <c r="CV152" s="191"/>
      <c r="CW152" s="191"/>
      <c r="CX152" s="191"/>
      <c r="CY152" s="191"/>
      <c r="CZ152" s="191"/>
      <c r="DA152" s="191"/>
      <c r="DB152" s="191"/>
      <c r="DC152" s="191"/>
      <c r="DD152" s="191"/>
      <c r="DE152" s="191"/>
      <c r="DF152" s="191"/>
      <c r="DG152" s="191"/>
      <c r="DH152" s="191"/>
      <c r="DI152" s="191"/>
      <c r="DJ152" s="191"/>
      <c r="DK152" s="191"/>
      <c r="DL152" s="191"/>
      <c r="DM152" s="191"/>
      <c r="DN152" s="191"/>
      <c r="DO152" s="191"/>
      <c r="DP152" s="191"/>
      <c r="DQ152" s="191"/>
      <c r="DR152" s="191"/>
      <c r="DS152" s="191"/>
      <c r="DT152" s="191"/>
      <c r="DU152" s="191"/>
      <c r="DV152" s="191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4" customFormat="1" ht="15.75" customHeight="1" x14ac:dyDescent="0.2">
      <c r="A153" s="206"/>
      <c r="B153" s="223"/>
      <c r="C153" s="223"/>
      <c r="D153" s="223"/>
      <c r="E153" s="227"/>
      <c r="F153" s="219" t="s">
        <v>246</v>
      </c>
      <c r="G153" s="191"/>
      <c r="H153" s="191"/>
      <c r="I153" s="207"/>
      <c r="J153" s="207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191"/>
      <c r="BQ153" s="191"/>
      <c r="BR153" s="191"/>
      <c r="BS153" s="191"/>
      <c r="BT153" s="191"/>
      <c r="BU153" s="191"/>
      <c r="BV153" s="191"/>
      <c r="BW153" s="191"/>
      <c r="BX153" s="191"/>
      <c r="BY153" s="191"/>
      <c r="BZ153" s="191"/>
      <c r="CA153" s="191"/>
      <c r="CB153" s="191"/>
      <c r="CC153" s="191"/>
      <c r="CD153" s="191"/>
      <c r="CE153" s="191"/>
      <c r="CF153" s="191"/>
      <c r="CG153" s="191"/>
      <c r="CH153" s="191"/>
      <c r="CI153" s="191"/>
      <c r="CJ153" s="191"/>
      <c r="CK153" s="191"/>
      <c r="CL153" s="191"/>
      <c r="CM153" s="191"/>
      <c r="CN153" s="191"/>
      <c r="CO153" s="191"/>
      <c r="CP153" s="191"/>
      <c r="CQ153" s="191"/>
      <c r="CR153" s="191"/>
      <c r="CS153" s="191"/>
      <c r="CT153" s="191"/>
      <c r="CU153" s="191"/>
      <c r="CV153" s="191"/>
      <c r="CW153" s="191"/>
      <c r="CX153" s="191"/>
      <c r="CY153" s="191"/>
      <c r="CZ153" s="191"/>
      <c r="DA153" s="191"/>
      <c r="DB153" s="191"/>
      <c r="DC153" s="191"/>
      <c r="DD153" s="191"/>
      <c r="DE153" s="191"/>
      <c r="DF153" s="191"/>
      <c r="DG153" s="191"/>
      <c r="DH153" s="191"/>
      <c r="DI153" s="191"/>
      <c r="DJ153" s="191"/>
      <c r="DK153" s="191"/>
      <c r="DL153" s="191"/>
      <c r="DM153" s="191"/>
      <c r="DN153" s="191"/>
      <c r="DO153" s="191"/>
      <c r="DP153" s="191"/>
      <c r="DQ153" s="191"/>
      <c r="DR153" s="191"/>
      <c r="DS153" s="191"/>
      <c r="DT153" s="191"/>
      <c r="DU153" s="191"/>
      <c r="DV153" s="191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4" customFormat="1" ht="15.75" customHeight="1" x14ac:dyDescent="0.2">
      <c r="A154" s="206"/>
      <c r="B154" s="223"/>
      <c r="C154" s="223"/>
      <c r="D154" s="223"/>
      <c r="E154" s="227"/>
      <c r="F154" s="219" t="s">
        <v>245</v>
      </c>
      <c r="G154" s="191"/>
      <c r="H154" s="191"/>
      <c r="I154" s="207"/>
      <c r="J154" s="207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1"/>
      <c r="BN154" s="191"/>
      <c r="BO154" s="191"/>
      <c r="BP154" s="191"/>
      <c r="BQ154" s="191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  <c r="CE154" s="191"/>
      <c r="CF154" s="191"/>
      <c r="CG154" s="191"/>
      <c r="CH154" s="191"/>
      <c r="CI154" s="191"/>
      <c r="CJ154" s="191"/>
      <c r="CK154" s="191"/>
      <c r="CL154" s="191"/>
      <c r="CM154" s="191"/>
      <c r="CN154" s="191"/>
      <c r="CO154" s="191"/>
      <c r="CP154" s="191"/>
      <c r="CQ154" s="191"/>
      <c r="CR154" s="191"/>
      <c r="CS154" s="191"/>
      <c r="CT154" s="191"/>
      <c r="CU154" s="191"/>
      <c r="CV154" s="191"/>
      <c r="CW154" s="191"/>
      <c r="CX154" s="191"/>
      <c r="CY154" s="191"/>
      <c r="CZ154" s="191"/>
      <c r="DA154" s="191"/>
      <c r="DB154" s="191"/>
      <c r="DC154" s="191"/>
      <c r="DD154" s="191"/>
      <c r="DE154" s="191"/>
      <c r="DF154" s="191"/>
      <c r="DG154" s="191"/>
      <c r="DH154" s="191"/>
      <c r="DI154" s="191"/>
      <c r="DJ154" s="191"/>
      <c r="DK154" s="191"/>
      <c r="DL154" s="191"/>
      <c r="DM154" s="191"/>
      <c r="DN154" s="191"/>
      <c r="DO154" s="191"/>
      <c r="DP154" s="191"/>
      <c r="DQ154" s="191"/>
      <c r="DR154" s="191"/>
      <c r="DS154" s="191"/>
      <c r="DT154" s="191"/>
      <c r="DU154" s="191"/>
      <c r="DV154" s="191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4" customFormat="1" ht="15.75" customHeight="1" x14ac:dyDescent="0.2">
      <c r="A155" s="206"/>
      <c r="B155" s="223"/>
      <c r="C155" s="223"/>
      <c r="D155" s="223"/>
      <c r="E155" s="227"/>
      <c r="F155" s="219" t="s">
        <v>246</v>
      </c>
      <c r="G155" s="191"/>
      <c r="H155" s="191"/>
      <c r="I155" s="207"/>
      <c r="J155" s="207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1"/>
      <c r="BN155" s="191"/>
      <c r="BO155" s="191"/>
      <c r="BP155" s="191"/>
      <c r="BQ155" s="191"/>
      <c r="BR155" s="191"/>
      <c r="BS155" s="191"/>
      <c r="BT155" s="191"/>
      <c r="BU155" s="191"/>
      <c r="BV155" s="191"/>
      <c r="BW155" s="191"/>
      <c r="BX155" s="191"/>
      <c r="BY155" s="191"/>
      <c r="BZ155" s="191"/>
      <c r="CA155" s="191"/>
      <c r="CB155" s="191"/>
      <c r="CC155" s="191"/>
      <c r="CD155" s="191"/>
      <c r="CE155" s="191"/>
      <c r="CF155" s="191"/>
      <c r="CG155" s="191"/>
      <c r="CH155" s="191"/>
      <c r="CI155" s="191"/>
      <c r="CJ155" s="191"/>
      <c r="CK155" s="191"/>
      <c r="CL155" s="191"/>
      <c r="CM155" s="191"/>
      <c r="CN155" s="191"/>
      <c r="CO155" s="191"/>
      <c r="CP155" s="191"/>
      <c r="CQ155" s="191"/>
      <c r="CR155" s="191"/>
      <c r="CS155" s="191"/>
      <c r="CT155" s="191"/>
      <c r="CU155" s="191"/>
      <c r="CV155" s="191"/>
      <c r="CW155" s="191"/>
      <c r="CX155" s="191"/>
      <c r="CY155" s="191"/>
      <c r="CZ155" s="191"/>
      <c r="DA155" s="191"/>
      <c r="DB155" s="191"/>
      <c r="DC155" s="191"/>
      <c r="DD155" s="191"/>
      <c r="DE155" s="191"/>
      <c r="DF155" s="191"/>
      <c r="DG155" s="191"/>
      <c r="DH155" s="191"/>
      <c r="DI155" s="191"/>
      <c r="DJ155" s="191"/>
      <c r="DK155" s="191"/>
      <c r="DL155" s="191"/>
      <c r="DM155" s="191"/>
      <c r="DN155" s="191"/>
      <c r="DO155" s="191"/>
      <c r="DP155" s="191"/>
      <c r="DQ155" s="191"/>
      <c r="DR155" s="191"/>
      <c r="DS155" s="191"/>
      <c r="DT155" s="191"/>
      <c r="DU155" s="191"/>
      <c r="DV155" s="191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4" customFormat="1" ht="15.75" customHeight="1" x14ac:dyDescent="0.2">
      <c r="A156" s="206"/>
      <c r="B156" s="223"/>
      <c r="C156" s="223"/>
      <c r="D156" s="223"/>
      <c r="E156" s="227"/>
      <c r="F156" s="219" t="s">
        <v>245</v>
      </c>
      <c r="G156" s="191"/>
      <c r="H156" s="191"/>
      <c r="I156" s="207"/>
      <c r="J156" s="207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1"/>
      <c r="BN156" s="191"/>
      <c r="BO156" s="191"/>
      <c r="BP156" s="191"/>
      <c r="BQ156" s="191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  <c r="CE156" s="191"/>
      <c r="CF156" s="191"/>
      <c r="CG156" s="191"/>
      <c r="CH156" s="191"/>
      <c r="CI156" s="191"/>
      <c r="CJ156" s="191"/>
      <c r="CK156" s="191"/>
      <c r="CL156" s="191"/>
      <c r="CM156" s="191"/>
      <c r="CN156" s="191"/>
      <c r="CO156" s="191"/>
      <c r="CP156" s="191"/>
      <c r="CQ156" s="191"/>
      <c r="CR156" s="191"/>
      <c r="CS156" s="191"/>
      <c r="CT156" s="191"/>
      <c r="CU156" s="191"/>
      <c r="CV156" s="191"/>
      <c r="CW156" s="191"/>
      <c r="CX156" s="191"/>
      <c r="CY156" s="191"/>
      <c r="CZ156" s="191"/>
      <c r="DA156" s="191"/>
      <c r="DB156" s="191"/>
      <c r="DC156" s="191"/>
      <c r="DD156" s="191"/>
      <c r="DE156" s="191"/>
      <c r="DF156" s="191"/>
      <c r="DG156" s="191"/>
      <c r="DH156" s="191"/>
      <c r="DI156" s="191"/>
      <c r="DJ156" s="191"/>
      <c r="DK156" s="191"/>
      <c r="DL156" s="191"/>
      <c r="DM156" s="191"/>
      <c r="DN156" s="191"/>
      <c r="DO156" s="191"/>
      <c r="DP156" s="191"/>
      <c r="DQ156" s="191"/>
      <c r="DR156" s="191"/>
      <c r="DS156" s="191"/>
      <c r="DT156" s="191"/>
      <c r="DU156" s="191"/>
      <c r="DV156" s="191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4" customFormat="1" ht="15.75" customHeight="1" x14ac:dyDescent="0.2">
      <c r="A157" s="206"/>
      <c r="B157" s="223"/>
      <c r="C157" s="223"/>
      <c r="D157" s="223"/>
      <c r="E157" s="227"/>
      <c r="F157" s="219" t="s">
        <v>246</v>
      </c>
      <c r="G157" s="191"/>
      <c r="H157" s="191"/>
      <c r="I157" s="207"/>
      <c r="J157" s="207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1"/>
      <c r="BN157" s="191"/>
      <c r="BO157" s="191"/>
      <c r="BP157" s="191"/>
      <c r="BQ157" s="191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  <c r="CE157" s="191"/>
      <c r="CF157" s="191"/>
      <c r="CG157" s="191"/>
      <c r="CH157" s="191"/>
      <c r="CI157" s="191"/>
      <c r="CJ157" s="191"/>
      <c r="CK157" s="191"/>
      <c r="CL157" s="191"/>
      <c r="CM157" s="191"/>
      <c r="CN157" s="191"/>
      <c r="CO157" s="191"/>
      <c r="CP157" s="191"/>
      <c r="CQ157" s="191"/>
      <c r="CR157" s="191"/>
      <c r="CS157" s="191"/>
      <c r="CT157" s="191"/>
      <c r="CU157" s="191"/>
      <c r="CV157" s="191"/>
      <c r="CW157" s="191"/>
      <c r="CX157" s="191"/>
      <c r="CY157" s="191"/>
      <c r="CZ157" s="191"/>
      <c r="DA157" s="191"/>
      <c r="DB157" s="191"/>
      <c r="DC157" s="191"/>
      <c r="DD157" s="191"/>
      <c r="DE157" s="191"/>
      <c r="DF157" s="191"/>
      <c r="DG157" s="191"/>
      <c r="DH157" s="191"/>
      <c r="DI157" s="191"/>
      <c r="DJ157" s="191"/>
      <c r="DK157" s="191"/>
      <c r="DL157" s="191"/>
      <c r="DM157" s="191"/>
      <c r="DN157" s="191"/>
      <c r="DO157" s="191"/>
      <c r="DP157" s="191"/>
      <c r="DQ157" s="191"/>
      <c r="DR157" s="191"/>
      <c r="DS157" s="191"/>
      <c r="DT157" s="191"/>
      <c r="DU157" s="191"/>
      <c r="DV157" s="191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4" customFormat="1" ht="15.75" customHeight="1" x14ac:dyDescent="0.2">
      <c r="A158" s="206"/>
      <c r="B158" s="223"/>
      <c r="C158" s="223"/>
      <c r="D158" s="223"/>
      <c r="E158" s="227"/>
      <c r="F158" s="219" t="s">
        <v>245</v>
      </c>
      <c r="G158" s="181"/>
      <c r="H158" s="181"/>
      <c r="I158" s="207"/>
      <c r="J158" s="207"/>
      <c r="K158" s="181"/>
      <c r="L158" s="191"/>
      <c r="M158" s="181"/>
      <c r="N158" s="181"/>
      <c r="O158" s="191"/>
      <c r="P158" s="181"/>
      <c r="Q158" s="181"/>
      <c r="R158" s="191"/>
      <c r="S158" s="181"/>
      <c r="T158" s="181"/>
      <c r="U158" s="191"/>
      <c r="V158" s="181"/>
      <c r="W158" s="181"/>
      <c r="X158" s="191"/>
      <c r="Y158" s="181"/>
      <c r="Z158" s="181"/>
      <c r="AA158" s="191"/>
      <c r="AB158" s="181"/>
      <c r="AC158" s="181"/>
      <c r="AD158" s="191"/>
      <c r="AE158" s="181"/>
      <c r="AF158" s="181"/>
      <c r="AG158" s="191"/>
      <c r="AH158" s="181"/>
      <c r="AI158" s="181"/>
      <c r="AJ158" s="191"/>
      <c r="AK158" s="181"/>
      <c r="AL158" s="181"/>
      <c r="AM158" s="191"/>
      <c r="AN158" s="181"/>
      <c r="AO158" s="181"/>
      <c r="AP158" s="191"/>
      <c r="AQ158" s="181"/>
      <c r="AR158" s="181"/>
      <c r="AS158" s="191"/>
      <c r="AT158" s="181"/>
      <c r="AU158" s="181"/>
      <c r="AV158" s="191"/>
      <c r="AW158" s="181"/>
      <c r="AX158" s="181"/>
      <c r="AY158" s="191"/>
      <c r="AZ158" s="181"/>
      <c r="BA158" s="181"/>
      <c r="BB158" s="191"/>
      <c r="BC158" s="181"/>
      <c r="BD158" s="181"/>
      <c r="BE158" s="191"/>
      <c r="BF158" s="181"/>
      <c r="BG158" s="181"/>
      <c r="BH158" s="191"/>
      <c r="BI158" s="181"/>
      <c r="BJ158" s="181"/>
      <c r="BK158" s="191"/>
      <c r="BL158" s="181"/>
      <c r="BM158" s="181"/>
      <c r="BN158" s="191"/>
      <c r="BO158" s="181"/>
      <c r="BP158" s="181"/>
      <c r="BQ158" s="191"/>
      <c r="BR158" s="181"/>
      <c r="BS158" s="181"/>
      <c r="BT158" s="191"/>
      <c r="BU158" s="181"/>
      <c r="BV158" s="181"/>
      <c r="BW158" s="191"/>
      <c r="BX158" s="181"/>
      <c r="BY158" s="181"/>
      <c r="BZ158" s="191"/>
      <c r="CA158" s="181"/>
      <c r="CB158" s="181"/>
      <c r="CC158" s="191"/>
      <c r="CD158" s="181"/>
      <c r="CE158" s="181"/>
      <c r="CF158" s="191"/>
      <c r="CG158" s="181"/>
      <c r="CH158" s="181"/>
      <c r="CI158" s="191"/>
      <c r="CJ158" s="181"/>
      <c r="CK158" s="181"/>
      <c r="CL158" s="191"/>
      <c r="CM158" s="181"/>
      <c r="CN158" s="181"/>
      <c r="CO158" s="191"/>
      <c r="CP158" s="181"/>
      <c r="CQ158" s="181"/>
      <c r="CR158" s="191"/>
      <c r="CS158" s="181"/>
      <c r="CT158" s="181"/>
      <c r="CU158" s="191"/>
      <c r="CV158" s="181"/>
      <c r="CW158" s="181"/>
      <c r="CX158" s="191"/>
      <c r="CY158" s="181"/>
      <c r="CZ158" s="181"/>
      <c r="DA158" s="191"/>
      <c r="DB158" s="181"/>
      <c r="DC158" s="181"/>
      <c r="DD158" s="191"/>
      <c r="DE158" s="181"/>
      <c r="DF158" s="181"/>
      <c r="DG158" s="191"/>
      <c r="DH158" s="181"/>
      <c r="DI158" s="181"/>
      <c r="DJ158" s="191"/>
      <c r="DK158" s="181"/>
      <c r="DL158" s="181"/>
      <c r="DM158" s="191"/>
      <c r="DN158" s="181"/>
      <c r="DO158" s="181"/>
      <c r="DP158" s="191"/>
      <c r="DQ158" s="181"/>
      <c r="DR158" s="181"/>
      <c r="DS158" s="191"/>
      <c r="DT158" s="181"/>
      <c r="DU158" s="181"/>
      <c r="DV158" s="191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4" customFormat="1" ht="15.75" customHeight="1" x14ac:dyDescent="0.2">
      <c r="A159" s="206"/>
      <c r="B159" s="223"/>
      <c r="C159" s="223"/>
      <c r="D159" s="223"/>
      <c r="E159" s="227"/>
      <c r="F159" s="219" t="s">
        <v>246</v>
      </c>
      <c r="G159" s="191"/>
      <c r="H159" s="191"/>
      <c r="I159" s="207"/>
      <c r="J159" s="207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4" customFormat="1" ht="15.75" customHeight="1" x14ac:dyDescent="0.2">
      <c r="A160" s="206"/>
      <c r="B160" s="223"/>
      <c r="C160" s="223"/>
      <c r="D160" s="223"/>
      <c r="E160" s="227"/>
      <c r="F160" s="219" t="s">
        <v>245</v>
      </c>
      <c r="G160" s="191"/>
      <c r="H160" s="191"/>
      <c r="I160" s="207"/>
      <c r="J160" s="207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191"/>
      <c r="BO160" s="191"/>
      <c r="BP160" s="191"/>
      <c r="BQ160" s="191"/>
      <c r="BR160" s="191"/>
      <c r="BS160" s="191"/>
      <c r="BT160" s="191"/>
      <c r="BU160" s="191"/>
      <c r="BV160" s="191"/>
      <c r="BW160" s="191"/>
      <c r="BX160" s="191"/>
      <c r="BY160" s="191"/>
      <c r="BZ160" s="191"/>
      <c r="CA160" s="191"/>
      <c r="CB160" s="191"/>
      <c r="CC160" s="191"/>
      <c r="CD160" s="191"/>
      <c r="CE160" s="191"/>
      <c r="CF160" s="191"/>
      <c r="CG160" s="191"/>
      <c r="CH160" s="191"/>
      <c r="CI160" s="191"/>
      <c r="CJ160" s="191"/>
      <c r="CK160" s="191"/>
      <c r="CL160" s="191"/>
      <c r="CM160" s="191"/>
      <c r="CN160" s="191"/>
      <c r="CO160" s="191"/>
      <c r="CP160" s="191"/>
      <c r="CQ160" s="191"/>
      <c r="CR160" s="191"/>
      <c r="CS160" s="191"/>
      <c r="CT160" s="191"/>
      <c r="CU160" s="191"/>
      <c r="CV160" s="191"/>
      <c r="CW160" s="191"/>
      <c r="CX160" s="191"/>
      <c r="CY160" s="191"/>
      <c r="CZ160" s="191"/>
      <c r="DA160" s="191"/>
      <c r="DB160" s="191"/>
      <c r="DC160" s="191"/>
      <c r="DD160" s="191"/>
      <c r="DE160" s="191"/>
      <c r="DF160" s="191"/>
      <c r="DG160" s="191"/>
      <c r="DH160" s="191"/>
      <c r="DI160" s="191"/>
      <c r="DJ160" s="191"/>
      <c r="DK160" s="191"/>
      <c r="DL160" s="191"/>
      <c r="DM160" s="191"/>
      <c r="DN160" s="191"/>
      <c r="DO160" s="191"/>
      <c r="DP160" s="191"/>
      <c r="DQ160" s="191"/>
      <c r="DR160" s="191"/>
      <c r="DS160" s="191"/>
      <c r="DT160" s="191"/>
      <c r="DU160" s="191"/>
      <c r="DV160" s="191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4" customFormat="1" ht="15.75" customHeight="1" x14ac:dyDescent="0.2">
      <c r="A161" s="206"/>
      <c r="B161" s="223"/>
      <c r="C161" s="223"/>
      <c r="D161" s="223"/>
      <c r="E161" s="227"/>
      <c r="F161" s="219" t="s">
        <v>246</v>
      </c>
      <c r="G161" s="191"/>
      <c r="H161" s="191"/>
      <c r="I161" s="207"/>
      <c r="J161" s="207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  <c r="BK161" s="191"/>
      <c r="BL161" s="191"/>
      <c r="BM161" s="191"/>
      <c r="BN161" s="191"/>
      <c r="BO161" s="191"/>
      <c r="BP161" s="191"/>
      <c r="BQ161" s="191"/>
      <c r="BR161" s="191"/>
      <c r="BS161" s="191"/>
      <c r="BT161" s="191"/>
      <c r="BU161" s="191"/>
      <c r="BV161" s="191"/>
      <c r="BW161" s="191"/>
      <c r="BX161" s="191"/>
      <c r="BY161" s="191"/>
      <c r="BZ161" s="191"/>
      <c r="CA161" s="191"/>
      <c r="CB161" s="191"/>
      <c r="CC161" s="191"/>
      <c r="CD161" s="191"/>
      <c r="CE161" s="191"/>
      <c r="CF161" s="191"/>
      <c r="CG161" s="191"/>
      <c r="CH161" s="191"/>
      <c r="CI161" s="191"/>
      <c r="CJ161" s="191"/>
      <c r="CK161" s="191"/>
      <c r="CL161" s="191"/>
      <c r="CM161" s="191"/>
      <c r="CN161" s="191"/>
      <c r="CO161" s="191"/>
      <c r="CP161" s="191"/>
      <c r="CQ161" s="191"/>
      <c r="CR161" s="191"/>
      <c r="CS161" s="191"/>
      <c r="CT161" s="191"/>
      <c r="CU161" s="191"/>
      <c r="CV161" s="191"/>
      <c r="CW161" s="191"/>
      <c r="CX161" s="191"/>
      <c r="CY161" s="191"/>
      <c r="CZ161" s="191"/>
      <c r="DA161" s="191"/>
      <c r="DB161" s="191"/>
      <c r="DC161" s="191"/>
      <c r="DD161" s="191"/>
      <c r="DE161" s="191"/>
      <c r="DF161" s="191"/>
      <c r="DG161" s="191"/>
      <c r="DH161" s="191"/>
      <c r="DI161" s="191"/>
      <c r="DJ161" s="191"/>
      <c r="DK161" s="191"/>
      <c r="DL161" s="191"/>
      <c r="DM161" s="191"/>
      <c r="DN161" s="191"/>
      <c r="DO161" s="191"/>
      <c r="DP161" s="191"/>
      <c r="DQ161" s="191"/>
      <c r="DR161" s="191"/>
      <c r="DS161" s="191"/>
      <c r="DT161" s="191"/>
      <c r="DU161" s="191"/>
      <c r="DV161" s="191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4" customFormat="1" ht="15.75" customHeight="1" x14ac:dyDescent="0.2">
      <c r="A162" s="206"/>
      <c r="B162" s="223"/>
      <c r="C162" s="223"/>
      <c r="D162" s="223"/>
      <c r="E162" s="227"/>
      <c r="F162" s="219" t="s">
        <v>245</v>
      </c>
      <c r="G162" s="191"/>
      <c r="H162" s="191"/>
      <c r="I162" s="207"/>
      <c r="J162" s="207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  <c r="BK162" s="191"/>
      <c r="BL162" s="191"/>
      <c r="BM162" s="191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  <c r="CK162" s="191"/>
      <c r="CL162" s="191"/>
      <c r="CM162" s="191"/>
      <c r="CN162" s="191"/>
      <c r="CO162" s="191"/>
      <c r="CP162" s="191"/>
      <c r="CQ162" s="191"/>
      <c r="CR162" s="191"/>
      <c r="CS162" s="191"/>
      <c r="CT162" s="191"/>
      <c r="CU162" s="191"/>
      <c r="CV162" s="191"/>
      <c r="CW162" s="191"/>
      <c r="CX162" s="191"/>
      <c r="CY162" s="191"/>
      <c r="CZ162" s="191"/>
      <c r="DA162" s="191"/>
      <c r="DB162" s="191"/>
      <c r="DC162" s="191"/>
      <c r="DD162" s="191"/>
      <c r="DE162" s="191"/>
      <c r="DF162" s="191"/>
      <c r="DG162" s="191"/>
      <c r="DH162" s="191"/>
      <c r="DI162" s="191"/>
      <c r="DJ162" s="191"/>
      <c r="DK162" s="191"/>
      <c r="DL162" s="191"/>
      <c r="DM162" s="191"/>
      <c r="DN162" s="191"/>
      <c r="DO162" s="191"/>
      <c r="DP162" s="191"/>
      <c r="DQ162" s="191"/>
      <c r="DR162" s="191"/>
      <c r="DS162" s="191"/>
      <c r="DT162" s="191"/>
      <c r="DU162" s="191"/>
      <c r="DV162" s="191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4" customFormat="1" ht="15.6" customHeight="1" x14ac:dyDescent="0.2">
      <c r="A163" s="206"/>
      <c r="B163" s="223"/>
      <c r="C163" s="223"/>
      <c r="D163" s="223"/>
      <c r="E163" s="227"/>
      <c r="F163" s="219" t="s">
        <v>246</v>
      </c>
      <c r="G163" s="181"/>
      <c r="H163" s="181"/>
      <c r="I163" s="207"/>
      <c r="J163" s="207"/>
      <c r="K163" s="181"/>
      <c r="L163" s="191"/>
      <c r="M163" s="181"/>
      <c r="N163" s="181"/>
      <c r="O163" s="191"/>
      <c r="P163" s="181"/>
      <c r="Q163" s="181"/>
      <c r="R163" s="191"/>
      <c r="S163" s="181"/>
      <c r="T163" s="181"/>
      <c r="U163" s="191"/>
      <c r="V163" s="181"/>
      <c r="W163" s="181"/>
      <c r="X163" s="191"/>
      <c r="Y163" s="181"/>
      <c r="Z163" s="181"/>
      <c r="AA163" s="191"/>
      <c r="AB163" s="181"/>
      <c r="AC163" s="181"/>
      <c r="AD163" s="191"/>
      <c r="AE163" s="181"/>
      <c r="AF163" s="181"/>
      <c r="AG163" s="191"/>
      <c r="AH163" s="181"/>
      <c r="AI163" s="181"/>
      <c r="AJ163" s="191"/>
      <c r="AK163" s="181"/>
      <c r="AL163" s="181"/>
      <c r="AM163" s="191"/>
      <c r="AN163" s="181"/>
      <c r="AO163" s="181"/>
      <c r="AP163" s="191"/>
      <c r="AQ163" s="181"/>
      <c r="AR163" s="181"/>
      <c r="AS163" s="191"/>
      <c r="AT163" s="181"/>
      <c r="AU163" s="181"/>
      <c r="AV163" s="191"/>
      <c r="AW163" s="181"/>
      <c r="AX163" s="181"/>
      <c r="AY163" s="191"/>
      <c r="AZ163" s="181"/>
      <c r="BA163" s="181"/>
      <c r="BB163" s="191"/>
      <c r="BC163" s="181"/>
      <c r="BD163" s="181"/>
      <c r="BE163" s="191"/>
      <c r="BF163" s="181"/>
      <c r="BG163" s="181"/>
      <c r="BH163" s="191"/>
      <c r="BI163" s="181"/>
      <c r="BJ163" s="181"/>
      <c r="BK163" s="191"/>
      <c r="BL163" s="181"/>
      <c r="BM163" s="181"/>
      <c r="BN163" s="191"/>
      <c r="BO163" s="181"/>
      <c r="BP163" s="181"/>
      <c r="BQ163" s="191"/>
      <c r="BR163" s="181"/>
      <c r="BS163" s="181"/>
      <c r="BT163" s="191"/>
      <c r="BU163" s="181"/>
      <c r="BV163" s="181"/>
      <c r="BW163" s="191"/>
      <c r="BX163" s="181"/>
      <c r="BY163" s="181"/>
      <c r="BZ163" s="191"/>
      <c r="CA163" s="181"/>
      <c r="CB163" s="181"/>
      <c r="CC163" s="191"/>
      <c r="CD163" s="181"/>
      <c r="CE163" s="181"/>
      <c r="CF163" s="191"/>
      <c r="CG163" s="181"/>
      <c r="CH163" s="181"/>
      <c r="CI163" s="191"/>
      <c r="CJ163" s="181"/>
      <c r="CK163" s="181"/>
      <c r="CL163" s="191"/>
      <c r="CM163" s="181"/>
      <c r="CN163" s="181"/>
      <c r="CO163" s="191"/>
      <c r="CP163" s="181"/>
      <c r="CQ163" s="181"/>
      <c r="CR163" s="191"/>
      <c r="CS163" s="181"/>
      <c r="CT163" s="181"/>
      <c r="CU163" s="191"/>
      <c r="CV163" s="181"/>
      <c r="CW163" s="181"/>
      <c r="CX163" s="191"/>
      <c r="CY163" s="181"/>
      <c r="CZ163" s="181"/>
      <c r="DA163" s="191"/>
      <c r="DB163" s="181"/>
      <c r="DC163" s="181"/>
      <c r="DD163" s="191"/>
      <c r="DE163" s="181"/>
      <c r="DF163" s="181"/>
      <c r="DG163" s="191"/>
      <c r="DH163" s="181"/>
      <c r="DI163" s="181"/>
      <c r="DJ163" s="191"/>
      <c r="DK163" s="181"/>
      <c r="DL163" s="181"/>
      <c r="DM163" s="191"/>
      <c r="DN163" s="181"/>
      <c r="DO163" s="181"/>
      <c r="DP163" s="191"/>
      <c r="DQ163" s="181"/>
      <c r="DR163" s="181"/>
      <c r="DS163" s="191"/>
      <c r="DT163" s="181"/>
      <c r="DU163" s="181"/>
      <c r="DV163" s="191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4" customFormat="1" ht="15.75" customHeight="1" x14ac:dyDescent="0.2">
      <c r="A164" s="206"/>
      <c r="B164" s="223"/>
      <c r="C164" s="223"/>
      <c r="D164" s="223"/>
      <c r="E164" s="227"/>
      <c r="F164" s="219" t="s">
        <v>245</v>
      </c>
      <c r="G164" s="191"/>
      <c r="H164" s="191"/>
      <c r="I164" s="207"/>
      <c r="J164" s="207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1"/>
      <c r="CQ164" s="191"/>
      <c r="CR164" s="191"/>
      <c r="CS164" s="191"/>
      <c r="CT164" s="191"/>
      <c r="CU164" s="191"/>
      <c r="CV164" s="191"/>
      <c r="CW164" s="191"/>
      <c r="CX164" s="191"/>
      <c r="CY164" s="191"/>
      <c r="CZ164" s="191"/>
      <c r="DA164" s="191"/>
      <c r="DB164" s="191"/>
      <c r="DC164" s="191"/>
      <c r="DD164" s="191"/>
      <c r="DE164" s="191"/>
      <c r="DF164" s="191"/>
      <c r="DG164" s="191"/>
      <c r="DH164" s="191"/>
      <c r="DI164" s="191"/>
      <c r="DJ164" s="191"/>
      <c r="DK164" s="191"/>
      <c r="DL164" s="191"/>
      <c r="DM164" s="191"/>
      <c r="DN164" s="191"/>
      <c r="DO164" s="191"/>
      <c r="DP164" s="191"/>
      <c r="DQ164" s="191"/>
      <c r="DR164" s="191"/>
      <c r="DS164" s="191"/>
      <c r="DT164" s="191"/>
      <c r="DU164" s="191"/>
      <c r="DV164" s="191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4" customFormat="1" ht="15.75" customHeight="1" x14ac:dyDescent="0.2">
      <c r="A165" s="206"/>
      <c r="B165" s="223"/>
      <c r="C165" s="223"/>
      <c r="D165" s="223"/>
      <c r="E165" s="227"/>
      <c r="F165" s="219" t="s">
        <v>246</v>
      </c>
      <c r="G165" s="191"/>
      <c r="H165" s="191"/>
      <c r="I165" s="207"/>
      <c r="J165" s="207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  <c r="BI165" s="191"/>
      <c r="BJ165" s="191"/>
      <c r="BK165" s="191"/>
      <c r="BL165" s="191"/>
      <c r="BM165" s="191"/>
      <c r="BN165" s="191"/>
      <c r="BO165" s="191"/>
      <c r="BP165" s="191"/>
      <c r="BQ165" s="191"/>
      <c r="BR165" s="191"/>
      <c r="BS165" s="191"/>
      <c r="BT165" s="191"/>
      <c r="BU165" s="191"/>
      <c r="BV165" s="191"/>
      <c r="BW165" s="191"/>
      <c r="BX165" s="191"/>
      <c r="BY165" s="191"/>
      <c r="BZ165" s="191"/>
      <c r="CA165" s="191"/>
      <c r="CB165" s="191"/>
      <c r="CC165" s="191"/>
      <c r="CD165" s="191"/>
      <c r="CE165" s="191"/>
      <c r="CF165" s="191"/>
      <c r="CG165" s="191"/>
      <c r="CH165" s="191"/>
      <c r="CI165" s="191"/>
      <c r="CJ165" s="191"/>
      <c r="CK165" s="191"/>
      <c r="CL165" s="191"/>
      <c r="CM165" s="191"/>
      <c r="CN165" s="191"/>
      <c r="CO165" s="191"/>
      <c r="CP165" s="191"/>
      <c r="CQ165" s="191"/>
      <c r="CR165" s="191"/>
      <c r="CS165" s="191"/>
      <c r="CT165" s="191"/>
      <c r="CU165" s="191"/>
      <c r="CV165" s="191"/>
      <c r="CW165" s="191"/>
      <c r="CX165" s="191"/>
      <c r="CY165" s="191"/>
      <c r="CZ165" s="191"/>
      <c r="DA165" s="191"/>
      <c r="DB165" s="191"/>
      <c r="DC165" s="191"/>
      <c r="DD165" s="191"/>
      <c r="DE165" s="191"/>
      <c r="DF165" s="191"/>
      <c r="DG165" s="191"/>
      <c r="DH165" s="191"/>
      <c r="DI165" s="191"/>
      <c r="DJ165" s="191"/>
      <c r="DK165" s="191"/>
      <c r="DL165" s="191"/>
      <c r="DM165" s="191"/>
      <c r="DN165" s="191"/>
      <c r="DO165" s="191"/>
      <c r="DP165" s="191"/>
      <c r="DQ165" s="191"/>
      <c r="DR165" s="191"/>
      <c r="DS165" s="191"/>
      <c r="DT165" s="191"/>
      <c r="DU165" s="191"/>
      <c r="DV165" s="191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7"/>
      <c r="F166" s="219" t="s">
        <v>245</v>
      </c>
      <c r="G166" s="181"/>
      <c r="H166" s="181"/>
      <c r="I166" s="206"/>
      <c r="J166" s="206"/>
      <c r="K166" s="206"/>
      <c r="L166" s="206"/>
      <c r="M166" s="181"/>
      <c r="N166" s="206"/>
      <c r="O166" s="206"/>
      <c r="P166" s="181"/>
      <c r="Q166" s="206"/>
      <c r="R166" s="206"/>
      <c r="S166" s="181"/>
      <c r="T166" s="206"/>
      <c r="U166" s="206"/>
      <c r="V166" s="181"/>
      <c r="W166" s="206"/>
      <c r="X166" s="206"/>
      <c r="Y166" s="181"/>
      <c r="Z166" s="206"/>
      <c r="AA166" s="206"/>
      <c r="AB166" s="181"/>
      <c r="AC166" s="206"/>
      <c r="AD166" s="206"/>
      <c r="AE166" s="181"/>
      <c r="AF166" s="206"/>
      <c r="AG166" s="206"/>
      <c r="AH166" s="181"/>
      <c r="AI166" s="206"/>
      <c r="AJ166" s="206"/>
      <c r="AK166" s="181"/>
      <c r="AL166" s="206"/>
      <c r="AM166" s="206"/>
      <c r="AN166" s="181"/>
      <c r="AO166" s="206"/>
      <c r="AP166" s="206"/>
      <c r="AQ166" s="181"/>
      <c r="AR166" s="206"/>
      <c r="AS166" s="206"/>
      <c r="AT166" s="181"/>
      <c r="AU166" s="206"/>
      <c r="AV166" s="206"/>
      <c r="AW166" s="181"/>
      <c r="AX166" s="206"/>
      <c r="AY166" s="206"/>
      <c r="AZ166" s="181"/>
      <c r="BA166" s="206"/>
      <c r="BB166" s="206"/>
      <c r="BC166" s="181"/>
      <c r="BD166" s="206"/>
      <c r="BE166" s="206"/>
      <c r="BF166" s="181"/>
      <c r="BG166" s="206"/>
      <c r="BH166" s="206"/>
      <c r="BI166" s="181"/>
      <c r="BJ166" s="206"/>
      <c r="BK166" s="206"/>
      <c r="BL166" s="181"/>
      <c r="BM166" s="206"/>
      <c r="BN166" s="206"/>
      <c r="BO166" s="181"/>
      <c r="BP166" s="206"/>
      <c r="BQ166" s="206"/>
      <c r="BR166" s="181"/>
      <c r="BS166" s="206"/>
      <c r="BT166" s="206"/>
      <c r="BU166" s="181"/>
      <c r="BV166" s="206"/>
      <c r="BW166" s="206"/>
      <c r="BX166" s="181"/>
      <c r="BY166" s="206"/>
      <c r="BZ166" s="206"/>
      <c r="CA166" s="181"/>
      <c r="CB166" s="206"/>
      <c r="CC166" s="206"/>
      <c r="CD166" s="181"/>
      <c r="CE166" s="206"/>
      <c r="CF166" s="206"/>
      <c r="CG166" s="181"/>
      <c r="CH166" s="206"/>
      <c r="CI166" s="206"/>
      <c r="CJ166" s="181"/>
      <c r="CK166" s="206"/>
      <c r="CL166" s="206"/>
      <c r="CM166" s="181"/>
      <c r="CN166" s="206"/>
      <c r="CO166" s="206"/>
      <c r="CP166" s="181"/>
      <c r="CQ166" s="206"/>
      <c r="CR166" s="206"/>
      <c r="CS166" s="181"/>
      <c r="CT166" s="206"/>
      <c r="CU166" s="206"/>
      <c r="CV166" s="181"/>
      <c r="CW166" s="206"/>
      <c r="CX166" s="206"/>
      <c r="CY166" s="181"/>
      <c r="CZ166" s="206"/>
      <c r="DA166" s="206"/>
      <c r="DB166" s="181"/>
      <c r="DC166" s="206"/>
      <c r="DD166" s="206"/>
      <c r="DE166" s="181"/>
      <c r="DF166" s="206"/>
      <c r="DG166" s="206"/>
      <c r="DH166" s="181"/>
      <c r="DI166" s="206"/>
      <c r="DJ166" s="206"/>
      <c r="DK166" s="181"/>
      <c r="DL166" s="206"/>
      <c r="DM166" s="206"/>
      <c r="DN166" s="181"/>
      <c r="DO166" s="206"/>
      <c r="DP166" s="206"/>
      <c r="DQ166" s="181"/>
      <c r="DR166" s="206"/>
      <c r="DS166" s="206"/>
      <c r="DT166" s="181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7"/>
      <c r="F167" s="219" t="s">
        <v>246</v>
      </c>
      <c r="G167" s="191"/>
      <c r="H167" s="191"/>
      <c r="I167" s="207"/>
      <c r="J167" s="207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  <c r="BK167" s="191"/>
      <c r="BL167" s="191"/>
      <c r="BM167" s="191"/>
      <c r="BN167" s="191"/>
      <c r="BO167" s="191"/>
      <c r="BP167" s="191"/>
      <c r="BQ167" s="191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  <c r="CE167" s="191"/>
      <c r="CF167" s="191"/>
      <c r="CG167" s="191"/>
      <c r="CH167" s="191"/>
      <c r="CI167" s="191"/>
      <c r="CJ167" s="191"/>
      <c r="CK167" s="191"/>
      <c r="CL167" s="191"/>
      <c r="CM167" s="191"/>
      <c r="CN167" s="191"/>
      <c r="CO167" s="191"/>
      <c r="CP167" s="191"/>
      <c r="CQ167" s="191"/>
      <c r="CR167" s="191"/>
      <c r="CS167" s="191"/>
      <c r="CT167" s="191"/>
      <c r="CU167" s="191"/>
      <c r="CV167" s="191"/>
      <c r="CW167" s="191"/>
      <c r="CX167" s="191"/>
      <c r="CY167" s="191"/>
      <c r="CZ167" s="191"/>
      <c r="DA167" s="191"/>
      <c r="DB167" s="191"/>
      <c r="DC167" s="191"/>
      <c r="DD167" s="191"/>
      <c r="DE167" s="191"/>
      <c r="DF167" s="191"/>
      <c r="DG167" s="191"/>
      <c r="DH167" s="191"/>
      <c r="DI167" s="191"/>
      <c r="DJ167" s="191"/>
      <c r="DK167" s="191"/>
      <c r="DL167" s="191"/>
      <c r="DM167" s="191"/>
      <c r="DN167" s="191"/>
      <c r="DO167" s="191"/>
      <c r="DP167" s="191"/>
      <c r="DQ167" s="191"/>
      <c r="DR167" s="191"/>
      <c r="DS167" s="191"/>
      <c r="DT167" s="191"/>
      <c r="DU167" s="191"/>
      <c r="DV167" s="191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7"/>
      <c r="F168" s="219" t="s">
        <v>245</v>
      </c>
      <c r="G168" s="191"/>
      <c r="H168" s="191"/>
      <c r="I168" s="207"/>
      <c r="J168" s="207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191"/>
      <c r="AT168" s="191"/>
      <c r="AU168" s="191"/>
      <c r="AV168" s="191"/>
      <c r="AW168" s="191"/>
      <c r="AX168" s="191"/>
      <c r="AY168" s="191"/>
      <c r="AZ168" s="191"/>
      <c r="BA168" s="191"/>
      <c r="BB168" s="191"/>
      <c r="BC168" s="191"/>
      <c r="BD168" s="191"/>
      <c r="BE168" s="191"/>
      <c r="BF168" s="191"/>
      <c r="BG168" s="191"/>
      <c r="BH168" s="191"/>
      <c r="BI168" s="191"/>
      <c r="BJ168" s="191"/>
      <c r="BK168" s="191"/>
      <c r="BL168" s="191"/>
      <c r="BM168" s="191"/>
      <c r="BN168" s="191"/>
      <c r="BO168" s="191"/>
      <c r="BP168" s="191"/>
      <c r="BQ168" s="191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  <c r="CE168" s="191"/>
      <c r="CF168" s="191"/>
      <c r="CG168" s="191"/>
      <c r="CH168" s="191"/>
      <c r="CI168" s="191"/>
      <c r="CJ168" s="191"/>
      <c r="CK168" s="191"/>
      <c r="CL168" s="191"/>
      <c r="CM168" s="191"/>
      <c r="CN168" s="191"/>
      <c r="CO168" s="191"/>
      <c r="CP168" s="191"/>
      <c r="CQ168" s="191"/>
      <c r="CR168" s="191"/>
      <c r="CS168" s="191"/>
      <c r="CT168" s="191"/>
      <c r="CU168" s="191"/>
      <c r="CV168" s="191"/>
      <c r="CW168" s="191"/>
      <c r="CX168" s="191"/>
      <c r="CY168" s="191"/>
      <c r="CZ168" s="191"/>
      <c r="DA168" s="191"/>
      <c r="DB168" s="191"/>
      <c r="DC168" s="191"/>
      <c r="DD168" s="191"/>
      <c r="DE168" s="191"/>
      <c r="DF168" s="191"/>
      <c r="DG168" s="191"/>
      <c r="DH168" s="191"/>
      <c r="DI168" s="191"/>
      <c r="DJ168" s="191"/>
      <c r="DK168" s="191"/>
      <c r="DL168" s="191"/>
      <c r="DM168" s="191"/>
      <c r="DN168" s="191"/>
      <c r="DO168" s="191"/>
      <c r="DP168" s="191"/>
      <c r="DQ168" s="191"/>
      <c r="DR168" s="191"/>
      <c r="DS168" s="191"/>
      <c r="DT168" s="191"/>
      <c r="DU168" s="191"/>
      <c r="DV168" s="191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7"/>
      <c r="F169" s="219" t="s">
        <v>246</v>
      </c>
      <c r="G169" s="191"/>
      <c r="H169" s="191"/>
      <c r="I169" s="207"/>
      <c r="J169" s="207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1"/>
      <c r="CQ169" s="191"/>
      <c r="CR169" s="191"/>
      <c r="CS169" s="191"/>
      <c r="CT169" s="191"/>
      <c r="CU169" s="191"/>
      <c r="CV169" s="191"/>
      <c r="CW169" s="191"/>
      <c r="CX169" s="191"/>
      <c r="CY169" s="191"/>
      <c r="CZ169" s="191"/>
      <c r="DA169" s="191"/>
      <c r="DB169" s="191"/>
      <c r="DC169" s="191"/>
      <c r="DD169" s="191"/>
      <c r="DE169" s="191"/>
      <c r="DF169" s="191"/>
      <c r="DG169" s="191"/>
      <c r="DH169" s="191"/>
      <c r="DI169" s="191"/>
      <c r="DJ169" s="191"/>
      <c r="DK169" s="191"/>
      <c r="DL169" s="191"/>
      <c r="DM169" s="191"/>
      <c r="DN169" s="191"/>
      <c r="DO169" s="191"/>
      <c r="DP169" s="191"/>
      <c r="DQ169" s="191"/>
      <c r="DR169" s="191"/>
      <c r="DS169" s="191"/>
      <c r="DT169" s="191"/>
      <c r="DU169" s="191"/>
      <c r="DV169" s="191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7"/>
      <c r="F170" s="219" t="s">
        <v>245</v>
      </c>
      <c r="G170" s="191"/>
      <c r="H170" s="191"/>
      <c r="I170" s="207"/>
      <c r="J170" s="207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91"/>
      <c r="BX170" s="191"/>
      <c r="BY170" s="191"/>
      <c r="BZ170" s="191"/>
      <c r="CA170" s="191"/>
      <c r="CB170" s="191"/>
      <c r="CC170" s="191"/>
      <c r="CD170" s="191"/>
      <c r="CE170" s="191"/>
      <c r="CF170" s="191"/>
      <c r="CG170" s="191"/>
      <c r="CH170" s="191"/>
      <c r="CI170" s="191"/>
      <c r="CJ170" s="191"/>
      <c r="CK170" s="191"/>
      <c r="CL170" s="191"/>
      <c r="CM170" s="191"/>
      <c r="CN170" s="191"/>
      <c r="CO170" s="191"/>
      <c r="CP170" s="191"/>
      <c r="CQ170" s="191"/>
      <c r="CR170" s="191"/>
      <c r="CS170" s="191"/>
      <c r="CT170" s="191"/>
      <c r="CU170" s="191"/>
      <c r="CV170" s="191"/>
      <c r="CW170" s="191"/>
      <c r="CX170" s="191"/>
      <c r="CY170" s="191"/>
      <c r="CZ170" s="191"/>
      <c r="DA170" s="191"/>
      <c r="DB170" s="191"/>
      <c r="DC170" s="191"/>
      <c r="DD170" s="191"/>
      <c r="DE170" s="191"/>
      <c r="DF170" s="191"/>
      <c r="DG170" s="191"/>
      <c r="DH170" s="191"/>
      <c r="DI170" s="191"/>
      <c r="DJ170" s="191"/>
      <c r="DK170" s="191"/>
      <c r="DL170" s="191"/>
      <c r="DM170" s="191"/>
      <c r="DN170" s="191"/>
      <c r="DO170" s="191"/>
      <c r="DP170" s="191"/>
      <c r="DQ170" s="191"/>
      <c r="DR170" s="191"/>
      <c r="DS170" s="191"/>
      <c r="DT170" s="191"/>
      <c r="DU170" s="191"/>
      <c r="DV170" s="191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7"/>
      <c r="F171" s="219" t="s">
        <v>246</v>
      </c>
      <c r="G171" s="191"/>
      <c r="H171" s="191"/>
      <c r="I171" s="207"/>
      <c r="J171" s="207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1"/>
      <c r="BN171" s="191"/>
      <c r="BO171" s="191"/>
      <c r="BP171" s="191"/>
      <c r="BQ171" s="191"/>
      <c r="BR171" s="191"/>
      <c r="BS171" s="191"/>
      <c r="BT171" s="191"/>
      <c r="BU171" s="191"/>
      <c r="BV171" s="191"/>
      <c r="BW171" s="191"/>
      <c r="BX171" s="191"/>
      <c r="BY171" s="191"/>
      <c r="BZ171" s="191"/>
      <c r="CA171" s="191"/>
      <c r="CB171" s="191"/>
      <c r="CC171" s="191"/>
      <c r="CD171" s="191"/>
      <c r="CE171" s="191"/>
      <c r="CF171" s="191"/>
      <c r="CG171" s="191"/>
      <c r="CH171" s="191"/>
      <c r="CI171" s="191"/>
      <c r="CJ171" s="191"/>
      <c r="CK171" s="191"/>
      <c r="CL171" s="191"/>
      <c r="CM171" s="191"/>
      <c r="CN171" s="191"/>
      <c r="CO171" s="191"/>
      <c r="CP171" s="191"/>
      <c r="CQ171" s="191"/>
      <c r="CR171" s="191"/>
      <c r="CS171" s="191"/>
      <c r="CT171" s="191"/>
      <c r="CU171" s="191"/>
      <c r="CV171" s="191"/>
      <c r="CW171" s="191"/>
      <c r="CX171" s="191"/>
      <c r="CY171" s="191"/>
      <c r="CZ171" s="191"/>
      <c r="DA171" s="191"/>
      <c r="DB171" s="191"/>
      <c r="DC171" s="191"/>
      <c r="DD171" s="191"/>
      <c r="DE171" s="191"/>
      <c r="DF171" s="191"/>
      <c r="DG171" s="191"/>
      <c r="DH171" s="191"/>
      <c r="DI171" s="191"/>
      <c r="DJ171" s="191"/>
      <c r="DK171" s="191"/>
      <c r="DL171" s="191"/>
      <c r="DM171" s="191"/>
      <c r="DN171" s="191"/>
      <c r="DO171" s="191"/>
      <c r="DP171" s="191"/>
      <c r="DQ171" s="191"/>
      <c r="DR171" s="191"/>
      <c r="DS171" s="191"/>
      <c r="DT171" s="191"/>
      <c r="DU171" s="191"/>
      <c r="DV171" s="191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7"/>
      <c r="F172" s="219" t="s">
        <v>245</v>
      </c>
      <c r="G172" s="191"/>
      <c r="H172" s="191"/>
      <c r="I172" s="207"/>
      <c r="J172" s="207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1"/>
      <c r="BN172" s="191"/>
      <c r="BO172" s="191"/>
      <c r="BP172" s="191"/>
      <c r="BQ172" s="191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  <c r="CE172" s="191"/>
      <c r="CF172" s="191"/>
      <c r="CG172" s="191"/>
      <c r="CH172" s="191"/>
      <c r="CI172" s="191"/>
      <c r="CJ172" s="191"/>
      <c r="CK172" s="191"/>
      <c r="CL172" s="191"/>
      <c r="CM172" s="191"/>
      <c r="CN172" s="191"/>
      <c r="CO172" s="191"/>
      <c r="CP172" s="191"/>
      <c r="CQ172" s="191"/>
      <c r="CR172" s="191"/>
      <c r="CS172" s="191"/>
      <c r="CT172" s="191"/>
      <c r="CU172" s="191"/>
      <c r="CV172" s="191"/>
      <c r="CW172" s="191"/>
      <c r="CX172" s="191"/>
      <c r="CY172" s="191"/>
      <c r="CZ172" s="191"/>
      <c r="DA172" s="191"/>
      <c r="DB172" s="191"/>
      <c r="DC172" s="191"/>
      <c r="DD172" s="191"/>
      <c r="DE172" s="191"/>
      <c r="DF172" s="191"/>
      <c r="DG172" s="191"/>
      <c r="DH172" s="191"/>
      <c r="DI172" s="191"/>
      <c r="DJ172" s="191"/>
      <c r="DK172" s="191"/>
      <c r="DL172" s="191"/>
      <c r="DM172" s="191"/>
      <c r="DN172" s="191"/>
      <c r="DO172" s="191"/>
      <c r="DP172" s="191"/>
      <c r="DQ172" s="191"/>
      <c r="DR172" s="191"/>
      <c r="DS172" s="191"/>
      <c r="DT172" s="191"/>
      <c r="DU172" s="191"/>
      <c r="DV172" s="191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7"/>
      <c r="F173" s="219" t="s">
        <v>246</v>
      </c>
      <c r="G173" s="191"/>
      <c r="H173" s="191"/>
      <c r="I173" s="207"/>
      <c r="J173" s="207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1"/>
      <c r="BN173" s="191"/>
      <c r="BO173" s="191"/>
      <c r="BP173" s="191"/>
      <c r="BQ173" s="191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  <c r="CE173" s="191"/>
      <c r="CF173" s="191"/>
      <c r="CG173" s="191"/>
      <c r="CH173" s="191"/>
      <c r="CI173" s="191"/>
      <c r="CJ173" s="191"/>
      <c r="CK173" s="191"/>
      <c r="CL173" s="191"/>
      <c r="CM173" s="191"/>
      <c r="CN173" s="191"/>
      <c r="CO173" s="191"/>
      <c r="CP173" s="191"/>
      <c r="CQ173" s="191"/>
      <c r="CR173" s="191"/>
      <c r="CS173" s="191"/>
      <c r="CT173" s="191"/>
      <c r="CU173" s="191"/>
      <c r="CV173" s="191"/>
      <c r="CW173" s="191"/>
      <c r="CX173" s="191"/>
      <c r="CY173" s="191"/>
      <c r="CZ173" s="191"/>
      <c r="DA173" s="191"/>
      <c r="DB173" s="191"/>
      <c r="DC173" s="191"/>
      <c r="DD173" s="191"/>
      <c r="DE173" s="191"/>
      <c r="DF173" s="191"/>
      <c r="DG173" s="191"/>
      <c r="DH173" s="191"/>
      <c r="DI173" s="191"/>
      <c r="DJ173" s="191"/>
      <c r="DK173" s="191"/>
      <c r="DL173" s="191"/>
      <c r="DM173" s="191"/>
      <c r="DN173" s="191"/>
      <c r="DO173" s="191"/>
      <c r="DP173" s="191"/>
      <c r="DQ173" s="191"/>
      <c r="DR173" s="191"/>
      <c r="DS173" s="191"/>
      <c r="DT173" s="191"/>
      <c r="DU173" s="191"/>
      <c r="DV173" s="191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7"/>
      <c r="F174" s="219" t="s">
        <v>245</v>
      </c>
      <c r="G174" s="191"/>
      <c r="H174" s="191"/>
      <c r="I174" s="207"/>
      <c r="J174" s="207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1"/>
      <c r="CQ174" s="191"/>
      <c r="CR174" s="191"/>
      <c r="CS174" s="191"/>
      <c r="CT174" s="191"/>
      <c r="CU174" s="191"/>
      <c r="CV174" s="191"/>
      <c r="CW174" s="191"/>
      <c r="CX174" s="191"/>
      <c r="CY174" s="191"/>
      <c r="CZ174" s="191"/>
      <c r="DA174" s="191"/>
      <c r="DB174" s="191"/>
      <c r="DC174" s="191"/>
      <c r="DD174" s="191"/>
      <c r="DE174" s="191"/>
      <c r="DF174" s="191"/>
      <c r="DG174" s="191"/>
      <c r="DH174" s="191"/>
      <c r="DI174" s="191"/>
      <c r="DJ174" s="191"/>
      <c r="DK174" s="191"/>
      <c r="DL174" s="191"/>
      <c r="DM174" s="191"/>
      <c r="DN174" s="191"/>
      <c r="DO174" s="191"/>
      <c r="DP174" s="191"/>
      <c r="DQ174" s="191"/>
      <c r="DR174" s="191"/>
      <c r="DS174" s="191"/>
      <c r="DT174" s="191"/>
      <c r="DU174" s="191"/>
      <c r="DV174" s="191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7"/>
      <c r="F175" s="219" t="s">
        <v>246</v>
      </c>
      <c r="G175" s="191"/>
      <c r="H175" s="191"/>
      <c r="I175" s="207"/>
      <c r="J175" s="207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1"/>
      <c r="BN175" s="191"/>
      <c r="BO175" s="191"/>
      <c r="BP175" s="191"/>
      <c r="BQ175" s="191"/>
      <c r="BR175" s="191"/>
      <c r="BS175" s="191"/>
      <c r="BT175" s="191"/>
      <c r="BU175" s="191"/>
      <c r="BV175" s="191"/>
      <c r="BW175" s="191"/>
      <c r="BX175" s="191"/>
      <c r="BY175" s="191"/>
      <c r="BZ175" s="191"/>
      <c r="CA175" s="191"/>
      <c r="CB175" s="191"/>
      <c r="CC175" s="191"/>
      <c r="CD175" s="191"/>
      <c r="CE175" s="191"/>
      <c r="CF175" s="191"/>
      <c r="CG175" s="191"/>
      <c r="CH175" s="191"/>
      <c r="CI175" s="191"/>
      <c r="CJ175" s="191"/>
      <c r="CK175" s="191"/>
      <c r="CL175" s="191"/>
      <c r="CM175" s="191"/>
      <c r="CN175" s="191"/>
      <c r="CO175" s="191"/>
      <c r="CP175" s="191"/>
      <c r="CQ175" s="191"/>
      <c r="CR175" s="191"/>
      <c r="CS175" s="191"/>
      <c r="CT175" s="191"/>
      <c r="CU175" s="191"/>
      <c r="CV175" s="191"/>
      <c r="CW175" s="191"/>
      <c r="CX175" s="191"/>
      <c r="CY175" s="191"/>
      <c r="CZ175" s="191"/>
      <c r="DA175" s="191"/>
      <c r="DB175" s="191"/>
      <c r="DC175" s="191"/>
      <c r="DD175" s="191"/>
      <c r="DE175" s="191"/>
      <c r="DF175" s="191"/>
      <c r="DG175" s="191"/>
      <c r="DH175" s="191"/>
      <c r="DI175" s="191"/>
      <c r="DJ175" s="191"/>
      <c r="DK175" s="191"/>
      <c r="DL175" s="191"/>
      <c r="DM175" s="191"/>
      <c r="DN175" s="191"/>
      <c r="DO175" s="191"/>
      <c r="DP175" s="191"/>
      <c r="DQ175" s="191"/>
      <c r="DR175" s="191"/>
      <c r="DS175" s="191"/>
      <c r="DT175" s="191"/>
      <c r="DU175" s="191"/>
      <c r="DV175" s="191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7"/>
      <c r="F176" s="219" t="s">
        <v>245</v>
      </c>
      <c r="G176" s="191"/>
      <c r="H176" s="191"/>
      <c r="I176" s="207"/>
      <c r="J176" s="207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1"/>
      <c r="BN176" s="191"/>
      <c r="BO176" s="191"/>
      <c r="BP176" s="191"/>
      <c r="BQ176" s="191"/>
      <c r="BR176" s="191"/>
      <c r="BS176" s="191"/>
      <c r="BT176" s="191"/>
      <c r="BU176" s="191"/>
      <c r="BV176" s="191"/>
      <c r="BW176" s="191"/>
      <c r="BX176" s="191"/>
      <c r="BY176" s="191"/>
      <c r="BZ176" s="191"/>
      <c r="CA176" s="191"/>
      <c r="CB176" s="191"/>
      <c r="CC176" s="191"/>
      <c r="CD176" s="191"/>
      <c r="CE176" s="191"/>
      <c r="CF176" s="191"/>
      <c r="CG176" s="191"/>
      <c r="CH176" s="191"/>
      <c r="CI176" s="191"/>
      <c r="CJ176" s="191"/>
      <c r="CK176" s="191"/>
      <c r="CL176" s="191"/>
      <c r="CM176" s="191"/>
      <c r="CN176" s="191"/>
      <c r="CO176" s="191"/>
      <c r="CP176" s="191"/>
      <c r="CQ176" s="191"/>
      <c r="CR176" s="191"/>
      <c r="CS176" s="191"/>
      <c r="CT176" s="191"/>
      <c r="CU176" s="191"/>
      <c r="CV176" s="191"/>
      <c r="CW176" s="191"/>
      <c r="CX176" s="191"/>
      <c r="CY176" s="191"/>
      <c r="CZ176" s="191"/>
      <c r="DA176" s="191"/>
      <c r="DB176" s="191"/>
      <c r="DC176" s="191"/>
      <c r="DD176" s="191"/>
      <c r="DE176" s="191"/>
      <c r="DF176" s="191"/>
      <c r="DG176" s="191"/>
      <c r="DH176" s="191"/>
      <c r="DI176" s="191"/>
      <c r="DJ176" s="191"/>
      <c r="DK176" s="191"/>
      <c r="DL176" s="191"/>
      <c r="DM176" s="191"/>
      <c r="DN176" s="191"/>
      <c r="DO176" s="191"/>
      <c r="DP176" s="191"/>
      <c r="DQ176" s="191"/>
      <c r="DR176" s="191"/>
      <c r="DS176" s="191"/>
      <c r="DT176" s="191"/>
      <c r="DU176" s="191"/>
      <c r="DV176" s="191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7"/>
      <c r="F177" s="219" t="s">
        <v>246</v>
      </c>
      <c r="G177" s="191"/>
      <c r="H177" s="191"/>
      <c r="I177" s="207"/>
      <c r="J177" s="207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1"/>
      <c r="BN177" s="191"/>
      <c r="BO177" s="191"/>
      <c r="BP177" s="191"/>
      <c r="BQ177" s="191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  <c r="CE177" s="191"/>
      <c r="CF177" s="191"/>
      <c r="CG177" s="191"/>
      <c r="CH177" s="191"/>
      <c r="CI177" s="191"/>
      <c r="CJ177" s="191"/>
      <c r="CK177" s="191"/>
      <c r="CL177" s="191"/>
      <c r="CM177" s="191"/>
      <c r="CN177" s="191"/>
      <c r="CO177" s="191"/>
      <c r="CP177" s="191"/>
      <c r="CQ177" s="191"/>
      <c r="CR177" s="191"/>
      <c r="CS177" s="191"/>
      <c r="CT177" s="191"/>
      <c r="CU177" s="191"/>
      <c r="CV177" s="191"/>
      <c r="CW177" s="191"/>
      <c r="CX177" s="191"/>
      <c r="CY177" s="191"/>
      <c r="CZ177" s="191"/>
      <c r="DA177" s="191"/>
      <c r="DB177" s="191"/>
      <c r="DC177" s="191"/>
      <c r="DD177" s="191"/>
      <c r="DE177" s="191"/>
      <c r="DF177" s="191"/>
      <c r="DG177" s="191"/>
      <c r="DH177" s="191"/>
      <c r="DI177" s="191"/>
      <c r="DJ177" s="191"/>
      <c r="DK177" s="191"/>
      <c r="DL177" s="191"/>
      <c r="DM177" s="191"/>
      <c r="DN177" s="191"/>
      <c r="DO177" s="191"/>
      <c r="DP177" s="191"/>
      <c r="DQ177" s="191"/>
      <c r="DR177" s="191"/>
      <c r="DS177" s="191"/>
      <c r="DT177" s="191"/>
      <c r="DU177" s="191"/>
      <c r="DV177" s="191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7"/>
      <c r="F178" s="219" t="s">
        <v>245</v>
      </c>
      <c r="G178" s="191"/>
      <c r="H178" s="191"/>
      <c r="I178" s="207"/>
      <c r="J178" s="207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1"/>
      <c r="BN178" s="191"/>
      <c r="BO178" s="191"/>
      <c r="BP178" s="191"/>
      <c r="BQ178" s="191"/>
      <c r="BR178" s="191"/>
      <c r="BS178" s="191"/>
      <c r="BT178" s="191"/>
      <c r="BU178" s="191"/>
      <c r="BV178" s="191"/>
      <c r="BW178" s="191"/>
      <c r="BX178" s="191"/>
      <c r="BY178" s="191"/>
      <c r="BZ178" s="191"/>
      <c r="CA178" s="191"/>
      <c r="CB178" s="191"/>
      <c r="CC178" s="191"/>
      <c r="CD178" s="191"/>
      <c r="CE178" s="191"/>
      <c r="CF178" s="191"/>
      <c r="CG178" s="191"/>
      <c r="CH178" s="191"/>
      <c r="CI178" s="191"/>
      <c r="CJ178" s="191"/>
      <c r="CK178" s="191"/>
      <c r="CL178" s="191"/>
      <c r="CM178" s="191"/>
      <c r="CN178" s="191"/>
      <c r="CO178" s="191"/>
      <c r="CP178" s="191"/>
      <c r="CQ178" s="191"/>
      <c r="CR178" s="191"/>
      <c r="CS178" s="191"/>
      <c r="CT178" s="191"/>
      <c r="CU178" s="191"/>
      <c r="CV178" s="191"/>
      <c r="CW178" s="191"/>
      <c r="CX178" s="191"/>
      <c r="CY178" s="191"/>
      <c r="CZ178" s="191"/>
      <c r="DA178" s="191"/>
      <c r="DB178" s="191"/>
      <c r="DC178" s="191"/>
      <c r="DD178" s="191"/>
      <c r="DE178" s="191"/>
      <c r="DF178" s="191"/>
      <c r="DG178" s="191"/>
      <c r="DH178" s="191"/>
      <c r="DI178" s="191"/>
      <c r="DJ178" s="191"/>
      <c r="DK178" s="191"/>
      <c r="DL178" s="191"/>
      <c r="DM178" s="191"/>
      <c r="DN178" s="191"/>
      <c r="DO178" s="191"/>
      <c r="DP178" s="191"/>
      <c r="DQ178" s="191"/>
      <c r="DR178" s="191"/>
      <c r="DS178" s="191"/>
      <c r="DT178" s="191"/>
      <c r="DU178" s="191"/>
      <c r="DV178" s="191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7"/>
      <c r="F179" s="219" t="s">
        <v>246</v>
      </c>
      <c r="G179" s="191"/>
      <c r="H179" s="191"/>
      <c r="I179" s="207"/>
      <c r="J179" s="207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1"/>
      <c r="CQ179" s="191"/>
      <c r="CR179" s="191"/>
      <c r="CS179" s="191"/>
      <c r="CT179" s="191"/>
      <c r="CU179" s="191"/>
      <c r="CV179" s="191"/>
      <c r="CW179" s="191"/>
      <c r="CX179" s="191"/>
      <c r="CY179" s="191"/>
      <c r="CZ179" s="191"/>
      <c r="DA179" s="191"/>
      <c r="DB179" s="191"/>
      <c r="DC179" s="191"/>
      <c r="DD179" s="191"/>
      <c r="DE179" s="191"/>
      <c r="DF179" s="191"/>
      <c r="DG179" s="191"/>
      <c r="DH179" s="191"/>
      <c r="DI179" s="191"/>
      <c r="DJ179" s="191"/>
      <c r="DK179" s="191"/>
      <c r="DL179" s="191"/>
      <c r="DM179" s="191"/>
      <c r="DN179" s="191"/>
      <c r="DO179" s="191"/>
      <c r="DP179" s="191"/>
      <c r="DQ179" s="191"/>
      <c r="DR179" s="191"/>
      <c r="DS179" s="191"/>
      <c r="DT179" s="191"/>
      <c r="DU179" s="191"/>
      <c r="DV179" s="191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7"/>
      <c r="F180" s="219" t="s">
        <v>245</v>
      </c>
      <c r="G180" s="191"/>
      <c r="H180" s="191"/>
      <c r="I180" s="207"/>
      <c r="J180" s="207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1"/>
      <c r="AT180" s="191"/>
      <c r="AU180" s="191"/>
      <c r="AV180" s="191"/>
      <c r="AW180" s="191"/>
      <c r="AX180" s="191"/>
      <c r="AY180" s="191"/>
      <c r="AZ180" s="191"/>
      <c r="BA180" s="191"/>
      <c r="BB180" s="191"/>
      <c r="BC180" s="191"/>
      <c r="BD180" s="191"/>
      <c r="BE180" s="191"/>
      <c r="BF180" s="191"/>
      <c r="BG180" s="191"/>
      <c r="BH180" s="191"/>
      <c r="BI180" s="191"/>
      <c r="BJ180" s="191"/>
      <c r="BK180" s="191"/>
      <c r="BL180" s="191"/>
      <c r="BM180" s="191"/>
      <c r="BN180" s="191"/>
      <c r="BO180" s="191"/>
      <c r="BP180" s="191"/>
      <c r="BQ180" s="191"/>
      <c r="BR180" s="191"/>
      <c r="BS180" s="191"/>
      <c r="BT180" s="191"/>
      <c r="BU180" s="191"/>
      <c r="BV180" s="191"/>
      <c r="BW180" s="191"/>
      <c r="BX180" s="191"/>
      <c r="BY180" s="191"/>
      <c r="BZ180" s="191"/>
      <c r="CA180" s="191"/>
      <c r="CB180" s="191"/>
      <c r="CC180" s="191"/>
      <c r="CD180" s="191"/>
      <c r="CE180" s="191"/>
      <c r="CF180" s="191"/>
      <c r="CG180" s="191"/>
      <c r="CH180" s="191"/>
      <c r="CI180" s="191"/>
      <c r="CJ180" s="191"/>
      <c r="CK180" s="191"/>
      <c r="CL180" s="191"/>
      <c r="CM180" s="191"/>
      <c r="CN180" s="191"/>
      <c r="CO180" s="191"/>
      <c r="CP180" s="191"/>
      <c r="CQ180" s="191"/>
      <c r="CR180" s="191"/>
      <c r="CS180" s="191"/>
      <c r="CT180" s="191"/>
      <c r="CU180" s="191"/>
      <c r="CV180" s="191"/>
      <c r="CW180" s="191"/>
      <c r="CX180" s="191"/>
      <c r="CY180" s="191"/>
      <c r="CZ180" s="191"/>
      <c r="DA180" s="191"/>
      <c r="DB180" s="191"/>
      <c r="DC180" s="191"/>
      <c r="DD180" s="191"/>
      <c r="DE180" s="191"/>
      <c r="DF180" s="191"/>
      <c r="DG180" s="191"/>
      <c r="DH180" s="191"/>
      <c r="DI180" s="191"/>
      <c r="DJ180" s="191"/>
      <c r="DK180" s="191"/>
      <c r="DL180" s="191"/>
      <c r="DM180" s="191"/>
      <c r="DN180" s="191"/>
      <c r="DO180" s="191"/>
      <c r="DP180" s="191"/>
      <c r="DQ180" s="191"/>
      <c r="DR180" s="191"/>
      <c r="DS180" s="191"/>
      <c r="DT180" s="191"/>
      <c r="DU180" s="191"/>
      <c r="DV180" s="191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7"/>
      <c r="F181" s="219" t="s">
        <v>246</v>
      </c>
      <c r="G181" s="191"/>
      <c r="H181" s="191"/>
      <c r="I181" s="207"/>
      <c r="J181" s="207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1"/>
      <c r="BX181" s="191"/>
      <c r="BY181" s="191"/>
      <c r="BZ181" s="191"/>
      <c r="CA181" s="191"/>
      <c r="CB181" s="191"/>
      <c r="CC181" s="191"/>
      <c r="CD181" s="191"/>
      <c r="CE181" s="191"/>
      <c r="CF181" s="191"/>
      <c r="CG181" s="191"/>
      <c r="CH181" s="191"/>
      <c r="CI181" s="191"/>
      <c r="CJ181" s="191"/>
      <c r="CK181" s="191"/>
      <c r="CL181" s="191"/>
      <c r="CM181" s="191"/>
      <c r="CN181" s="191"/>
      <c r="CO181" s="191"/>
      <c r="CP181" s="191"/>
      <c r="CQ181" s="191"/>
      <c r="CR181" s="191"/>
      <c r="CS181" s="191"/>
      <c r="CT181" s="191"/>
      <c r="CU181" s="191"/>
      <c r="CV181" s="191"/>
      <c r="CW181" s="191"/>
      <c r="CX181" s="191"/>
      <c r="CY181" s="191"/>
      <c r="CZ181" s="191"/>
      <c r="DA181" s="191"/>
      <c r="DB181" s="191"/>
      <c r="DC181" s="191"/>
      <c r="DD181" s="191"/>
      <c r="DE181" s="191"/>
      <c r="DF181" s="191"/>
      <c r="DG181" s="191"/>
      <c r="DH181" s="191"/>
      <c r="DI181" s="191"/>
      <c r="DJ181" s="191"/>
      <c r="DK181" s="191"/>
      <c r="DL181" s="191"/>
      <c r="DM181" s="191"/>
      <c r="DN181" s="191"/>
      <c r="DO181" s="191"/>
      <c r="DP181" s="191"/>
      <c r="DQ181" s="191"/>
      <c r="DR181" s="191"/>
      <c r="DS181" s="191"/>
      <c r="DT181" s="191"/>
      <c r="DU181" s="191"/>
      <c r="DV181" s="191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7"/>
      <c r="F182" s="219" t="s">
        <v>245</v>
      </c>
      <c r="G182" s="191"/>
      <c r="H182" s="191"/>
      <c r="I182" s="207"/>
      <c r="J182" s="207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DJ182" s="191"/>
      <c r="DK182" s="191"/>
      <c r="DL182" s="191"/>
      <c r="DM182" s="191"/>
      <c r="DN182" s="191"/>
      <c r="DO182" s="191"/>
      <c r="DP182" s="191"/>
      <c r="DQ182" s="191"/>
      <c r="DR182" s="191"/>
      <c r="DS182" s="191"/>
      <c r="DT182" s="191"/>
      <c r="DU182" s="191"/>
      <c r="DV182" s="191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7"/>
      <c r="F183" s="219" t="s">
        <v>246</v>
      </c>
      <c r="G183" s="191"/>
      <c r="H183" s="191"/>
      <c r="I183" s="207"/>
      <c r="J183" s="207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7"/>
      <c r="F184" s="219" t="s">
        <v>245</v>
      </c>
      <c r="G184" s="191"/>
      <c r="H184" s="191"/>
      <c r="I184" s="207"/>
      <c r="J184" s="207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7"/>
      <c r="F185" s="219" t="s">
        <v>246</v>
      </c>
      <c r="G185" s="191"/>
      <c r="H185" s="191"/>
      <c r="I185" s="207"/>
      <c r="J185" s="207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7"/>
      <c r="F186" s="219" t="s">
        <v>245</v>
      </c>
      <c r="G186" s="191"/>
      <c r="H186" s="191"/>
      <c r="I186" s="207"/>
      <c r="J186" s="207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7"/>
      <c r="F187" s="219" t="s">
        <v>246</v>
      </c>
      <c r="G187" s="191"/>
      <c r="H187" s="191"/>
      <c r="I187" s="207"/>
      <c r="J187" s="207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7"/>
      <c r="F188" s="219" t="s">
        <v>245</v>
      </c>
      <c r="G188" s="191"/>
      <c r="H188" s="191"/>
      <c r="I188" s="207"/>
      <c r="J188" s="207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7"/>
      <c r="F189" s="219" t="s">
        <v>246</v>
      </c>
      <c r="G189" s="181"/>
      <c r="H189" s="181"/>
      <c r="I189" s="207"/>
      <c r="J189" s="207"/>
      <c r="K189" s="181"/>
      <c r="L189" s="191"/>
      <c r="M189" s="181"/>
      <c r="N189" s="181"/>
      <c r="O189" s="191"/>
      <c r="P189" s="181"/>
      <c r="Q189" s="181"/>
      <c r="R189" s="191"/>
      <c r="S189" s="181"/>
      <c r="T189" s="181"/>
      <c r="U189" s="191"/>
      <c r="V189" s="181"/>
      <c r="W189" s="181"/>
      <c r="X189" s="191"/>
      <c r="Y189" s="181"/>
      <c r="Z189" s="181"/>
      <c r="AA189" s="191"/>
      <c r="AB189" s="181"/>
      <c r="AC189" s="181"/>
      <c r="AD189" s="191"/>
      <c r="AE189" s="181"/>
      <c r="AF189" s="181"/>
      <c r="AG189" s="191"/>
      <c r="AH189" s="181"/>
      <c r="AI189" s="181"/>
      <c r="AJ189" s="191"/>
      <c r="AK189" s="181"/>
      <c r="AL189" s="181"/>
      <c r="AM189" s="191"/>
      <c r="AN189" s="181"/>
      <c r="AO189" s="181"/>
      <c r="AP189" s="191"/>
      <c r="AQ189" s="181"/>
      <c r="AR189" s="181"/>
      <c r="AS189" s="191"/>
      <c r="AT189" s="181"/>
      <c r="AU189" s="181"/>
      <c r="AV189" s="191"/>
      <c r="AW189" s="181"/>
      <c r="AX189" s="181"/>
      <c r="AY189" s="191"/>
      <c r="AZ189" s="181"/>
      <c r="BA189" s="181"/>
      <c r="BB189" s="191"/>
      <c r="BC189" s="181"/>
      <c r="BD189" s="181"/>
      <c r="BE189" s="191"/>
      <c r="BF189" s="181"/>
      <c r="BG189" s="181"/>
      <c r="BH189" s="191"/>
      <c r="BI189" s="181"/>
      <c r="BJ189" s="181"/>
      <c r="BK189" s="191"/>
      <c r="BL189" s="181"/>
      <c r="BM189" s="181"/>
      <c r="BN189" s="191"/>
      <c r="BO189" s="181"/>
      <c r="BP189" s="181"/>
      <c r="BQ189" s="191"/>
      <c r="BR189" s="181"/>
      <c r="BS189" s="181"/>
      <c r="BT189" s="191"/>
      <c r="BU189" s="181"/>
      <c r="BV189" s="181"/>
      <c r="BW189" s="191"/>
      <c r="BX189" s="181"/>
      <c r="BY189" s="181"/>
      <c r="BZ189" s="191"/>
      <c r="CA189" s="181"/>
      <c r="CB189" s="181"/>
      <c r="CC189" s="191"/>
      <c r="CD189" s="181"/>
      <c r="CE189" s="181"/>
      <c r="CF189" s="191"/>
      <c r="CG189" s="181"/>
      <c r="CH189" s="181"/>
      <c r="CI189" s="191"/>
      <c r="CJ189" s="181"/>
      <c r="CK189" s="181"/>
      <c r="CL189" s="191"/>
      <c r="CM189" s="181"/>
      <c r="CN189" s="181"/>
      <c r="CO189" s="191"/>
      <c r="CP189" s="181"/>
      <c r="CQ189" s="181"/>
      <c r="CR189" s="191"/>
      <c r="CS189" s="181"/>
      <c r="CT189" s="181"/>
      <c r="CU189" s="191"/>
      <c r="CV189" s="181"/>
      <c r="CW189" s="181"/>
      <c r="CX189" s="191"/>
      <c r="CY189" s="181"/>
      <c r="CZ189" s="181"/>
      <c r="DA189" s="191"/>
      <c r="DB189" s="181"/>
      <c r="DC189" s="181"/>
      <c r="DD189" s="191"/>
      <c r="DE189" s="181"/>
      <c r="DF189" s="181"/>
      <c r="DG189" s="191"/>
      <c r="DH189" s="181"/>
      <c r="DI189" s="181"/>
      <c r="DJ189" s="191"/>
      <c r="DK189" s="181"/>
      <c r="DL189" s="181"/>
      <c r="DM189" s="191"/>
      <c r="DN189" s="181"/>
      <c r="DO189" s="181"/>
      <c r="DP189" s="191"/>
      <c r="DQ189" s="181"/>
      <c r="DR189" s="181"/>
      <c r="DS189" s="191"/>
      <c r="DT189" s="181"/>
      <c r="DU189" s="181"/>
      <c r="DV189" s="191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7"/>
      <c r="F190" s="219" t="s">
        <v>245</v>
      </c>
      <c r="G190" s="191"/>
      <c r="H190" s="191"/>
      <c r="I190" s="207"/>
      <c r="J190" s="207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7"/>
      <c r="F191" s="219" t="s">
        <v>246</v>
      </c>
      <c r="G191" s="191"/>
      <c r="H191" s="191"/>
      <c r="I191" s="207"/>
      <c r="J191" s="207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7"/>
      <c r="F192" s="219" t="s">
        <v>245</v>
      </c>
      <c r="G192" s="191"/>
      <c r="H192" s="191"/>
      <c r="I192" s="207"/>
      <c r="J192" s="207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1"/>
      <c r="BN192" s="191"/>
      <c r="BO192" s="191"/>
      <c r="BP192" s="191"/>
      <c r="BQ192" s="191"/>
      <c r="BR192" s="191"/>
      <c r="BS192" s="191"/>
      <c r="BT192" s="191"/>
      <c r="BU192" s="191"/>
      <c r="BV192" s="191"/>
      <c r="BW192" s="191"/>
      <c r="BX192" s="191"/>
      <c r="BY192" s="191"/>
      <c r="BZ192" s="191"/>
      <c r="CA192" s="191"/>
      <c r="CB192" s="191"/>
      <c r="CC192" s="191"/>
      <c r="CD192" s="191"/>
      <c r="CE192" s="191"/>
      <c r="CF192" s="191"/>
      <c r="CG192" s="191"/>
      <c r="CH192" s="191"/>
      <c r="CI192" s="191"/>
      <c r="CJ192" s="191"/>
      <c r="CK192" s="191"/>
      <c r="CL192" s="191"/>
      <c r="CM192" s="191"/>
      <c r="CN192" s="191"/>
      <c r="CO192" s="191"/>
      <c r="CP192" s="191"/>
      <c r="CQ192" s="191"/>
      <c r="CR192" s="191"/>
      <c r="CS192" s="191"/>
      <c r="CT192" s="191"/>
      <c r="CU192" s="191"/>
      <c r="CV192" s="191"/>
      <c r="CW192" s="191"/>
      <c r="CX192" s="191"/>
      <c r="CY192" s="191"/>
      <c r="CZ192" s="191"/>
      <c r="DA192" s="191"/>
      <c r="DB192" s="191"/>
      <c r="DC192" s="191"/>
      <c r="DD192" s="191"/>
      <c r="DE192" s="191"/>
      <c r="DF192" s="191"/>
      <c r="DG192" s="191"/>
      <c r="DH192" s="191"/>
      <c r="DI192" s="191"/>
      <c r="DJ192" s="191"/>
      <c r="DK192" s="191"/>
      <c r="DL192" s="191"/>
      <c r="DM192" s="191"/>
      <c r="DN192" s="191"/>
      <c r="DO192" s="191"/>
      <c r="DP192" s="191"/>
      <c r="DQ192" s="191"/>
      <c r="DR192" s="191"/>
      <c r="DS192" s="191"/>
      <c r="DT192" s="191"/>
      <c r="DU192" s="191"/>
      <c r="DV192" s="191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7"/>
      <c r="F193" s="219" t="s">
        <v>246</v>
      </c>
      <c r="G193" s="191"/>
      <c r="H193" s="191"/>
      <c r="I193" s="207"/>
      <c r="J193" s="207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1"/>
      <c r="BN193" s="191"/>
      <c r="BO193" s="191"/>
      <c r="BP193" s="191"/>
      <c r="BQ193" s="191"/>
      <c r="BR193" s="191"/>
      <c r="BS193" s="191"/>
      <c r="BT193" s="191"/>
      <c r="BU193" s="191"/>
      <c r="BV193" s="191"/>
      <c r="BW193" s="191"/>
      <c r="BX193" s="191"/>
      <c r="BY193" s="191"/>
      <c r="BZ193" s="191"/>
      <c r="CA193" s="191"/>
      <c r="CB193" s="191"/>
      <c r="CC193" s="191"/>
      <c r="CD193" s="191"/>
      <c r="CE193" s="191"/>
      <c r="CF193" s="191"/>
      <c r="CG193" s="191"/>
      <c r="CH193" s="191"/>
      <c r="CI193" s="191"/>
      <c r="CJ193" s="191"/>
      <c r="CK193" s="191"/>
      <c r="CL193" s="191"/>
      <c r="CM193" s="191"/>
      <c r="CN193" s="191"/>
      <c r="CO193" s="191"/>
      <c r="CP193" s="191"/>
      <c r="CQ193" s="191"/>
      <c r="CR193" s="191"/>
      <c r="CS193" s="191"/>
      <c r="CT193" s="191"/>
      <c r="CU193" s="191"/>
      <c r="CV193" s="191"/>
      <c r="CW193" s="191"/>
      <c r="CX193" s="191"/>
      <c r="CY193" s="191"/>
      <c r="CZ193" s="191"/>
      <c r="DA193" s="191"/>
      <c r="DB193" s="191"/>
      <c r="DC193" s="191"/>
      <c r="DD193" s="191"/>
      <c r="DE193" s="191"/>
      <c r="DF193" s="191"/>
      <c r="DG193" s="191"/>
      <c r="DH193" s="191"/>
      <c r="DI193" s="191"/>
      <c r="DJ193" s="191"/>
      <c r="DK193" s="191"/>
      <c r="DL193" s="191"/>
      <c r="DM193" s="191"/>
      <c r="DN193" s="191"/>
      <c r="DO193" s="191"/>
      <c r="DP193" s="191"/>
      <c r="DQ193" s="191"/>
      <c r="DR193" s="191"/>
      <c r="DS193" s="191"/>
      <c r="DT193" s="191"/>
      <c r="DU193" s="191"/>
      <c r="DV193" s="191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7"/>
      <c r="F194" s="219" t="s">
        <v>245</v>
      </c>
      <c r="G194" s="181"/>
      <c r="H194" s="181"/>
      <c r="I194" s="207"/>
      <c r="J194" s="207"/>
      <c r="K194" s="181"/>
      <c r="L194" s="191"/>
      <c r="M194" s="181"/>
      <c r="N194" s="181"/>
      <c r="O194" s="191"/>
      <c r="P194" s="181"/>
      <c r="Q194" s="181"/>
      <c r="R194" s="191"/>
      <c r="S194" s="181"/>
      <c r="T194" s="181"/>
      <c r="U194" s="191"/>
      <c r="V194" s="181"/>
      <c r="W194" s="181"/>
      <c r="X194" s="191"/>
      <c r="Y194" s="181"/>
      <c r="Z194" s="181"/>
      <c r="AA194" s="191"/>
      <c r="AB194" s="181"/>
      <c r="AC194" s="181"/>
      <c r="AD194" s="191"/>
      <c r="AE194" s="181"/>
      <c r="AF194" s="181"/>
      <c r="AG194" s="191"/>
      <c r="AH194" s="181"/>
      <c r="AI194" s="181"/>
      <c r="AJ194" s="191"/>
      <c r="AK194" s="181"/>
      <c r="AL194" s="181"/>
      <c r="AM194" s="191"/>
      <c r="AN194" s="181"/>
      <c r="AO194" s="181"/>
      <c r="AP194" s="191"/>
      <c r="AQ194" s="181"/>
      <c r="AR194" s="181"/>
      <c r="AS194" s="191"/>
      <c r="AT194" s="181"/>
      <c r="AU194" s="181"/>
      <c r="AV194" s="191"/>
      <c r="AW194" s="181"/>
      <c r="AX194" s="181"/>
      <c r="AY194" s="191"/>
      <c r="AZ194" s="181"/>
      <c r="BA194" s="181"/>
      <c r="BB194" s="191"/>
      <c r="BC194" s="181"/>
      <c r="BD194" s="181"/>
      <c r="BE194" s="191"/>
      <c r="BF194" s="181"/>
      <c r="BG194" s="181"/>
      <c r="BH194" s="191"/>
      <c r="BI194" s="181"/>
      <c r="BJ194" s="181"/>
      <c r="BK194" s="191"/>
      <c r="BL194" s="181"/>
      <c r="BM194" s="181"/>
      <c r="BN194" s="191"/>
      <c r="BO194" s="181"/>
      <c r="BP194" s="181"/>
      <c r="BQ194" s="191"/>
      <c r="BR194" s="181"/>
      <c r="BS194" s="181"/>
      <c r="BT194" s="191"/>
      <c r="BU194" s="181"/>
      <c r="BV194" s="181"/>
      <c r="BW194" s="191"/>
      <c r="BX194" s="181"/>
      <c r="BY194" s="181"/>
      <c r="BZ194" s="191"/>
      <c r="CA194" s="181"/>
      <c r="CB194" s="181"/>
      <c r="CC194" s="191"/>
      <c r="CD194" s="181"/>
      <c r="CE194" s="181"/>
      <c r="CF194" s="191"/>
      <c r="CG194" s="181"/>
      <c r="CH194" s="181"/>
      <c r="CI194" s="191"/>
      <c r="CJ194" s="181"/>
      <c r="CK194" s="181"/>
      <c r="CL194" s="191"/>
      <c r="CM194" s="181"/>
      <c r="CN194" s="181"/>
      <c r="CO194" s="191"/>
      <c r="CP194" s="181"/>
      <c r="CQ194" s="181"/>
      <c r="CR194" s="191"/>
      <c r="CS194" s="181"/>
      <c r="CT194" s="181"/>
      <c r="CU194" s="191"/>
      <c r="CV194" s="181"/>
      <c r="CW194" s="181"/>
      <c r="CX194" s="191"/>
      <c r="CY194" s="181"/>
      <c r="CZ194" s="181"/>
      <c r="DA194" s="191"/>
      <c r="DB194" s="181"/>
      <c r="DC194" s="181"/>
      <c r="DD194" s="191"/>
      <c r="DE194" s="181"/>
      <c r="DF194" s="181"/>
      <c r="DG194" s="191"/>
      <c r="DH194" s="181"/>
      <c r="DI194" s="181"/>
      <c r="DJ194" s="191"/>
      <c r="DK194" s="181"/>
      <c r="DL194" s="181"/>
      <c r="DM194" s="191"/>
      <c r="DN194" s="181"/>
      <c r="DO194" s="181"/>
      <c r="DP194" s="191"/>
      <c r="DQ194" s="181"/>
      <c r="DR194" s="181"/>
      <c r="DS194" s="191"/>
      <c r="DT194" s="181"/>
      <c r="DU194" s="181"/>
      <c r="DV194" s="191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7"/>
      <c r="F195" s="219" t="s">
        <v>246</v>
      </c>
      <c r="G195" s="191"/>
      <c r="H195" s="191"/>
      <c r="I195" s="207"/>
      <c r="J195" s="207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1"/>
      <c r="BN195" s="191"/>
      <c r="BO195" s="191"/>
      <c r="BP195" s="191"/>
      <c r="BQ195" s="191"/>
      <c r="BR195" s="191"/>
      <c r="BS195" s="191"/>
      <c r="BT195" s="191"/>
      <c r="BU195" s="191"/>
      <c r="BV195" s="191"/>
      <c r="BW195" s="191"/>
      <c r="BX195" s="191"/>
      <c r="BY195" s="191"/>
      <c r="BZ195" s="191"/>
      <c r="CA195" s="191"/>
      <c r="CB195" s="191"/>
      <c r="CC195" s="191"/>
      <c r="CD195" s="191"/>
      <c r="CE195" s="191"/>
      <c r="CF195" s="191"/>
      <c r="CG195" s="191"/>
      <c r="CH195" s="191"/>
      <c r="CI195" s="191"/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1"/>
      <c r="CU195" s="191"/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1"/>
      <c r="DH195" s="191"/>
      <c r="DI195" s="191"/>
      <c r="DJ195" s="191"/>
      <c r="DK195" s="191"/>
      <c r="DL195" s="191"/>
      <c r="DM195" s="191"/>
      <c r="DN195" s="191"/>
      <c r="DO195" s="191"/>
      <c r="DP195" s="191"/>
      <c r="DQ195" s="191"/>
      <c r="DR195" s="191"/>
      <c r="DS195" s="191"/>
      <c r="DT195" s="191"/>
      <c r="DU195" s="191"/>
      <c r="DV195" s="191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7"/>
      <c r="F196" s="219" t="s">
        <v>245</v>
      </c>
      <c r="G196" s="191"/>
      <c r="H196" s="191"/>
      <c r="I196" s="207"/>
      <c r="J196" s="207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1"/>
      <c r="BN196" s="191"/>
      <c r="BO196" s="191"/>
      <c r="BP196" s="191"/>
      <c r="BQ196" s="191"/>
      <c r="BR196" s="191"/>
      <c r="BS196" s="191"/>
      <c r="BT196" s="191"/>
      <c r="BU196" s="191"/>
      <c r="BV196" s="191"/>
      <c r="BW196" s="191"/>
      <c r="BX196" s="191"/>
      <c r="BY196" s="191"/>
      <c r="BZ196" s="191"/>
      <c r="CA196" s="191"/>
      <c r="CB196" s="191"/>
      <c r="CC196" s="191"/>
      <c r="CD196" s="191"/>
      <c r="CE196" s="191"/>
      <c r="CF196" s="191"/>
      <c r="CG196" s="191"/>
      <c r="CH196" s="191"/>
      <c r="CI196" s="191"/>
      <c r="CJ196" s="191"/>
      <c r="CK196" s="191"/>
      <c r="CL196" s="191"/>
      <c r="CM196" s="191"/>
      <c r="CN196" s="191"/>
      <c r="CO196" s="191"/>
      <c r="CP196" s="191"/>
      <c r="CQ196" s="191"/>
      <c r="CR196" s="191"/>
      <c r="CS196" s="191"/>
      <c r="CT196" s="191"/>
      <c r="CU196" s="191"/>
      <c r="CV196" s="191"/>
      <c r="CW196" s="191"/>
      <c r="CX196" s="191"/>
      <c r="CY196" s="191"/>
      <c r="CZ196" s="191"/>
      <c r="DA196" s="191"/>
      <c r="DB196" s="191"/>
      <c r="DC196" s="191"/>
      <c r="DD196" s="191"/>
      <c r="DE196" s="191"/>
      <c r="DF196" s="191"/>
      <c r="DG196" s="191"/>
      <c r="DH196" s="191"/>
      <c r="DI196" s="191"/>
      <c r="DJ196" s="191"/>
      <c r="DK196" s="191"/>
      <c r="DL196" s="191"/>
      <c r="DM196" s="191"/>
      <c r="DN196" s="191"/>
      <c r="DO196" s="191"/>
      <c r="DP196" s="191"/>
      <c r="DQ196" s="191"/>
      <c r="DR196" s="191"/>
      <c r="DS196" s="191"/>
      <c r="DT196" s="191"/>
      <c r="DU196" s="191"/>
      <c r="DV196" s="191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7"/>
      <c r="F197" s="219" t="s">
        <v>246</v>
      </c>
      <c r="G197" s="191"/>
      <c r="H197" s="191"/>
      <c r="I197" s="207"/>
      <c r="J197" s="207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191"/>
      <c r="BN197" s="191"/>
      <c r="BO197" s="191"/>
      <c r="BP197" s="191"/>
      <c r="BQ197" s="191"/>
      <c r="BR197" s="191"/>
      <c r="BS197" s="191"/>
      <c r="BT197" s="191"/>
      <c r="BU197" s="191"/>
      <c r="BV197" s="191"/>
      <c r="BW197" s="191"/>
      <c r="BX197" s="191"/>
      <c r="BY197" s="191"/>
      <c r="BZ197" s="191"/>
      <c r="CA197" s="191"/>
      <c r="CB197" s="191"/>
      <c r="CC197" s="191"/>
      <c r="CD197" s="191"/>
      <c r="CE197" s="191"/>
      <c r="CF197" s="191"/>
      <c r="CG197" s="191"/>
      <c r="CH197" s="191"/>
      <c r="CI197" s="191"/>
      <c r="CJ197" s="191"/>
      <c r="CK197" s="191"/>
      <c r="CL197" s="191"/>
      <c r="CM197" s="191"/>
      <c r="CN197" s="191"/>
      <c r="CO197" s="191"/>
      <c r="CP197" s="191"/>
      <c r="CQ197" s="191"/>
      <c r="CR197" s="191"/>
      <c r="CS197" s="191"/>
      <c r="CT197" s="191"/>
      <c r="CU197" s="191"/>
      <c r="CV197" s="191"/>
      <c r="CW197" s="191"/>
      <c r="CX197" s="191"/>
      <c r="CY197" s="191"/>
      <c r="CZ197" s="191"/>
      <c r="DA197" s="191"/>
      <c r="DB197" s="191"/>
      <c r="DC197" s="191"/>
      <c r="DD197" s="191"/>
      <c r="DE197" s="191"/>
      <c r="DF197" s="191"/>
      <c r="DG197" s="191"/>
      <c r="DH197" s="191"/>
      <c r="DI197" s="191"/>
      <c r="DJ197" s="191"/>
      <c r="DK197" s="191"/>
      <c r="DL197" s="191"/>
      <c r="DM197" s="191"/>
      <c r="DN197" s="191"/>
      <c r="DO197" s="191"/>
      <c r="DP197" s="191"/>
      <c r="DQ197" s="191"/>
      <c r="DR197" s="191"/>
      <c r="DS197" s="191"/>
      <c r="DT197" s="191"/>
      <c r="DU197" s="191"/>
      <c r="DV197" s="191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7"/>
      <c r="F198" s="219" t="s">
        <v>245</v>
      </c>
      <c r="G198" s="191"/>
      <c r="H198" s="191"/>
      <c r="I198" s="207"/>
      <c r="J198" s="207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191"/>
      <c r="BN198" s="191"/>
      <c r="BO198" s="191"/>
      <c r="BP198" s="191"/>
      <c r="BQ198" s="191"/>
      <c r="BR198" s="191"/>
      <c r="BS198" s="191"/>
      <c r="BT198" s="191"/>
      <c r="BU198" s="191"/>
      <c r="BV198" s="191"/>
      <c r="BW198" s="191"/>
      <c r="BX198" s="191"/>
      <c r="BY198" s="191"/>
      <c r="BZ198" s="191"/>
      <c r="CA198" s="191"/>
      <c r="CB198" s="191"/>
      <c r="CC198" s="191"/>
      <c r="CD198" s="191"/>
      <c r="CE198" s="191"/>
      <c r="CF198" s="191"/>
      <c r="CG198" s="191"/>
      <c r="CH198" s="191"/>
      <c r="CI198" s="191"/>
      <c r="CJ198" s="191"/>
      <c r="CK198" s="191"/>
      <c r="CL198" s="191"/>
      <c r="CM198" s="191"/>
      <c r="CN198" s="191"/>
      <c r="CO198" s="191"/>
      <c r="CP198" s="191"/>
      <c r="CQ198" s="191"/>
      <c r="CR198" s="191"/>
      <c r="CS198" s="191"/>
      <c r="CT198" s="191"/>
      <c r="CU198" s="191"/>
      <c r="CV198" s="191"/>
      <c r="CW198" s="191"/>
      <c r="CX198" s="191"/>
      <c r="CY198" s="191"/>
      <c r="CZ198" s="191"/>
      <c r="DA198" s="191"/>
      <c r="DB198" s="191"/>
      <c r="DC198" s="191"/>
      <c r="DD198" s="191"/>
      <c r="DE198" s="191"/>
      <c r="DF198" s="191"/>
      <c r="DG198" s="191"/>
      <c r="DH198" s="191"/>
      <c r="DI198" s="191"/>
      <c r="DJ198" s="191"/>
      <c r="DK198" s="191"/>
      <c r="DL198" s="191"/>
      <c r="DM198" s="191"/>
      <c r="DN198" s="191"/>
      <c r="DO198" s="191"/>
      <c r="DP198" s="191"/>
      <c r="DQ198" s="191"/>
      <c r="DR198" s="191"/>
      <c r="DS198" s="191"/>
      <c r="DT198" s="191"/>
      <c r="DU198" s="191"/>
      <c r="DV198" s="191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7"/>
      <c r="F199" s="219" t="s">
        <v>246</v>
      </c>
      <c r="G199" s="191"/>
      <c r="H199" s="191"/>
      <c r="I199" s="207"/>
      <c r="J199" s="207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191"/>
      <c r="BQ199" s="191"/>
      <c r="BR199" s="191"/>
      <c r="BS199" s="191"/>
      <c r="BT199" s="191"/>
      <c r="BU199" s="191"/>
      <c r="BV199" s="191"/>
      <c r="BW199" s="191"/>
      <c r="BX199" s="191"/>
      <c r="BY199" s="191"/>
      <c r="BZ199" s="191"/>
      <c r="CA199" s="191"/>
      <c r="CB199" s="191"/>
      <c r="CC199" s="191"/>
      <c r="CD199" s="191"/>
      <c r="CE199" s="191"/>
      <c r="CF199" s="191"/>
      <c r="CG199" s="191"/>
      <c r="CH199" s="191"/>
      <c r="CI199" s="191"/>
      <c r="CJ199" s="191"/>
      <c r="CK199" s="191"/>
      <c r="CL199" s="191"/>
      <c r="CM199" s="191"/>
      <c r="CN199" s="191"/>
      <c r="CO199" s="191"/>
      <c r="CP199" s="191"/>
      <c r="CQ199" s="191"/>
      <c r="CR199" s="191"/>
      <c r="CS199" s="191"/>
      <c r="CT199" s="191"/>
      <c r="CU199" s="191"/>
      <c r="CV199" s="191"/>
      <c r="CW199" s="191"/>
      <c r="CX199" s="191"/>
      <c r="CY199" s="191"/>
      <c r="CZ199" s="191"/>
      <c r="DA199" s="191"/>
      <c r="DB199" s="191"/>
      <c r="DC199" s="191"/>
      <c r="DD199" s="191"/>
      <c r="DE199" s="191"/>
      <c r="DF199" s="191"/>
      <c r="DG199" s="191"/>
      <c r="DH199" s="191"/>
      <c r="DI199" s="191"/>
      <c r="DJ199" s="191"/>
      <c r="DK199" s="191"/>
      <c r="DL199" s="191"/>
      <c r="DM199" s="191"/>
      <c r="DN199" s="191"/>
      <c r="DO199" s="191"/>
      <c r="DP199" s="191"/>
      <c r="DQ199" s="191"/>
      <c r="DR199" s="191"/>
      <c r="DS199" s="191"/>
      <c r="DT199" s="191"/>
      <c r="DU199" s="191"/>
      <c r="DV199" s="191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7"/>
      <c r="F200" s="219" t="s">
        <v>245</v>
      </c>
      <c r="G200" s="191"/>
      <c r="H200" s="191"/>
      <c r="I200" s="207"/>
      <c r="J200" s="207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  <c r="AO200" s="191"/>
      <c r="AP200" s="191"/>
      <c r="AQ200" s="191"/>
      <c r="AR200" s="191"/>
      <c r="AS200" s="191"/>
      <c r="AT200" s="191"/>
      <c r="AU200" s="191"/>
      <c r="AV200" s="191"/>
      <c r="AW200" s="191"/>
      <c r="AX200" s="191"/>
      <c r="AY200" s="191"/>
      <c r="AZ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  <c r="BK200" s="191"/>
      <c r="BL200" s="191"/>
      <c r="BM200" s="191"/>
      <c r="BN200" s="191"/>
      <c r="BO200" s="191"/>
      <c r="BP200" s="191"/>
      <c r="BQ200" s="191"/>
      <c r="BR200" s="191"/>
      <c r="BS200" s="191"/>
      <c r="BT200" s="191"/>
      <c r="BU200" s="191"/>
      <c r="BV200" s="191"/>
      <c r="BW200" s="191"/>
      <c r="BX200" s="191"/>
      <c r="BY200" s="191"/>
      <c r="BZ200" s="191"/>
      <c r="CA200" s="191"/>
      <c r="CB200" s="191"/>
      <c r="CC200" s="191"/>
      <c r="CD200" s="191"/>
      <c r="CE200" s="191"/>
      <c r="CF200" s="191"/>
      <c r="CG200" s="191"/>
      <c r="CH200" s="191"/>
      <c r="CI200" s="191"/>
      <c r="CJ200" s="191"/>
      <c r="CK200" s="191"/>
      <c r="CL200" s="191"/>
      <c r="CM200" s="191"/>
      <c r="CN200" s="191"/>
      <c r="CO200" s="191"/>
      <c r="CP200" s="191"/>
      <c r="CQ200" s="191"/>
      <c r="CR200" s="191"/>
      <c r="CS200" s="191"/>
      <c r="CT200" s="191"/>
      <c r="CU200" s="191"/>
      <c r="CV200" s="191"/>
      <c r="CW200" s="191"/>
      <c r="CX200" s="191"/>
      <c r="CY200" s="191"/>
      <c r="CZ200" s="191"/>
      <c r="DA200" s="191"/>
      <c r="DB200" s="191"/>
      <c r="DC200" s="191"/>
      <c r="DD200" s="191"/>
      <c r="DE200" s="191"/>
      <c r="DF200" s="191"/>
      <c r="DG200" s="191"/>
      <c r="DH200" s="191"/>
      <c r="DI200" s="191"/>
      <c r="DJ200" s="191"/>
      <c r="DK200" s="191"/>
      <c r="DL200" s="191"/>
      <c r="DM200" s="191"/>
      <c r="DN200" s="191"/>
      <c r="DO200" s="191"/>
      <c r="DP200" s="191"/>
      <c r="DQ200" s="191"/>
      <c r="DR200" s="191"/>
      <c r="DS200" s="191"/>
      <c r="DT200" s="191"/>
      <c r="DU200" s="191"/>
      <c r="DV200" s="191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7"/>
      <c r="F201" s="219" t="s">
        <v>246</v>
      </c>
      <c r="G201" s="191"/>
      <c r="H201" s="191"/>
      <c r="I201" s="207"/>
      <c r="J201" s="207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191"/>
      <c r="AT201" s="191"/>
      <c r="AU201" s="191"/>
      <c r="AV201" s="191"/>
      <c r="AW201" s="191"/>
      <c r="AX201" s="191"/>
      <c r="AY201" s="191"/>
      <c r="AZ201" s="191"/>
      <c r="BA201" s="191"/>
      <c r="BB201" s="191"/>
      <c r="BC201" s="191"/>
      <c r="BD201" s="191"/>
      <c r="BE201" s="191"/>
      <c r="BF201" s="191"/>
      <c r="BG201" s="191"/>
      <c r="BH201" s="191"/>
      <c r="BI201" s="191"/>
      <c r="BJ201" s="191"/>
      <c r="BK201" s="191"/>
      <c r="BL201" s="191"/>
      <c r="BM201" s="191"/>
      <c r="BN201" s="191"/>
      <c r="BO201" s="191"/>
      <c r="BP201" s="191"/>
      <c r="BQ201" s="191"/>
      <c r="BR201" s="191"/>
      <c r="BS201" s="191"/>
      <c r="BT201" s="191"/>
      <c r="BU201" s="191"/>
      <c r="BV201" s="191"/>
      <c r="BW201" s="191"/>
      <c r="BX201" s="191"/>
      <c r="BY201" s="191"/>
      <c r="BZ201" s="191"/>
      <c r="CA201" s="191"/>
      <c r="CB201" s="191"/>
      <c r="CC201" s="191"/>
      <c r="CD201" s="191"/>
      <c r="CE201" s="191"/>
      <c r="CF201" s="191"/>
      <c r="CG201" s="191"/>
      <c r="CH201" s="191"/>
      <c r="CI201" s="191"/>
      <c r="CJ201" s="191"/>
      <c r="CK201" s="191"/>
      <c r="CL201" s="191"/>
      <c r="CM201" s="191"/>
      <c r="CN201" s="191"/>
      <c r="CO201" s="191"/>
      <c r="CP201" s="191"/>
      <c r="CQ201" s="191"/>
      <c r="CR201" s="191"/>
      <c r="CS201" s="191"/>
      <c r="CT201" s="191"/>
      <c r="CU201" s="191"/>
      <c r="CV201" s="191"/>
      <c r="CW201" s="191"/>
      <c r="CX201" s="191"/>
      <c r="CY201" s="191"/>
      <c r="CZ201" s="191"/>
      <c r="DA201" s="191"/>
      <c r="DB201" s="191"/>
      <c r="DC201" s="191"/>
      <c r="DD201" s="191"/>
      <c r="DE201" s="191"/>
      <c r="DF201" s="191"/>
      <c r="DG201" s="191"/>
      <c r="DH201" s="191"/>
      <c r="DI201" s="191"/>
      <c r="DJ201" s="191"/>
      <c r="DK201" s="191"/>
      <c r="DL201" s="191"/>
      <c r="DM201" s="191"/>
      <c r="DN201" s="191"/>
      <c r="DO201" s="191"/>
      <c r="DP201" s="191"/>
      <c r="DQ201" s="191"/>
      <c r="DR201" s="191"/>
      <c r="DS201" s="191"/>
      <c r="DT201" s="191"/>
      <c r="DU201" s="191"/>
      <c r="DV201" s="191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7"/>
      <c r="F202" s="219" t="s">
        <v>245</v>
      </c>
      <c r="G202" s="181"/>
      <c r="H202" s="181"/>
      <c r="I202" s="207"/>
      <c r="J202" s="207"/>
      <c r="K202" s="181"/>
      <c r="L202" s="191"/>
      <c r="M202" s="181"/>
      <c r="N202" s="181"/>
      <c r="O202" s="191"/>
      <c r="P202" s="181"/>
      <c r="Q202" s="181"/>
      <c r="R202" s="191"/>
      <c r="S202" s="181"/>
      <c r="T202" s="181"/>
      <c r="U202" s="191"/>
      <c r="V202" s="181"/>
      <c r="W202" s="181"/>
      <c r="X202" s="191"/>
      <c r="Y202" s="181"/>
      <c r="Z202" s="181"/>
      <c r="AA202" s="191"/>
      <c r="AB202" s="181"/>
      <c r="AC202" s="181"/>
      <c r="AD202" s="191"/>
      <c r="AE202" s="181"/>
      <c r="AF202" s="181"/>
      <c r="AG202" s="191"/>
      <c r="AH202" s="181"/>
      <c r="AI202" s="181"/>
      <c r="AJ202" s="191"/>
      <c r="AK202" s="181"/>
      <c r="AL202" s="181"/>
      <c r="AM202" s="191"/>
      <c r="AN202" s="181"/>
      <c r="AO202" s="181"/>
      <c r="AP202" s="191"/>
      <c r="AQ202" s="181"/>
      <c r="AR202" s="181"/>
      <c r="AS202" s="191"/>
      <c r="AT202" s="181"/>
      <c r="AU202" s="181"/>
      <c r="AV202" s="191"/>
      <c r="AW202" s="181"/>
      <c r="AX202" s="181"/>
      <c r="AY202" s="191"/>
      <c r="AZ202" s="181"/>
      <c r="BA202" s="181"/>
      <c r="BB202" s="191"/>
      <c r="BC202" s="181"/>
      <c r="BD202" s="181"/>
      <c r="BE202" s="191"/>
      <c r="BF202" s="181"/>
      <c r="BG202" s="181"/>
      <c r="BH202" s="191"/>
      <c r="BI202" s="181"/>
      <c r="BJ202" s="181"/>
      <c r="BK202" s="191"/>
      <c r="BL202" s="181"/>
      <c r="BM202" s="181"/>
      <c r="BN202" s="191"/>
      <c r="BO202" s="181"/>
      <c r="BP202" s="181"/>
      <c r="BQ202" s="191"/>
      <c r="BR202" s="181"/>
      <c r="BS202" s="181"/>
      <c r="BT202" s="191"/>
      <c r="BU202" s="181"/>
      <c r="BV202" s="181"/>
      <c r="BW202" s="191"/>
      <c r="BX202" s="181"/>
      <c r="BY202" s="181"/>
      <c r="BZ202" s="191"/>
      <c r="CA202" s="181"/>
      <c r="CB202" s="181"/>
      <c r="CC202" s="191"/>
      <c r="CD202" s="181"/>
      <c r="CE202" s="181"/>
      <c r="CF202" s="191"/>
      <c r="CG202" s="181"/>
      <c r="CH202" s="181"/>
      <c r="CI202" s="191"/>
      <c r="CJ202" s="181"/>
      <c r="CK202" s="181"/>
      <c r="CL202" s="191"/>
      <c r="CM202" s="181"/>
      <c r="CN202" s="181"/>
      <c r="CO202" s="191"/>
      <c r="CP202" s="181"/>
      <c r="CQ202" s="181"/>
      <c r="CR202" s="191"/>
      <c r="CS202" s="181"/>
      <c r="CT202" s="181"/>
      <c r="CU202" s="191"/>
      <c r="CV202" s="181"/>
      <c r="CW202" s="181"/>
      <c r="CX202" s="191"/>
      <c r="CY202" s="181"/>
      <c r="CZ202" s="181"/>
      <c r="DA202" s="191"/>
      <c r="DB202" s="181"/>
      <c r="DC202" s="181"/>
      <c r="DD202" s="191"/>
      <c r="DE202" s="181"/>
      <c r="DF202" s="181"/>
      <c r="DG202" s="191"/>
      <c r="DH202" s="181"/>
      <c r="DI202" s="181"/>
      <c r="DJ202" s="191"/>
      <c r="DK202" s="181"/>
      <c r="DL202" s="181"/>
      <c r="DM202" s="191"/>
      <c r="DN202" s="181"/>
      <c r="DO202" s="181"/>
      <c r="DP202" s="191"/>
      <c r="DQ202" s="181"/>
      <c r="DR202" s="181"/>
      <c r="DS202" s="191"/>
      <c r="DT202" s="181"/>
      <c r="DU202" s="181"/>
      <c r="DV202" s="191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7"/>
      <c r="F203" s="219" t="s">
        <v>246</v>
      </c>
      <c r="G203" s="191"/>
      <c r="H203" s="191"/>
      <c r="I203" s="207"/>
      <c r="J203" s="207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  <c r="BK203" s="191"/>
      <c r="BL203" s="191"/>
      <c r="BM203" s="191"/>
      <c r="BN203" s="191"/>
      <c r="BO203" s="191"/>
      <c r="BP203" s="191"/>
      <c r="BQ203" s="191"/>
      <c r="BR203" s="191"/>
      <c r="BS203" s="191"/>
      <c r="BT203" s="191"/>
      <c r="BU203" s="191"/>
      <c r="BV203" s="191"/>
      <c r="BW203" s="191"/>
      <c r="BX203" s="191"/>
      <c r="BY203" s="191"/>
      <c r="BZ203" s="191"/>
      <c r="CA203" s="191"/>
      <c r="CB203" s="191"/>
      <c r="CC203" s="191"/>
      <c r="CD203" s="191"/>
      <c r="CE203" s="191"/>
      <c r="CF203" s="191"/>
      <c r="CG203" s="191"/>
      <c r="CH203" s="191"/>
      <c r="CI203" s="191"/>
      <c r="CJ203" s="191"/>
      <c r="CK203" s="191"/>
      <c r="CL203" s="191"/>
      <c r="CM203" s="191"/>
      <c r="CN203" s="191"/>
      <c r="CO203" s="191"/>
      <c r="CP203" s="191"/>
      <c r="CQ203" s="191"/>
      <c r="CR203" s="191"/>
      <c r="CS203" s="191"/>
      <c r="CT203" s="191"/>
      <c r="CU203" s="191"/>
      <c r="CV203" s="191"/>
      <c r="CW203" s="191"/>
      <c r="CX203" s="191"/>
      <c r="CY203" s="191"/>
      <c r="CZ203" s="191"/>
      <c r="DA203" s="191"/>
      <c r="DB203" s="191"/>
      <c r="DC203" s="191"/>
      <c r="DD203" s="191"/>
      <c r="DE203" s="191"/>
      <c r="DF203" s="191"/>
      <c r="DG203" s="191"/>
      <c r="DH203" s="191"/>
      <c r="DI203" s="191"/>
      <c r="DJ203" s="191"/>
      <c r="DK203" s="191"/>
      <c r="DL203" s="191"/>
      <c r="DM203" s="191"/>
      <c r="DN203" s="191"/>
      <c r="DO203" s="191"/>
      <c r="DP203" s="191"/>
      <c r="DQ203" s="191"/>
      <c r="DR203" s="191"/>
      <c r="DS203" s="191"/>
      <c r="DT203" s="191"/>
      <c r="DU203" s="191"/>
      <c r="DV203" s="191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7"/>
      <c r="F204" s="219" t="s">
        <v>245</v>
      </c>
      <c r="G204" s="191"/>
      <c r="H204" s="191"/>
      <c r="I204" s="207"/>
      <c r="J204" s="207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191"/>
      <c r="AT204" s="191"/>
      <c r="AU204" s="191"/>
      <c r="AV204" s="191"/>
      <c r="AW204" s="191"/>
      <c r="AX204" s="191"/>
      <c r="AY204" s="191"/>
      <c r="AZ204" s="191"/>
      <c r="BA204" s="191"/>
      <c r="BB204" s="191"/>
      <c r="BC204" s="191"/>
      <c r="BD204" s="191"/>
      <c r="BE204" s="191"/>
      <c r="BF204" s="191"/>
      <c r="BG204" s="191"/>
      <c r="BH204" s="191"/>
      <c r="BI204" s="191"/>
      <c r="BJ204" s="191"/>
      <c r="BK204" s="191"/>
      <c r="BL204" s="191"/>
      <c r="BM204" s="191"/>
      <c r="BN204" s="191"/>
      <c r="BO204" s="191"/>
      <c r="BP204" s="191"/>
      <c r="BQ204" s="191"/>
      <c r="BR204" s="191"/>
      <c r="BS204" s="191"/>
      <c r="BT204" s="191"/>
      <c r="BU204" s="191"/>
      <c r="BV204" s="191"/>
      <c r="BW204" s="191"/>
      <c r="BX204" s="191"/>
      <c r="BY204" s="191"/>
      <c r="BZ204" s="191"/>
      <c r="CA204" s="191"/>
      <c r="CB204" s="191"/>
      <c r="CC204" s="191"/>
      <c r="CD204" s="191"/>
      <c r="CE204" s="191"/>
      <c r="CF204" s="191"/>
      <c r="CG204" s="191"/>
      <c r="CH204" s="191"/>
      <c r="CI204" s="191"/>
      <c r="CJ204" s="191"/>
      <c r="CK204" s="191"/>
      <c r="CL204" s="191"/>
      <c r="CM204" s="191"/>
      <c r="CN204" s="191"/>
      <c r="CO204" s="191"/>
      <c r="CP204" s="191"/>
      <c r="CQ204" s="191"/>
      <c r="CR204" s="191"/>
      <c r="CS204" s="191"/>
      <c r="CT204" s="191"/>
      <c r="CU204" s="191"/>
      <c r="CV204" s="191"/>
      <c r="CW204" s="191"/>
      <c r="CX204" s="191"/>
      <c r="CY204" s="191"/>
      <c r="CZ204" s="191"/>
      <c r="DA204" s="191"/>
      <c r="DB204" s="191"/>
      <c r="DC204" s="191"/>
      <c r="DD204" s="191"/>
      <c r="DE204" s="191"/>
      <c r="DF204" s="191"/>
      <c r="DG204" s="191"/>
      <c r="DH204" s="191"/>
      <c r="DI204" s="191"/>
      <c r="DJ204" s="191"/>
      <c r="DK204" s="191"/>
      <c r="DL204" s="191"/>
      <c r="DM204" s="191"/>
      <c r="DN204" s="191"/>
      <c r="DO204" s="191"/>
      <c r="DP204" s="191"/>
      <c r="DQ204" s="191"/>
      <c r="DR204" s="191"/>
      <c r="DS204" s="191"/>
      <c r="DT204" s="191"/>
      <c r="DU204" s="191"/>
      <c r="DV204" s="191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7"/>
      <c r="F205" s="219" t="s">
        <v>246</v>
      </c>
      <c r="G205" s="191"/>
      <c r="H205" s="191"/>
      <c r="I205" s="207"/>
      <c r="J205" s="207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  <c r="BK205" s="191"/>
      <c r="BL205" s="191"/>
      <c r="BM205" s="191"/>
      <c r="BN205" s="191"/>
      <c r="BO205" s="191"/>
      <c r="BP205" s="191"/>
      <c r="BQ205" s="191"/>
      <c r="BR205" s="191"/>
      <c r="BS205" s="191"/>
      <c r="BT205" s="191"/>
      <c r="BU205" s="191"/>
      <c r="BV205" s="191"/>
      <c r="BW205" s="191"/>
      <c r="BX205" s="191"/>
      <c r="BY205" s="191"/>
      <c r="BZ205" s="191"/>
      <c r="CA205" s="191"/>
      <c r="CB205" s="191"/>
      <c r="CC205" s="191"/>
      <c r="CD205" s="191"/>
      <c r="CE205" s="191"/>
      <c r="CF205" s="191"/>
      <c r="CG205" s="191"/>
      <c r="CH205" s="191"/>
      <c r="CI205" s="191"/>
      <c r="CJ205" s="191"/>
      <c r="CK205" s="191"/>
      <c r="CL205" s="191"/>
      <c r="CM205" s="191"/>
      <c r="CN205" s="191"/>
      <c r="CO205" s="191"/>
      <c r="CP205" s="191"/>
      <c r="CQ205" s="191"/>
      <c r="CR205" s="191"/>
      <c r="CS205" s="191"/>
      <c r="CT205" s="191"/>
      <c r="CU205" s="191"/>
      <c r="CV205" s="191"/>
      <c r="CW205" s="191"/>
      <c r="CX205" s="191"/>
      <c r="CY205" s="191"/>
      <c r="CZ205" s="191"/>
      <c r="DA205" s="191"/>
      <c r="DB205" s="191"/>
      <c r="DC205" s="191"/>
      <c r="DD205" s="191"/>
      <c r="DE205" s="191"/>
      <c r="DF205" s="191"/>
      <c r="DG205" s="191"/>
      <c r="DH205" s="191"/>
      <c r="DI205" s="191"/>
      <c r="DJ205" s="191"/>
      <c r="DK205" s="191"/>
      <c r="DL205" s="191"/>
      <c r="DM205" s="191"/>
      <c r="DN205" s="191"/>
      <c r="DO205" s="191"/>
      <c r="DP205" s="191"/>
      <c r="DQ205" s="191"/>
      <c r="DR205" s="191"/>
      <c r="DS205" s="191"/>
      <c r="DT205" s="191"/>
      <c r="DU205" s="191"/>
      <c r="DV205" s="191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7"/>
      <c r="F206" s="219" t="s">
        <v>245</v>
      </c>
      <c r="G206" s="191"/>
      <c r="H206" s="191"/>
      <c r="I206" s="207"/>
      <c r="J206" s="207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1"/>
      <c r="BN206" s="191"/>
      <c r="BO206" s="191"/>
      <c r="BP206" s="191"/>
      <c r="BQ206" s="191"/>
      <c r="BR206" s="191"/>
      <c r="BS206" s="191"/>
      <c r="BT206" s="191"/>
      <c r="BU206" s="191"/>
      <c r="BV206" s="191"/>
      <c r="BW206" s="191"/>
      <c r="BX206" s="191"/>
      <c r="BY206" s="191"/>
      <c r="BZ206" s="191"/>
      <c r="CA206" s="191"/>
      <c r="CB206" s="191"/>
      <c r="CC206" s="191"/>
      <c r="CD206" s="191"/>
      <c r="CE206" s="191"/>
      <c r="CF206" s="191"/>
      <c r="CG206" s="191"/>
      <c r="CH206" s="191"/>
      <c r="CI206" s="191"/>
      <c r="CJ206" s="191"/>
      <c r="CK206" s="191"/>
      <c r="CL206" s="191"/>
      <c r="CM206" s="191"/>
      <c r="CN206" s="191"/>
      <c r="CO206" s="191"/>
      <c r="CP206" s="191"/>
      <c r="CQ206" s="191"/>
      <c r="CR206" s="191"/>
      <c r="CS206" s="191"/>
      <c r="CT206" s="191"/>
      <c r="CU206" s="191"/>
      <c r="CV206" s="191"/>
      <c r="CW206" s="191"/>
      <c r="CX206" s="191"/>
      <c r="CY206" s="191"/>
      <c r="CZ206" s="191"/>
      <c r="DA206" s="191"/>
      <c r="DB206" s="191"/>
      <c r="DC206" s="191"/>
      <c r="DD206" s="191"/>
      <c r="DE206" s="191"/>
      <c r="DF206" s="191"/>
      <c r="DG206" s="191"/>
      <c r="DH206" s="191"/>
      <c r="DI206" s="191"/>
      <c r="DJ206" s="191"/>
      <c r="DK206" s="191"/>
      <c r="DL206" s="191"/>
      <c r="DM206" s="191"/>
      <c r="DN206" s="191"/>
      <c r="DO206" s="191"/>
      <c r="DP206" s="191"/>
      <c r="DQ206" s="191"/>
      <c r="DR206" s="191"/>
      <c r="DS206" s="191"/>
      <c r="DT206" s="191"/>
      <c r="DU206" s="191"/>
      <c r="DV206" s="191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7"/>
      <c r="F207" s="219" t="s">
        <v>246</v>
      </c>
      <c r="G207" s="191"/>
      <c r="H207" s="191"/>
      <c r="I207" s="207"/>
      <c r="J207" s="207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1"/>
      <c r="BN207" s="191"/>
      <c r="BO207" s="191"/>
      <c r="BP207" s="191"/>
      <c r="BQ207" s="191"/>
      <c r="BR207" s="191"/>
      <c r="BS207" s="191"/>
      <c r="BT207" s="191"/>
      <c r="BU207" s="191"/>
      <c r="BV207" s="191"/>
      <c r="BW207" s="191"/>
      <c r="BX207" s="191"/>
      <c r="BY207" s="191"/>
      <c r="BZ207" s="191"/>
      <c r="CA207" s="191"/>
      <c r="CB207" s="191"/>
      <c r="CC207" s="191"/>
      <c r="CD207" s="191"/>
      <c r="CE207" s="191"/>
      <c r="CF207" s="191"/>
      <c r="CG207" s="191"/>
      <c r="CH207" s="191"/>
      <c r="CI207" s="191"/>
      <c r="CJ207" s="191"/>
      <c r="CK207" s="191"/>
      <c r="CL207" s="191"/>
      <c r="CM207" s="191"/>
      <c r="CN207" s="191"/>
      <c r="CO207" s="191"/>
      <c r="CP207" s="191"/>
      <c r="CQ207" s="191"/>
      <c r="CR207" s="191"/>
      <c r="CS207" s="191"/>
      <c r="CT207" s="191"/>
      <c r="CU207" s="191"/>
      <c r="CV207" s="191"/>
      <c r="CW207" s="191"/>
      <c r="CX207" s="191"/>
      <c r="CY207" s="191"/>
      <c r="CZ207" s="191"/>
      <c r="DA207" s="191"/>
      <c r="DB207" s="191"/>
      <c r="DC207" s="191"/>
      <c r="DD207" s="191"/>
      <c r="DE207" s="191"/>
      <c r="DF207" s="191"/>
      <c r="DG207" s="191"/>
      <c r="DH207" s="191"/>
      <c r="DI207" s="191"/>
      <c r="DJ207" s="191"/>
      <c r="DK207" s="191"/>
      <c r="DL207" s="191"/>
      <c r="DM207" s="191"/>
      <c r="DN207" s="191"/>
      <c r="DO207" s="191"/>
      <c r="DP207" s="191"/>
      <c r="DQ207" s="191"/>
      <c r="DR207" s="191"/>
      <c r="DS207" s="191"/>
      <c r="DT207" s="191"/>
      <c r="DU207" s="191"/>
      <c r="DV207" s="191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7"/>
      <c r="F208" s="219" t="s">
        <v>245</v>
      </c>
      <c r="G208" s="181"/>
      <c r="H208" s="181"/>
      <c r="I208" s="207"/>
      <c r="J208" s="207"/>
      <c r="K208" s="181"/>
      <c r="L208" s="191"/>
      <c r="M208" s="181"/>
      <c r="N208" s="181"/>
      <c r="O208" s="191"/>
      <c r="P208" s="181"/>
      <c r="Q208" s="181"/>
      <c r="R208" s="191"/>
      <c r="S208" s="181"/>
      <c r="T208" s="181"/>
      <c r="U208" s="191"/>
      <c r="V208" s="181"/>
      <c r="W208" s="181"/>
      <c r="X208" s="191"/>
      <c r="Y208" s="181"/>
      <c r="Z208" s="181"/>
      <c r="AA208" s="191"/>
      <c r="AB208" s="181"/>
      <c r="AC208" s="181"/>
      <c r="AD208" s="191"/>
      <c r="AE208" s="181"/>
      <c r="AF208" s="181"/>
      <c r="AG208" s="191"/>
      <c r="AH208" s="181"/>
      <c r="AI208" s="181"/>
      <c r="AJ208" s="191"/>
      <c r="AK208" s="181"/>
      <c r="AL208" s="181"/>
      <c r="AM208" s="191"/>
      <c r="AN208" s="181"/>
      <c r="AO208" s="181"/>
      <c r="AP208" s="191"/>
      <c r="AQ208" s="181"/>
      <c r="AR208" s="181"/>
      <c r="AS208" s="191"/>
      <c r="AT208" s="181"/>
      <c r="AU208" s="181"/>
      <c r="AV208" s="191"/>
      <c r="AW208" s="181"/>
      <c r="AX208" s="181"/>
      <c r="AY208" s="191"/>
      <c r="AZ208" s="181"/>
      <c r="BA208" s="181"/>
      <c r="BB208" s="191"/>
      <c r="BC208" s="181"/>
      <c r="BD208" s="181"/>
      <c r="BE208" s="191"/>
      <c r="BF208" s="181"/>
      <c r="BG208" s="181"/>
      <c r="BH208" s="191"/>
      <c r="BI208" s="181"/>
      <c r="BJ208" s="181"/>
      <c r="BK208" s="191"/>
      <c r="BL208" s="181"/>
      <c r="BM208" s="181"/>
      <c r="BN208" s="191"/>
      <c r="BO208" s="181"/>
      <c r="BP208" s="181"/>
      <c r="BQ208" s="191"/>
      <c r="BR208" s="181"/>
      <c r="BS208" s="181"/>
      <c r="BT208" s="191"/>
      <c r="BU208" s="181"/>
      <c r="BV208" s="181"/>
      <c r="BW208" s="191"/>
      <c r="BX208" s="181"/>
      <c r="BY208" s="181"/>
      <c r="BZ208" s="191"/>
      <c r="CA208" s="181"/>
      <c r="CB208" s="181"/>
      <c r="CC208" s="191"/>
      <c r="CD208" s="181"/>
      <c r="CE208" s="181"/>
      <c r="CF208" s="191"/>
      <c r="CG208" s="181"/>
      <c r="CH208" s="181"/>
      <c r="CI208" s="191"/>
      <c r="CJ208" s="181"/>
      <c r="CK208" s="181"/>
      <c r="CL208" s="191"/>
      <c r="CM208" s="181"/>
      <c r="CN208" s="181"/>
      <c r="CO208" s="191"/>
      <c r="CP208" s="181"/>
      <c r="CQ208" s="181"/>
      <c r="CR208" s="191"/>
      <c r="CS208" s="181"/>
      <c r="CT208" s="181"/>
      <c r="CU208" s="191"/>
      <c r="CV208" s="181"/>
      <c r="CW208" s="181"/>
      <c r="CX208" s="191"/>
      <c r="CY208" s="181"/>
      <c r="CZ208" s="181"/>
      <c r="DA208" s="191"/>
      <c r="DB208" s="181"/>
      <c r="DC208" s="181"/>
      <c r="DD208" s="191"/>
      <c r="DE208" s="181"/>
      <c r="DF208" s="181"/>
      <c r="DG208" s="191"/>
      <c r="DH208" s="181"/>
      <c r="DI208" s="181"/>
      <c r="DJ208" s="191"/>
      <c r="DK208" s="181"/>
      <c r="DL208" s="181"/>
      <c r="DM208" s="191"/>
      <c r="DN208" s="181"/>
      <c r="DO208" s="181"/>
      <c r="DP208" s="191"/>
      <c r="DQ208" s="181"/>
      <c r="DR208" s="181"/>
      <c r="DS208" s="191"/>
      <c r="DT208" s="181"/>
      <c r="DU208" s="181"/>
      <c r="DV208" s="191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7"/>
      <c r="F209" s="219" t="s">
        <v>246</v>
      </c>
      <c r="G209" s="191"/>
      <c r="H209" s="191"/>
      <c r="I209" s="207"/>
      <c r="J209" s="207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1"/>
      <c r="BN209" s="191"/>
      <c r="BO209" s="191"/>
      <c r="BP209" s="191"/>
      <c r="BQ209" s="191"/>
      <c r="BR209" s="191"/>
      <c r="BS209" s="191"/>
      <c r="BT209" s="191"/>
      <c r="BU209" s="191"/>
      <c r="BV209" s="191"/>
      <c r="BW209" s="191"/>
      <c r="BX209" s="191"/>
      <c r="BY209" s="191"/>
      <c r="BZ209" s="191"/>
      <c r="CA209" s="191"/>
      <c r="CB209" s="191"/>
      <c r="CC209" s="191"/>
      <c r="CD209" s="191"/>
      <c r="CE209" s="191"/>
      <c r="CF209" s="191"/>
      <c r="CG209" s="191"/>
      <c r="CH209" s="191"/>
      <c r="CI209" s="191"/>
      <c r="CJ209" s="191"/>
      <c r="CK209" s="191"/>
      <c r="CL209" s="191"/>
      <c r="CM209" s="191"/>
      <c r="CN209" s="191"/>
      <c r="CO209" s="191"/>
      <c r="CP209" s="191"/>
      <c r="CQ209" s="191"/>
      <c r="CR209" s="191"/>
      <c r="CS209" s="191"/>
      <c r="CT209" s="191"/>
      <c r="CU209" s="191"/>
      <c r="CV209" s="191"/>
      <c r="CW209" s="191"/>
      <c r="CX209" s="191"/>
      <c r="CY209" s="191"/>
      <c r="CZ209" s="191"/>
      <c r="DA209" s="191"/>
      <c r="DB209" s="191"/>
      <c r="DC209" s="191"/>
      <c r="DD209" s="191"/>
      <c r="DE209" s="191"/>
      <c r="DF209" s="191"/>
      <c r="DG209" s="191"/>
      <c r="DH209" s="191"/>
      <c r="DI209" s="191"/>
      <c r="DJ209" s="191"/>
      <c r="DK209" s="191"/>
      <c r="DL209" s="191"/>
      <c r="DM209" s="191"/>
      <c r="DN209" s="191"/>
      <c r="DO209" s="191"/>
      <c r="DP209" s="191"/>
      <c r="DQ209" s="191"/>
      <c r="DR209" s="191"/>
      <c r="DS209" s="191"/>
      <c r="DT209" s="191"/>
      <c r="DU209" s="191"/>
      <c r="DV209" s="191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7"/>
      <c r="F210" s="219" t="s">
        <v>245</v>
      </c>
      <c r="G210" s="191"/>
      <c r="H210" s="191"/>
      <c r="I210" s="207"/>
      <c r="J210" s="207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1"/>
      <c r="BN210" s="191"/>
      <c r="BO210" s="191"/>
      <c r="BP210" s="191"/>
      <c r="BQ210" s="191"/>
      <c r="BR210" s="191"/>
      <c r="BS210" s="191"/>
      <c r="BT210" s="191"/>
      <c r="BU210" s="191"/>
      <c r="BV210" s="191"/>
      <c r="BW210" s="191"/>
      <c r="BX210" s="191"/>
      <c r="BY210" s="191"/>
      <c r="BZ210" s="191"/>
      <c r="CA210" s="191"/>
      <c r="CB210" s="191"/>
      <c r="CC210" s="191"/>
      <c r="CD210" s="191"/>
      <c r="CE210" s="191"/>
      <c r="CF210" s="191"/>
      <c r="CG210" s="191"/>
      <c r="CH210" s="191"/>
      <c r="CI210" s="191"/>
      <c r="CJ210" s="191"/>
      <c r="CK210" s="191"/>
      <c r="CL210" s="191"/>
      <c r="CM210" s="191"/>
      <c r="CN210" s="191"/>
      <c r="CO210" s="191"/>
      <c r="CP210" s="191"/>
      <c r="CQ210" s="191"/>
      <c r="CR210" s="191"/>
      <c r="CS210" s="191"/>
      <c r="CT210" s="191"/>
      <c r="CU210" s="191"/>
      <c r="CV210" s="191"/>
      <c r="CW210" s="191"/>
      <c r="CX210" s="191"/>
      <c r="CY210" s="191"/>
      <c r="CZ210" s="191"/>
      <c r="DA210" s="191"/>
      <c r="DB210" s="191"/>
      <c r="DC210" s="191"/>
      <c r="DD210" s="191"/>
      <c r="DE210" s="191"/>
      <c r="DF210" s="191"/>
      <c r="DG210" s="191"/>
      <c r="DH210" s="191"/>
      <c r="DI210" s="191"/>
      <c r="DJ210" s="191"/>
      <c r="DK210" s="191"/>
      <c r="DL210" s="191"/>
      <c r="DM210" s="191"/>
      <c r="DN210" s="191"/>
      <c r="DO210" s="191"/>
      <c r="DP210" s="191"/>
      <c r="DQ210" s="191"/>
      <c r="DR210" s="191"/>
      <c r="DS210" s="191"/>
      <c r="DT210" s="191"/>
      <c r="DU210" s="191"/>
      <c r="DV210" s="191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7"/>
      <c r="F211" s="219" t="s">
        <v>246</v>
      </c>
      <c r="G211" s="191"/>
      <c r="H211" s="191"/>
      <c r="I211" s="207"/>
      <c r="J211" s="207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191"/>
      <c r="CO211" s="191"/>
      <c r="CP211" s="191"/>
      <c r="CQ211" s="191"/>
      <c r="CR211" s="191"/>
      <c r="CS211" s="191"/>
      <c r="CT211" s="191"/>
      <c r="CU211" s="191"/>
      <c r="CV211" s="191"/>
      <c r="CW211" s="191"/>
      <c r="CX211" s="191"/>
      <c r="CY211" s="191"/>
      <c r="CZ211" s="191"/>
      <c r="DA211" s="191"/>
      <c r="DB211" s="191"/>
      <c r="DC211" s="191"/>
      <c r="DD211" s="191"/>
      <c r="DE211" s="191"/>
      <c r="DF211" s="191"/>
      <c r="DG211" s="191"/>
      <c r="DH211" s="191"/>
      <c r="DI211" s="191"/>
      <c r="DJ211" s="191"/>
      <c r="DK211" s="191"/>
      <c r="DL211" s="191"/>
      <c r="DM211" s="191"/>
      <c r="DN211" s="191"/>
      <c r="DO211" s="191"/>
      <c r="DP211" s="191"/>
      <c r="DQ211" s="191"/>
      <c r="DR211" s="191"/>
      <c r="DS211" s="191"/>
      <c r="DT211" s="191"/>
      <c r="DU211" s="191"/>
      <c r="DV211" s="191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7"/>
      <c r="F212" s="219" t="s">
        <v>245</v>
      </c>
      <c r="G212" s="191"/>
      <c r="H212" s="191"/>
      <c r="I212" s="207"/>
      <c r="J212" s="207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1"/>
      <c r="BN212" s="191"/>
      <c r="BO212" s="191"/>
      <c r="BP212" s="191"/>
      <c r="BQ212" s="191"/>
      <c r="BR212" s="191"/>
      <c r="BS212" s="191"/>
      <c r="BT212" s="191"/>
      <c r="BU212" s="191"/>
      <c r="BV212" s="191"/>
      <c r="BW212" s="191"/>
      <c r="BX212" s="191"/>
      <c r="BY212" s="191"/>
      <c r="BZ212" s="191"/>
      <c r="CA212" s="191"/>
      <c r="CB212" s="191"/>
      <c r="CC212" s="191"/>
      <c r="CD212" s="191"/>
      <c r="CE212" s="191"/>
      <c r="CF212" s="191"/>
      <c r="CG212" s="191"/>
      <c r="CH212" s="191"/>
      <c r="CI212" s="191"/>
      <c r="CJ212" s="191"/>
      <c r="CK212" s="191"/>
      <c r="CL212" s="191"/>
      <c r="CM212" s="191"/>
      <c r="CN212" s="191"/>
      <c r="CO212" s="191"/>
      <c r="CP212" s="191"/>
      <c r="CQ212" s="191"/>
      <c r="CR212" s="191"/>
      <c r="CS212" s="191"/>
      <c r="CT212" s="191"/>
      <c r="CU212" s="191"/>
      <c r="CV212" s="191"/>
      <c r="CW212" s="191"/>
      <c r="CX212" s="191"/>
      <c r="CY212" s="191"/>
      <c r="CZ212" s="191"/>
      <c r="DA212" s="191"/>
      <c r="DB212" s="191"/>
      <c r="DC212" s="191"/>
      <c r="DD212" s="191"/>
      <c r="DE212" s="191"/>
      <c r="DF212" s="191"/>
      <c r="DG212" s="191"/>
      <c r="DH212" s="191"/>
      <c r="DI212" s="191"/>
      <c r="DJ212" s="191"/>
      <c r="DK212" s="191"/>
      <c r="DL212" s="191"/>
      <c r="DM212" s="191"/>
      <c r="DN212" s="191"/>
      <c r="DO212" s="191"/>
      <c r="DP212" s="191"/>
      <c r="DQ212" s="191"/>
      <c r="DR212" s="191"/>
      <c r="DS212" s="191"/>
      <c r="DT212" s="191"/>
      <c r="DU212" s="191"/>
      <c r="DV212" s="191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7"/>
      <c r="F213" s="219" t="s">
        <v>246</v>
      </c>
      <c r="G213" s="191"/>
      <c r="H213" s="191"/>
      <c r="I213" s="207"/>
      <c r="J213" s="207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91"/>
      <c r="CO213" s="191"/>
      <c r="CP213" s="191"/>
      <c r="CQ213" s="191"/>
      <c r="CR213" s="191"/>
      <c r="CS213" s="191"/>
      <c r="CT213" s="191"/>
      <c r="CU213" s="191"/>
      <c r="CV213" s="191"/>
      <c r="CW213" s="191"/>
      <c r="CX213" s="191"/>
      <c r="CY213" s="191"/>
      <c r="CZ213" s="191"/>
      <c r="DA213" s="191"/>
      <c r="DB213" s="191"/>
      <c r="DC213" s="191"/>
      <c r="DD213" s="191"/>
      <c r="DE213" s="191"/>
      <c r="DF213" s="191"/>
      <c r="DG213" s="191"/>
      <c r="DH213" s="191"/>
      <c r="DI213" s="191"/>
      <c r="DJ213" s="191"/>
      <c r="DK213" s="191"/>
      <c r="DL213" s="191"/>
      <c r="DM213" s="191"/>
      <c r="DN213" s="191"/>
      <c r="DO213" s="191"/>
      <c r="DP213" s="191"/>
      <c r="DQ213" s="191"/>
      <c r="DR213" s="191"/>
      <c r="DS213" s="191"/>
      <c r="DT213" s="191"/>
      <c r="DU213" s="191"/>
      <c r="DV213" s="191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7"/>
      <c r="F214" s="219" t="s">
        <v>245</v>
      </c>
      <c r="G214" s="191"/>
      <c r="H214" s="191"/>
      <c r="I214" s="207"/>
      <c r="J214" s="207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1"/>
      <c r="BN214" s="191"/>
      <c r="BO214" s="191"/>
      <c r="BP214" s="191"/>
      <c r="BQ214" s="191"/>
      <c r="BR214" s="191"/>
      <c r="BS214" s="191"/>
      <c r="BT214" s="191"/>
      <c r="BU214" s="191"/>
      <c r="BV214" s="191"/>
      <c r="BW214" s="191"/>
      <c r="BX214" s="191"/>
      <c r="BY214" s="191"/>
      <c r="BZ214" s="191"/>
      <c r="CA214" s="191"/>
      <c r="CB214" s="191"/>
      <c r="CC214" s="191"/>
      <c r="CD214" s="191"/>
      <c r="CE214" s="191"/>
      <c r="CF214" s="191"/>
      <c r="CG214" s="191"/>
      <c r="CH214" s="191"/>
      <c r="CI214" s="191"/>
      <c r="CJ214" s="191"/>
      <c r="CK214" s="191"/>
      <c r="CL214" s="191"/>
      <c r="CM214" s="191"/>
      <c r="CN214" s="191"/>
      <c r="CO214" s="191"/>
      <c r="CP214" s="191"/>
      <c r="CQ214" s="191"/>
      <c r="CR214" s="191"/>
      <c r="CS214" s="191"/>
      <c r="CT214" s="191"/>
      <c r="CU214" s="191"/>
      <c r="CV214" s="191"/>
      <c r="CW214" s="191"/>
      <c r="CX214" s="191"/>
      <c r="CY214" s="191"/>
      <c r="CZ214" s="191"/>
      <c r="DA214" s="191"/>
      <c r="DB214" s="191"/>
      <c r="DC214" s="191"/>
      <c r="DD214" s="191"/>
      <c r="DE214" s="191"/>
      <c r="DF214" s="191"/>
      <c r="DG214" s="191"/>
      <c r="DH214" s="191"/>
      <c r="DI214" s="191"/>
      <c r="DJ214" s="191"/>
      <c r="DK214" s="191"/>
      <c r="DL214" s="191"/>
      <c r="DM214" s="191"/>
      <c r="DN214" s="191"/>
      <c r="DO214" s="191"/>
      <c r="DP214" s="191"/>
      <c r="DQ214" s="191"/>
      <c r="DR214" s="191"/>
      <c r="DS214" s="191"/>
      <c r="DT214" s="191"/>
      <c r="DU214" s="191"/>
      <c r="DV214" s="191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7"/>
      <c r="F215" s="219" t="s">
        <v>246</v>
      </c>
      <c r="G215" s="191"/>
      <c r="H215" s="191"/>
      <c r="I215" s="207"/>
      <c r="J215" s="207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1"/>
      <c r="BN215" s="191"/>
      <c r="BO215" s="191"/>
      <c r="BP215" s="191"/>
      <c r="BQ215" s="191"/>
      <c r="BR215" s="191"/>
      <c r="BS215" s="191"/>
      <c r="BT215" s="191"/>
      <c r="BU215" s="191"/>
      <c r="BV215" s="191"/>
      <c r="BW215" s="191"/>
      <c r="BX215" s="191"/>
      <c r="BY215" s="191"/>
      <c r="BZ215" s="191"/>
      <c r="CA215" s="191"/>
      <c r="CB215" s="191"/>
      <c r="CC215" s="191"/>
      <c r="CD215" s="191"/>
      <c r="CE215" s="191"/>
      <c r="CF215" s="191"/>
      <c r="CG215" s="191"/>
      <c r="CH215" s="191"/>
      <c r="CI215" s="191"/>
      <c r="CJ215" s="191"/>
      <c r="CK215" s="191"/>
      <c r="CL215" s="191"/>
      <c r="CM215" s="191"/>
      <c r="CN215" s="191"/>
      <c r="CO215" s="191"/>
      <c r="CP215" s="191"/>
      <c r="CQ215" s="191"/>
      <c r="CR215" s="191"/>
      <c r="CS215" s="191"/>
      <c r="CT215" s="191"/>
      <c r="CU215" s="191"/>
      <c r="CV215" s="191"/>
      <c r="CW215" s="191"/>
      <c r="CX215" s="191"/>
      <c r="CY215" s="191"/>
      <c r="CZ215" s="191"/>
      <c r="DA215" s="191"/>
      <c r="DB215" s="191"/>
      <c r="DC215" s="191"/>
      <c r="DD215" s="191"/>
      <c r="DE215" s="191"/>
      <c r="DF215" s="191"/>
      <c r="DG215" s="191"/>
      <c r="DH215" s="191"/>
      <c r="DI215" s="191"/>
      <c r="DJ215" s="191"/>
      <c r="DK215" s="191"/>
      <c r="DL215" s="191"/>
      <c r="DM215" s="191"/>
      <c r="DN215" s="191"/>
      <c r="DO215" s="191"/>
      <c r="DP215" s="191"/>
      <c r="DQ215" s="191"/>
      <c r="DR215" s="191"/>
      <c r="DS215" s="191"/>
      <c r="DT215" s="191"/>
      <c r="DU215" s="191"/>
      <c r="DV215" s="191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7"/>
      <c r="F216" s="219" t="s">
        <v>245</v>
      </c>
      <c r="G216" s="191"/>
      <c r="H216" s="191"/>
      <c r="I216" s="207"/>
      <c r="J216" s="207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1"/>
      <c r="BN216" s="191"/>
      <c r="BO216" s="191"/>
      <c r="BP216" s="191"/>
      <c r="BQ216" s="191"/>
      <c r="BR216" s="191"/>
      <c r="BS216" s="191"/>
      <c r="BT216" s="191"/>
      <c r="BU216" s="191"/>
      <c r="BV216" s="191"/>
      <c r="BW216" s="191"/>
      <c r="BX216" s="191"/>
      <c r="BY216" s="191"/>
      <c r="BZ216" s="191"/>
      <c r="CA216" s="191"/>
      <c r="CB216" s="191"/>
      <c r="CC216" s="191"/>
      <c r="CD216" s="191"/>
      <c r="CE216" s="191"/>
      <c r="CF216" s="191"/>
      <c r="CG216" s="191"/>
      <c r="CH216" s="191"/>
      <c r="CI216" s="191"/>
      <c r="CJ216" s="191"/>
      <c r="CK216" s="191"/>
      <c r="CL216" s="191"/>
      <c r="CM216" s="191"/>
      <c r="CN216" s="191"/>
      <c r="CO216" s="191"/>
      <c r="CP216" s="191"/>
      <c r="CQ216" s="191"/>
      <c r="CR216" s="191"/>
      <c r="CS216" s="191"/>
      <c r="CT216" s="191"/>
      <c r="CU216" s="191"/>
      <c r="CV216" s="191"/>
      <c r="CW216" s="191"/>
      <c r="CX216" s="191"/>
      <c r="CY216" s="191"/>
      <c r="CZ216" s="191"/>
      <c r="DA216" s="191"/>
      <c r="DB216" s="191"/>
      <c r="DC216" s="191"/>
      <c r="DD216" s="191"/>
      <c r="DE216" s="191"/>
      <c r="DF216" s="191"/>
      <c r="DG216" s="191"/>
      <c r="DH216" s="191"/>
      <c r="DI216" s="191"/>
      <c r="DJ216" s="191"/>
      <c r="DK216" s="191"/>
      <c r="DL216" s="191"/>
      <c r="DM216" s="191"/>
      <c r="DN216" s="191"/>
      <c r="DO216" s="191"/>
      <c r="DP216" s="191"/>
      <c r="DQ216" s="191"/>
      <c r="DR216" s="191"/>
      <c r="DS216" s="191"/>
      <c r="DT216" s="191"/>
      <c r="DU216" s="191"/>
      <c r="DV216" s="191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7"/>
      <c r="F217" s="219" t="s">
        <v>246</v>
      </c>
      <c r="G217" s="191"/>
      <c r="H217" s="191"/>
      <c r="I217" s="207"/>
      <c r="J217" s="207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1"/>
      <c r="AT217" s="191"/>
      <c r="AU217" s="191"/>
      <c r="AV217" s="191"/>
      <c r="AW217" s="191"/>
      <c r="AX217" s="191"/>
      <c r="AY217" s="191"/>
      <c r="AZ217" s="191"/>
      <c r="BA217" s="191"/>
      <c r="BB217" s="191"/>
      <c r="BC217" s="191"/>
      <c r="BD217" s="191"/>
      <c r="BE217" s="191"/>
      <c r="BF217" s="191"/>
      <c r="BG217" s="191"/>
      <c r="BH217" s="191"/>
      <c r="BI217" s="191"/>
      <c r="BJ217" s="191"/>
      <c r="BK217" s="191"/>
      <c r="BL217" s="191"/>
      <c r="BM217" s="191"/>
      <c r="BN217" s="191"/>
      <c r="BO217" s="191"/>
      <c r="BP217" s="191"/>
      <c r="BQ217" s="191"/>
      <c r="BR217" s="191"/>
      <c r="BS217" s="191"/>
      <c r="BT217" s="191"/>
      <c r="BU217" s="191"/>
      <c r="BV217" s="191"/>
      <c r="BW217" s="191"/>
      <c r="BX217" s="191"/>
      <c r="BY217" s="191"/>
      <c r="BZ217" s="191"/>
      <c r="CA217" s="191"/>
      <c r="CB217" s="191"/>
      <c r="CC217" s="191"/>
      <c r="CD217" s="191"/>
      <c r="CE217" s="191"/>
      <c r="CF217" s="191"/>
      <c r="CG217" s="191"/>
      <c r="CH217" s="191"/>
      <c r="CI217" s="191"/>
      <c r="CJ217" s="191"/>
      <c r="CK217" s="191"/>
      <c r="CL217" s="191"/>
      <c r="CM217" s="191"/>
      <c r="CN217" s="191"/>
      <c r="CO217" s="191"/>
      <c r="CP217" s="191"/>
      <c r="CQ217" s="191"/>
      <c r="CR217" s="191"/>
      <c r="CS217" s="191"/>
      <c r="CT217" s="191"/>
      <c r="CU217" s="191"/>
      <c r="CV217" s="191"/>
      <c r="CW217" s="191"/>
      <c r="CX217" s="191"/>
      <c r="CY217" s="191"/>
      <c r="CZ217" s="191"/>
      <c r="DA217" s="191"/>
      <c r="DB217" s="191"/>
      <c r="DC217" s="191"/>
      <c r="DD217" s="191"/>
      <c r="DE217" s="191"/>
      <c r="DF217" s="191"/>
      <c r="DG217" s="191"/>
      <c r="DH217" s="191"/>
      <c r="DI217" s="191"/>
      <c r="DJ217" s="191"/>
      <c r="DK217" s="191"/>
      <c r="DL217" s="191"/>
      <c r="DM217" s="191"/>
      <c r="DN217" s="191"/>
      <c r="DO217" s="191"/>
      <c r="DP217" s="191"/>
      <c r="DQ217" s="191"/>
      <c r="DR217" s="191"/>
      <c r="DS217" s="191"/>
      <c r="DT217" s="191"/>
      <c r="DU217" s="191"/>
      <c r="DV217" s="191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7"/>
      <c r="F218" s="219" t="s">
        <v>245</v>
      </c>
      <c r="G218" s="191"/>
      <c r="H218" s="191"/>
      <c r="I218" s="207"/>
      <c r="J218" s="207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191"/>
      <c r="AT218" s="191"/>
      <c r="AU218" s="191"/>
      <c r="AV218" s="191"/>
      <c r="AW218" s="191"/>
      <c r="AX218" s="191"/>
      <c r="AY218" s="191"/>
      <c r="AZ218" s="191"/>
      <c r="BA218" s="191"/>
      <c r="BB218" s="191"/>
      <c r="BC218" s="191"/>
      <c r="BD218" s="191"/>
      <c r="BE218" s="191"/>
      <c r="BF218" s="191"/>
      <c r="BG218" s="191"/>
      <c r="BH218" s="191"/>
      <c r="BI218" s="191"/>
      <c r="BJ218" s="191"/>
      <c r="BK218" s="191"/>
      <c r="BL218" s="191"/>
      <c r="BM218" s="191"/>
      <c r="BN218" s="191"/>
      <c r="BO218" s="191"/>
      <c r="BP218" s="191"/>
      <c r="BQ218" s="191"/>
      <c r="BR218" s="191"/>
      <c r="BS218" s="191"/>
      <c r="BT218" s="191"/>
      <c r="BU218" s="191"/>
      <c r="BV218" s="191"/>
      <c r="BW218" s="191"/>
      <c r="BX218" s="191"/>
      <c r="BY218" s="191"/>
      <c r="BZ218" s="191"/>
      <c r="CA218" s="191"/>
      <c r="CB218" s="191"/>
      <c r="CC218" s="191"/>
      <c r="CD218" s="191"/>
      <c r="CE218" s="191"/>
      <c r="CF218" s="191"/>
      <c r="CG218" s="191"/>
      <c r="CH218" s="191"/>
      <c r="CI218" s="191"/>
      <c r="CJ218" s="191"/>
      <c r="CK218" s="191"/>
      <c r="CL218" s="191"/>
      <c r="CM218" s="191"/>
      <c r="CN218" s="191"/>
      <c r="CO218" s="191"/>
      <c r="CP218" s="191"/>
      <c r="CQ218" s="191"/>
      <c r="CR218" s="191"/>
      <c r="CS218" s="191"/>
      <c r="CT218" s="191"/>
      <c r="CU218" s="191"/>
      <c r="CV218" s="191"/>
      <c r="CW218" s="191"/>
      <c r="CX218" s="191"/>
      <c r="CY218" s="191"/>
      <c r="CZ218" s="191"/>
      <c r="DA218" s="191"/>
      <c r="DB218" s="191"/>
      <c r="DC218" s="191"/>
      <c r="DD218" s="191"/>
      <c r="DE218" s="191"/>
      <c r="DF218" s="191"/>
      <c r="DG218" s="191"/>
      <c r="DH218" s="191"/>
      <c r="DI218" s="191"/>
      <c r="DJ218" s="191"/>
      <c r="DK218" s="191"/>
      <c r="DL218" s="191"/>
      <c r="DM218" s="191"/>
      <c r="DN218" s="191"/>
      <c r="DO218" s="191"/>
      <c r="DP218" s="191"/>
      <c r="DQ218" s="191"/>
      <c r="DR218" s="191"/>
      <c r="DS218" s="191"/>
      <c r="DT218" s="191"/>
      <c r="DU218" s="191"/>
      <c r="DV218" s="191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7"/>
      <c r="F219" s="219" t="s">
        <v>246</v>
      </c>
      <c r="G219" s="191"/>
      <c r="H219" s="191"/>
      <c r="I219" s="207"/>
      <c r="J219" s="207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191"/>
      <c r="AT219" s="191"/>
      <c r="AU219" s="191"/>
      <c r="AV219" s="191"/>
      <c r="AW219" s="191"/>
      <c r="AX219" s="191"/>
      <c r="AY219" s="191"/>
      <c r="AZ219" s="191"/>
      <c r="BA219" s="191"/>
      <c r="BB219" s="191"/>
      <c r="BC219" s="191"/>
      <c r="BD219" s="191"/>
      <c r="BE219" s="191"/>
      <c r="BF219" s="191"/>
      <c r="BG219" s="191"/>
      <c r="BH219" s="191"/>
      <c r="BI219" s="191"/>
      <c r="BJ219" s="191"/>
      <c r="BK219" s="191"/>
      <c r="BL219" s="191"/>
      <c r="BM219" s="191"/>
      <c r="BN219" s="191"/>
      <c r="BO219" s="191"/>
      <c r="BP219" s="191"/>
      <c r="BQ219" s="191"/>
      <c r="BR219" s="191"/>
      <c r="BS219" s="191"/>
      <c r="BT219" s="191"/>
      <c r="BU219" s="191"/>
      <c r="BV219" s="191"/>
      <c r="BW219" s="191"/>
      <c r="BX219" s="191"/>
      <c r="BY219" s="191"/>
      <c r="BZ219" s="191"/>
      <c r="CA219" s="191"/>
      <c r="CB219" s="191"/>
      <c r="CC219" s="191"/>
      <c r="CD219" s="191"/>
      <c r="CE219" s="191"/>
      <c r="CF219" s="191"/>
      <c r="CG219" s="191"/>
      <c r="CH219" s="191"/>
      <c r="CI219" s="191"/>
      <c r="CJ219" s="191"/>
      <c r="CK219" s="191"/>
      <c r="CL219" s="191"/>
      <c r="CM219" s="191"/>
      <c r="CN219" s="191"/>
      <c r="CO219" s="191"/>
      <c r="CP219" s="191"/>
      <c r="CQ219" s="191"/>
      <c r="CR219" s="191"/>
      <c r="CS219" s="191"/>
      <c r="CT219" s="191"/>
      <c r="CU219" s="191"/>
      <c r="CV219" s="191"/>
      <c r="CW219" s="191"/>
      <c r="CX219" s="191"/>
      <c r="CY219" s="191"/>
      <c r="CZ219" s="191"/>
      <c r="DA219" s="191"/>
      <c r="DB219" s="191"/>
      <c r="DC219" s="191"/>
      <c r="DD219" s="191"/>
      <c r="DE219" s="191"/>
      <c r="DF219" s="191"/>
      <c r="DG219" s="191"/>
      <c r="DH219" s="191"/>
      <c r="DI219" s="191"/>
      <c r="DJ219" s="191"/>
      <c r="DK219" s="191"/>
      <c r="DL219" s="191"/>
      <c r="DM219" s="191"/>
      <c r="DN219" s="191"/>
      <c r="DO219" s="191"/>
      <c r="DP219" s="191"/>
      <c r="DQ219" s="191"/>
      <c r="DR219" s="191"/>
      <c r="DS219" s="191"/>
      <c r="DT219" s="191"/>
      <c r="DU219" s="191"/>
      <c r="DV219" s="191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7"/>
      <c r="F220" s="219" t="s">
        <v>245</v>
      </c>
      <c r="G220" s="191"/>
      <c r="H220" s="191"/>
      <c r="I220" s="207"/>
      <c r="J220" s="207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91"/>
      <c r="CO220" s="191"/>
      <c r="CP220" s="191"/>
      <c r="CQ220" s="191"/>
      <c r="CR220" s="191"/>
      <c r="CS220" s="191"/>
      <c r="CT220" s="191"/>
      <c r="CU220" s="191"/>
      <c r="CV220" s="191"/>
      <c r="CW220" s="191"/>
      <c r="CX220" s="191"/>
      <c r="CY220" s="191"/>
      <c r="CZ220" s="191"/>
      <c r="DA220" s="191"/>
      <c r="DB220" s="191"/>
      <c r="DC220" s="191"/>
      <c r="DD220" s="191"/>
      <c r="DE220" s="191"/>
      <c r="DF220" s="191"/>
      <c r="DG220" s="191"/>
      <c r="DH220" s="191"/>
      <c r="DI220" s="191"/>
      <c r="DJ220" s="191"/>
      <c r="DK220" s="191"/>
      <c r="DL220" s="191"/>
      <c r="DM220" s="191"/>
      <c r="DN220" s="191"/>
      <c r="DO220" s="191"/>
      <c r="DP220" s="191"/>
      <c r="DQ220" s="191"/>
      <c r="DR220" s="191"/>
      <c r="DS220" s="191"/>
      <c r="DT220" s="191"/>
      <c r="DU220" s="191"/>
      <c r="DV220" s="191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7"/>
      <c r="F221" s="219" t="s">
        <v>246</v>
      </c>
      <c r="G221" s="191"/>
      <c r="H221" s="191"/>
      <c r="I221" s="207"/>
      <c r="J221" s="207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91"/>
      <c r="CO221" s="191"/>
      <c r="CP221" s="191"/>
      <c r="CQ221" s="191"/>
      <c r="CR221" s="191"/>
      <c r="CS221" s="191"/>
      <c r="CT221" s="191"/>
      <c r="CU221" s="191"/>
      <c r="CV221" s="191"/>
      <c r="CW221" s="191"/>
      <c r="CX221" s="191"/>
      <c r="CY221" s="191"/>
      <c r="CZ221" s="191"/>
      <c r="DA221" s="191"/>
      <c r="DB221" s="191"/>
      <c r="DC221" s="191"/>
      <c r="DD221" s="191"/>
      <c r="DE221" s="191"/>
      <c r="DF221" s="191"/>
      <c r="DG221" s="191"/>
      <c r="DH221" s="191"/>
      <c r="DI221" s="191"/>
      <c r="DJ221" s="191"/>
      <c r="DK221" s="191"/>
      <c r="DL221" s="191"/>
      <c r="DM221" s="191"/>
      <c r="DN221" s="191"/>
      <c r="DO221" s="191"/>
      <c r="DP221" s="191"/>
      <c r="DQ221" s="191"/>
      <c r="DR221" s="191"/>
      <c r="DS221" s="191"/>
      <c r="DT221" s="191"/>
      <c r="DU221" s="191"/>
      <c r="DV221" s="191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7"/>
      <c r="F222" s="219" t="s">
        <v>245</v>
      </c>
      <c r="G222" s="191"/>
      <c r="H222" s="191"/>
      <c r="I222" s="207"/>
      <c r="J222" s="207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91"/>
      <c r="CO222" s="191"/>
      <c r="CP222" s="191"/>
      <c r="CQ222" s="191"/>
      <c r="CR222" s="191"/>
      <c r="CS222" s="191"/>
      <c r="CT222" s="191"/>
      <c r="CU222" s="191"/>
      <c r="CV222" s="191"/>
      <c r="CW222" s="191"/>
      <c r="CX222" s="191"/>
      <c r="CY222" s="191"/>
      <c r="CZ222" s="191"/>
      <c r="DA222" s="191"/>
      <c r="DB222" s="191"/>
      <c r="DC222" s="191"/>
      <c r="DD222" s="191"/>
      <c r="DE222" s="191"/>
      <c r="DF222" s="191"/>
      <c r="DG222" s="191"/>
      <c r="DH222" s="191"/>
      <c r="DI222" s="191"/>
      <c r="DJ222" s="191"/>
      <c r="DK222" s="191"/>
      <c r="DL222" s="191"/>
      <c r="DM222" s="191"/>
      <c r="DN222" s="191"/>
      <c r="DO222" s="191"/>
      <c r="DP222" s="191"/>
      <c r="DQ222" s="191"/>
      <c r="DR222" s="191"/>
      <c r="DS222" s="191"/>
      <c r="DT222" s="191"/>
      <c r="DU222" s="191"/>
      <c r="DV222" s="191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7"/>
      <c r="F223" s="219" t="s">
        <v>246</v>
      </c>
      <c r="G223" s="191"/>
      <c r="H223" s="191"/>
      <c r="I223" s="207"/>
      <c r="J223" s="207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191"/>
      <c r="AT223" s="191"/>
      <c r="AU223" s="191"/>
      <c r="AV223" s="191"/>
      <c r="AW223" s="191"/>
      <c r="AX223" s="191"/>
      <c r="AY223" s="191"/>
      <c r="AZ223" s="191"/>
      <c r="BA223" s="191"/>
      <c r="BB223" s="191"/>
      <c r="BC223" s="191"/>
      <c r="BD223" s="191"/>
      <c r="BE223" s="191"/>
      <c r="BF223" s="191"/>
      <c r="BG223" s="191"/>
      <c r="BH223" s="191"/>
      <c r="BI223" s="191"/>
      <c r="BJ223" s="191"/>
      <c r="BK223" s="191"/>
      <c r="BL223" s="191"/>
      <c r="BM223" s="191"/>
      <c r="BN223" s="191"/>
      <c r="BO223" s="191"/>
      <c r="BP223" s="191"/>
      <c r="BQ223" s="191"/>
      <c r="BR223" s="191"/>
      <c r="BS223" s="191"/>
      <c r="BT223" s="191"/>
      <c r="BU223" s="191"/>
      <c r="BV223" s="191"/>
      <c r="BW223" s="191"/>
      <c r="BX223" s="191"/>
      <c r="BY223" s="191"/>
      <c r="BZ223" s="191"/>
      <c r="CA223" s="191"/>
      <c r="CB223" s="191"/>
      <c r="CC223" s="191"/>
      <c r="CD223" s="191"/>
      <c r="CE223" s="191"/>
      <c r="CF223" s="191"/>
      <c r="CG223" s="191"/>
      <c r="CH223" s="191"/>
      <c r="CI223" s="191"/>
      <c r="CJ223" s="191"/>
      <c r="CK223" s="191"/>
      <c r="CL223" s="191"/>
      <c r="CM223" s="191"/>
      <c r="CN223" s="191"/>
      <c r="CO223" s="191"/>
      <c r="CP223" s="191"/>
      <c r="CQ223" s="191"/>
      <c r="CR223" s="191"/>
      <c r="CS223" s="191"/>
      <c r="CT223" s="191"/>
      <c r="CU223" s="191"/>
      <c r="CV223" s="191"/>
      <c r="CW223" s="191"/>
      <c r="CX223" s="191"/>
      <c r="CY223" s="191"/>
      <c r="CZ223" s="191"/>
      <c r="DA223" s="191"/>
      <c r="DB223" s="191"/>
      <c r="DC223" s="191"/>
      <c r="DD223" s="191"/>
      <c r="DE223" s="191"/>
      <c r="DF223" s="191"/>
      <c r="DG223" s="191"/>
      <c r="DH223" s="191"/>
      <c r="DI223" s="191"/>
      <c r="DJ223" s="191"/>
      <c r="DK223" s="191"/>
      <c r="DL223" s="191"/>
      <c r="DM223" s="191"/>
      <c r="DN223" s="191"/>
      <c r="DO223" s="191"/>
      <c r="DP223" s="191"/>
      <c r="DQ223" s="191"/>
      <c r="DR223" s="191"/>
      <c r="DS223" s="191"/>
      <c r="DT223" s="191"/>
      <c r="DU223" s="191"/>
      <c r="DV223" s="191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7"/>
      <c r="F224" s="219" t="s">
        <v>245</v>
      </c>
      <c r="G224" s="191"/>
      <c r="H224" s="191"/>
      <c r="I224" s="207"/>
      <c r="J224" s="207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191"/>
      <c r="AT224" s="191"/>
      <c r="AU224" s="191"/>
      <c r="AV224" s="191"/>
      <c r="AW224" s="191"/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  <c r="BT224" s="191"/>
      <c r="BU224" s="191"/>
      <c r="BV224" s="191"/>
      <c r="BW224" s="191"/>
      <c r="BX224" s="191"/>
      <c r="BY224" s="191"/>
      <c r="BZ224" s="191"/>
      <c r="CA224" s="191"/>
      <c r="CB224" s="191"/>
      <c r="CC224" s="191"/>
      <c r="CD224" s="191"/>
      <c r="CE224" s="191"/>
      <c r="CF224" s="191"/>
      <c r="CG224" s="191"/>
      <c r="CH224" s="191"/>
      <c r="CI224" s="191"/>
      <c r="CJ224" s="191"/>
      <c r="CK224" s="191"/>
      <c r="CL224" s="191"/>
      <c r="CM224" s="191"/>
      <c r="CN224" s="191"/>
      <c r="CO224" s="191"/>
      <c r="CP224" s="191"/>
      <c r="CQ224" s="191"/>
      <c r="CR224" s="191"/>
      <c r="CS224" s="191"/>
      <c r="CT224" s="191"/>
      <c r="CU224" s="191"/>
      <c r="CV224" s="191"/>
      <c r="CW224" s="191"/>
      <c r="CX224" s="191"/>
      <c r="CY224" s="191"/>
      <c r="CZ224" s="191"/>
      <c r="DA224" s="191"/>
      <c r="DB224" s="191"/>
      <c r="DC224" s="191"/>
      <c r="DD224" s="191"/>
      <c r="DE224" s="191"/>
      <c r="DF224" s="191"/>
      <c r="DG224" s="191"/>
      <c r="DH224" s="191"/>
      <c r="DI224" s="191"/>
      <c r="DJ224" s="191"/>
      <c r="DK224" s="191"/>
      <c r="DL224" s="191"/>
      <c r="DM224" s="191"/>
      <c r="DN224" s="191"/>
      <c r="DO224" s="191"/>
      <c r="DP224" s="191"/>
      <c r="DQ224" s="191"/>
      <c r="DR224" s="191"/>
      <c r="DS224" s="191"/>
      <c r="DT224" s="191"/>
      <c r="DU224" s="191"/>
      <c r="DV224" s="191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7"/>
      <c r="F225" s="219" t="s">
        <v>246</v>
      </c>
      <c r="G225" s="191"/>
      <c r="H225" s="191"/>
      <c r="I225" s="207"/>
      <c r="J225" s="207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191"/>
      <c r="AT225" s="191"/>
      <c r="AU225" s="191"/>
      <c r="AV225" s="191"/>
      <c r="AW225" s="191"/>
      <c r="AX225" s="191"/>
      <c r="AY225" s="191"/>
      <c r="AZ225" s="191"/>
      <c r="BA225" s="191"/>
      <c r="BB225" s="191"/>
      <c r="BC225" s="191"/>
      <c r="BD225" s="191"/>
      <c r="BE225" s="191"/>
      <c r="BF225" s="191"/>
      <c r="BG225" s="191"/>
      <c r="BH225" s="191"/>
      <c r="BI225" s="191"/>
      <c r="BJ225" s="191"/>
      <c r="BK225" s="191"/>
      <c r="BL225" s="191"/>
      <c r="BM225" s="191"/>
      <c r="BN225" s="191"/>
      <c r="BO225" s="191"/>
      <c r="BP225" s="191"/>
      <c r="BQ225" s="191"/>
      <c r="BR225" s="191"/>
      <c r="BS225" s="191"/>
      <c r="BT225" s="191"/>
      <c r="BU225" s="191"/>
      <c r="BV225" s="191"/>
      <c r="BW225" s="191"/>
      <c r="BX225" s="191"/>
      <c r="BY225" s="191"/>
      <c r="BZ225" s="191"/>
      <c r="CA225" s="191"/>
      <c r="CB225" s="191"/>
      <c r="CC225" s="191"/>
      <c r="CD225" s="191"/>
      <c r="CE225" s="191"/>
      <c r="CF225" s="191"/>
      <c r="CG225" s="191"/>
      <c r="CH225" s="191"/>
      <c r="CI225" s="191"/>
      <c r="CJ225" s="191"/>
      <c r="CK225" s="191"/>
      <c r="CL225" s="191"/>
      <c r="CM225" s="191"/>
      <c r="CN225" s="191"/>
      <c r="CO225" s="191"/>
      <c r="CP225" s="191"/>
      <c r="CQ225" s="191"/>
      <c r="CR225" s="191"/>
      <c r="CS225" s="191"/>
      <c r="CT225" s="191"/>
      <c r="CU225" s="191"/>
      <c r="CV225" s="191"/>
      <c r="CW225" s="191"/>
      <c r="CX225" s="191"/>
      <c r="CY225" s="191"/>
      <c r="CZ225" s="191"/>
      <c r="DA225" s="191"/>
      <c r="DB225" s="191"/>
      <c r="DC225" s="191"/>
      <c r="DD225" s="191"/>
      <c r="DE225" s="191"/>
      <c r="DF225" s="191"/>
      <c r="DG225" s="191"/>
      <c r="DH225" s="191"/>
      <c r="DI225" s="191"/>
      <c r="DJ225" s="191"/>
      <c r="DK225" s="191"/>
      <c r="DL225" s="191"/>
      <c r="DM225" s="191"/>
      <c r="DN225" s="191"/>
      <c r="DO225" s="191"/>
      <c r="DP225" s="191"/>
      <c r="DQ225" s="191"/>
      <c r="DR225" s="191"/>
      <c r="DS225" s="191"/>
      <c r="DT225" s="191"/>
      <c r="DU225" s="191"/>
      <c r="DV225" s="191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7"/>
      <c r="F226" s="219" t="s">
        <v>245</v>
      </c>
      <c r="G226" s="191"/>
      <c r="H226" s="191"/>
      <c r="I226" s="207"/>
      <c r="J226" s="207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91"/>
      <c r="AT226" s="191"/>
      <c r="AU226" s="191"/>
      <c r="AV226" s="191"/>
      <c r="AW226" s="191"/>
      <c r="AX226" s="191"/>
      <c r="AY226" s="191"/>
      <c r="AZ226" s="191"/>
      <c r="BA226" s="191"/>
      <c r="BB226" s="191"/>
      <c r="BC226" s="191"/>
      <c r="BD226" s="191"/>
      <c r="BE226" s="191"/>
      <c r="BF226" s="191"/>
      <c r="BG226" s="191"/>
      <c r="BH226" s="191"/>
      <c r="BI226" s="191"/>
      <c r="BJ226" s="191"/>
      <c r="BK226" s="191"/>
      <c r="BL226" s="191"/>
      <c r="BM226" s="191"/>
      <c r="BN226" s="191"/>
      <c r="BO226" s="191"/>
      <c r="BP226" s="191"/>
      <c r="BQ226" s="191"/>
      <c r="BR226" s="191"/>
      <c r="BS226" s="191"/>
      <c r="BT226" s="191"/>
      <c r="BU226" s="191"/>
      <c r="BV226" s="191"/>
      <c r="BW226" s="191"/>
      <c r="BX226" s="191"/>
      <c r="BY226" s="191"/>
      <c r="BZ226" s="191"/>
      <c r="CA226" s="191"/>
      <c r="CB226" s="191"/>
      <c r="CC226" s="191"/>
      <c r="CD226" s="191"/>
      <c r="CE226" s="191"/>
      <c r="CF226" s="191"/>
      <c r="CG226" s="191"/>
      <c r="CH226" s="191"/>
      <c r="CI226" s="191"/>
      <c r="CJ226" s="191"/>
      <c r="CK226" s="191"/>
      <c r="CL226" s="191"/>
      <c r="CM226" s="191"/>
      <c r="CN226" s="191"/>
      <c r="CO226" s="191"/>
      <c r="CP226" s="191"/>
      <c r="CQ226" s="191"/>
      <c r="CR226" s="191"/>
      <c r="CS226" s="191"/>
      <c r="CT226" s="191"/>
      <c r="CU226" s="191"/>
      <c r="CV226" s="191"/>
      <c r="CW226" s="191"/>
      <c r="CX226" s="191"/>
      <c r="CY226" s="191"/>
      <c r="CZ226" s="191"/>
      <c r="DA226" s="191"/>
      <c r="DB226" s="191"/>
      <c r="DC226" s="191"/>
      <c r="DD226" s="191"/>
      <c r="DE226" s="191"/>
      <c r="DF226" s="191"/>
      <c r="DG226" s="191"/>
      <c r="DH226" s="191"/>
      <c r="DI226" s="191"/>
      <c r="DJ226" s="191"/>
      <c r="DK226" s="191"/>
      <c r="DL226" s="191"/>
      <c r="DM226" s="191"/>
      <c r="DN226" s="191"/>
      <c r="DO226" s="191"/>
      <c r="DP226" s="191"/>
      <c r="DQ226" s="191"/>
      <c r="DR226" s="191"/>
      <c r="DS226" s="191"/>
      <c r="DT226" s="191"/>
      <c r="DU226" s="191"/>
      <c r="DV226" s="191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7"/>
      <c r="F227" s="219" t="s">
        <v>246</v>
      </c>
      <c r="G227" s="191"/>
      <c r="H227" s="191"/>
      <c r="I227" s="207"/>
      <c r="J227" s="207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1"/>
      <c r="AT227" s="191"/>
      <c r="AU227" s="191"/>
      <c r="AV227" s="191"/>
      <c r="AW227" s="191"/>
      <c r="AX227" s="191"/>
      <c r="AY227" s="191"/>
      <c r="AZ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1"/>
      <c r="CQ227" s="191"/>
      <c r="CR227" s="191"/>
      <c r="CS227" s="191"/>
      <c r="CT227" s="191"/>
      <c r="CU227" s="191"/>
      <c r="CV227" s="191"/>
      <c r="CW227" s="191"/>
      <c r="CX227" s="191"/>
      <c r="CY227" s="191"/>
      <c r="CZ227" s="191"/>
      <c r="DA227" s="191"/>
      <c r="DB227" s="191"/>
      <c r="DC227" s="191"/>
      <c r="DD227" s="191"/>
      <c r="DE227" s="191"/>
      <c r="DF227" s="191"/>
      <c r="DG227" s="191"/>
      <c r="DH227" s="191"/>
      <c r="DI227" s="191"/>
      <c r="DJ227" s="191"/>
      <c r="DK227" s="191"/>
      <c r="DL227" s="191"/>
      <c r="DM227" s="191"/>
      <c r="DN227" s="191"/>
      <c r="DO227" s="191"/>
      <c r="DP227" s="191"/>
      <c r="DQ227" s="191"/>
      <c r="DR227" s="191"/>
      <c r="DS227" s="191"/>
      <c r="DT227" s="191"/>
      <c r="DU227" s="191"/>
      <c r="DV227" s="191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7"/>
      <c r="F228" s="219" t="s">
        <v>245</v>
      </c>
      <c r="G228" s="191"/>
      <c r="H228" s="191"/>
      <c r="I228" s="207"/>
      <c r="J228" s="207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1"/>
      <c r="AT228" s="191"/>
      <c r="AU228" s="191"/>
      <c r="AV228" s="191"/>
      <c r="AW228" s="191"/>
      <c r="AX228" s="191"/>
      <c r="AY228" s="191"/>
      <c r="AZ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1"/>
      <c r="CQ228" s="191"/>
      <c r="CR228" s="191"/>
      <c r="CS228" s="191"/>
      <c r="CT228" s="191"/>
      <c r="CU228" s="191"/>
      <c r="CV228" s="191"/>
      <c r="CW228" s="191"/>
      <c r="CX228" s="191"/>
      <c r="CY228" s="191"/>
      <c r="CZ228" s="191"/>
      <c r="DA228" s="191"/>
      <c r="DB228" s="191"/>
      <c r="DC228" s="191"/>
      <c r="DD228" s="191"/>
      <c r="DE228" s="191"/>
      <c r="DF228" s="191"/>
      <c r="DG228" s="191"/>
      <c r="DH228" s="191"/>
      <c r="DI228" s="191"/>
      <c r="DJ228" s="191"/>
      <c r="DK228" s="191"/>
      <c r="DL228" s="191"/>
      <c r="DM228" s="191"/>
      <c r="DN228" s="191"/>
      <c r="DO228" s="191"/>
      <c r="DP228" s="191"/>
      <c r="DQ228" s="191"/>
      <c r="DR228" s="191"/>
      <c r="DS228" s="191"/>
      <c r="DT228" s="191"/>
      <c r="DU228" s="191"/>
      <c r="DV228" s="191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7"/>
      <c r="F229" s="219" t="s">
        <v>246</v>
      </c>
      <c r="G229" s="191"/>
      <c r="H229" s="191"/>
      <c r="I229" s="207"/>
      <c r="J229" s="207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1"/>
      <c r="AT229" s="191"/>
      <c r="AU229" s="191"/>
      <c r="AV229" s="191"/>
      <c r="AW229" s="191"/>
      <c r="AX229" s="191"/>
      <c r="AY229" s="191"/>
      <c r="AZ229" s="191"/>
      <c r="BA229" s="191"/>
      <c r="BB229" s="191"/>
      <c r="BC229" s="191"/>
      <c r="BD229" s="191"/>
      <c r="BE229" s="191"/>
      <c r="BF229" s="191"/>
      <c r="BG229" s="191"/>
      <c r="BH229" s="191"/>
      <c r="BI229" s="191"/>
      <c r="BJ229" s="191"/>
      <c r="BK229" s="191"/>
      <c r="BL229" s="191"/>
      <c r="BM229" s="191"/>
      <c r="BN229" s="191"/>
      <c r="BO229" s="191"/>
      <c r="BP229" s="191"/>
      <c r="BQ229" s="191"/>
      <c r="BR229" s="191"/>
      <c r="BS229" s="191"/>
      <c r="BT229" s="191"/>
      <c r="BU229" s="191"/>
      <c r="BV229" s="191"/>
      <c r="BW229" s="191"/>
      <c r="BX229" s="191"/>
      <c r="BY229" s="191"/>
      <c r="BZ229" s="191"/>
      <c r="CA229" s="191"/>
      <c r="CB229" s="191"/>
      <c r="CC229" s="191"/>
      <c r="CD229" s="191"/>
      <c r="CE229" s="191"/>
      <c r="CF229" s="191"/>
      <c r="CG229" s="191"/>
      <c r="CH229" s="191"/>
      <c r="CI229" s="191"/>
      <c r="CJ229" s="191"/>
      <c r="CK229" s="191"/>
      <c r="CL229" s="191"/>
      <c r="CM229" s="191"/>
      <c r="CN229" s="191"/>
      <c r="CO229" s="191"/>
      <c r="CP229" s="191"/>
      <c r="CQ229" s="191"/>
      <c r="CR229" s="191"/>
      <c r="CS229" s="191"/>
      <c r="CT229" s="191"/>
      <c r="CU229" s="191"/>
      <c r="CV229" s="191"/>
      <c r="CW229" s="191"/>
      <c r="CX229" s="191"/>
      <c r="CY229" s="191"/>
      <c r="CZ229" s="191"/>
      <c r="DA229" s="191"/>
      <c r="DB229" s="191"/>
      <c r="DC229" s="191"/>
      <c r="DD229" s="191"/>
      <c r="DE229" s="191"/>
      <c r="DF229" s="191"/>
      <c r="DG229" s="191"/>
      <c r="DH229" s="191"/>
      <c r="DI229" s="191"/>
      <c r="DJ229" s="191"/>
      <c r="DK229" s="191"/>
      <c r="DL229" s="191"/>
      <c r="DM229" s="191"/>
      <c r="DN229" s="191"/>
      <c r="DO229" s="191"/>
      <c r="DP229" s="191"/>
      <c r="DQ229" s="191"/>
      <c r="DR229" s="191"/>
      <c r="DS229" s="191"/>
      <c r="DT229" s="191"/>
      <c r="DU229" s="191"/>
      <c r="DV229" s="191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7"/>
      <c r="F230" s="219" t="s">
        <v>245</v>
      </c>
      <c r="G230" s="191"/>
      <c r="H230" s="191"/>
      <c r="I230" s="207"/>
      <c r="J230" s="207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1"/>
      <c r="AT230" s="191"/>
      <c r="AU230" s="191"/>
      <c r="AV230" s="191"/>
      <c r="AW230" s="191"/>
      <c r="AX230" s="191"/>
      <c r="AY230" s="191"/>
      <c r="AZ230" s="191"/>
      <c r="BA230" s="191"/>
      <c r="BB230" s="191"/>
      <c r="BC230" s="191"/>
      <c r="BD230" s="191"/>
      <c r="BE230" s="191"/>
      <c r="BF230" s="191"/>
      <c r="BG230" s="191"/>
      <c r="BH230" s="191"/>
      <c r="BI230" s="191"/>
      <c r="BJ230" s="191"/>
      <c r="BK230" s="191"/>
      <c r="BL230" s="191"/>
      <c r="BM230" s="191"/>
      <c r="BN230" s="191"/>
      <c r="BO230" s="191"/>
      <c r="BP230" s="191"/>
      <c r="BQ230" s="191"/>
      <c r="BR230" s="191"/>
      <c r="BS230" s="191"/>
      <c r="BT230" s="191"/>
      <c r="BU230" s="191"/>
      <c r="BV230" s="191"/>
      <c r="BW230" s="191"/>
      <c r="BX230" s="191"/>
      <c r="BY230" s="191"/>
      <c r="BZ230" s="191"/>
      <c r="CA230" s="191"/>
      <c r="CB230" s="191"/>
      <c r="CC230" s="191"/>
      <c r="CD230" s="191"/>
      <c r="CE230" s="191"/>
      <c r="CF230" s="191"/>
      <c r="CG230" s="191"/>
      <c r="CH230" s="191"/>
      <c r="CI230" s="191"/>
      <c r="CJ230" s="191"/>
      <c r="CK230" s="191"/>
      <c r="CL230" s="191"/>
      <c r="CM230" s="191"/>
      <c r="CN230" s="191"/>
      <c r="CO230" s="191"/>
      <c r="CP230" s="191"/>
      <c r="CQ230" s="191"/>
      <c r="CR230" s="191"/>
      <c r="CS230" s="191"/>
      <c r="CT230" s="191"/>
      <c r="CU230" s="191"/>
      <c r="CV230" s="191"/>
      <c r="CW230" s="191"/>
      <c r="CX230" s="191"/>
      <c r="CY230" s="191"/>
      <c r="CZ230" s="191"/>
      <c r="DA230" s="191"/>
      <c r="DB230" s="191"/>
      <c r="DC230" s="191"/>
      <c r="DD230" s="191"/>
      <c r="DE230" s="191"/>
      <c r="DF230" s="191"/>
      <c r="DG230" s="191"/>
      <c r="DH230" s="191"/>
      <c r="DI230" s="191"/>
      <c r="DJ230" s="191"/>
      <c r="DK230" s="191"/>
      <c r="DL230" s="191"/>
      <c r="DM230" s="191"/>
      <c r="DN230" s="191"/>
      <c r="DO230" s="191"/>
      <c r="DP230" s="191"/>
      <c r="DQ230" s="191"/>
      <c r="DR230" s="191"/>
      <c r="DS230" s="191"/>
      <c r="DT230" s="191"/>
      <c r="DU230" s="191"/>
      <c r="DV230" s="191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7"/>
      <c r="F231" s="219" t="s">
        <v>246</v>
      </c>
      <c r="G231" s="181"/>
      <c r="H231" s="181"/>
      <c r="I231" s="207"/>
      <c r="J231" s="207"/>
      <c r="K231" s="181"/>
      <c r="L231" s="191"/>
      <c r="M231" s="181"/>
      <c r="N231" s="181"/>
      <c r="O231" s="191"/>
      <c r="P231" s="181"/>
      <c r="Q231" s="181"/>
      <c r="R231" s="191"/>
      <c r="S231" s="181"/>
      <c r="T231" s="181"/>
      <c r="U231" s="191"/>
      <c r="V231" s="181"/>
      <c r="W231" s="181"/>
      <c r="X231" s="191"/>
      <c r="Y231" s="181"/>
      <c r="Z231" s="181"/>
      <c r="AA231" s="191"/>
      <c r="AB231" s="181"/>
      <c r="AC231" s="181"/>
      <c r="AD231" s="191"/>
      <c r="AE231" s="181"/>
      <c r="AF231" s="181"/>
      <c r="AG231" s="191"/>
      <c r="AH231" s="181"/>
      <c r="AI231" s="181"/>
      <c r="AJ231" s="191"/>
      <c r="AK231" s="181"/>
      <c r="AL231" s="181"/>
      <c r="AM231" s="191"/>
      <c r="AN231" s="181"/>
      <c r="AO231" s="181"/>
      <c r="AP231" s="191"/>
      <c r="AQ231" s="181"/>
      <c r="AR231" s="181"/>
      <c r="AS231" s="191"/>
      <c r="AT231" s="181"/>
      <c r="AU231" s="181"/>
      <c r="AV231" s="191"/>
      <c r="AW231" s="181"/>
      <c r="AX231" s="181"/>
      <c r="AY231" s="191"/>
      <c r="AZ231" s="181"/>
      <c r="BA231" s="181"/>
      <c r="BB231" s="191"/>
      <c r="BC231" s="181"/>
      <c r="BD231" s="181"/>
      <c r="BE231" s="191"/>
      <c r="BF231" s="181"/>
      <c r="BG231" s="181"/>
      <c r="BH231" s="191"/>
      <c r="BI231" s="181"/>
      <c r="BJ231" s="181"/>
      <c r="BK231" s="191"/>
      <c r="BL231" s="181"/>
      <c r="BM231" s="181"/>
      <c r="BN231" s="191"/>
      <c r="BO231" s="181"/>
      <c r="BP231" s="181"/>
      <c r="BQ231" s="191"/>
      <c r="BR231" s="181"/>
      <c r="BS231" s="181"/>
      <c r="BT231" s="191"/>
      <c r="BU231" s="181"/>
      <c r="BV231" s="181"/>
      <c r="BW231" s="191"/>
      <c r="BX231" s="181"/>
      <c r="BY231" s="181"/>
      <c r="BZ231" s="191"/>
      <c r="CA231" s="181"/>
      <c r="CB231" s="181"/>
      <c r="CC231" s="191"/>
      <c r="CD231" s="181"/>
      <c r="CE231" s="181"/>
      <c r="CF231" s="191"/>
      <c r="CG231" s="181"/>
      <c r="CH231" s="181"/>
      <c r="CI231" s="191"/>
      <c r="CJ231" s="181"/>
      <c r="CK231" s="181"/>
      <c r="CL231" s="191"/>
      <c r="CM231" s="181"/>
      <c r="CN231" s="181"/>
      <c r="CO231" s="191"/>
      <c r="CP231" s="181"/>
      <c r="CQ231" s="181"/>
      <c r="CR231" s="191"/>
      <c r="CS231" s="181"/>
      <c r="CT231" s="181"/>
      <c r="CU231" s="191"/>
      <c r="CV231" s="181"/>
      <c r="CW231" s="181"/>
      <c r="CX231" s="191"/>
      <c r="CY231" s="181"/>
      <c r="CZ231" s="181"/>
      <c r="DA231" s="191"/>
      <c r="DB231" s="181"/>
      <c r="DC231" s="181"/>
      <c r="DD231" s="191"/>
      <c r="DE231" s="181"/>
      <c r="DF231" s="181"/>
      <c r="DG231" s="191"/>
      <c r="DH231" s="181"/>
      <c r="DI231" s="181"/>
      <c r="DJ231" s="191"/>
      <c r="DK231" s="181"/>
      <c r="DL231" s="181"/>
      <c r="DM231" s="191"/>
      <c r="DN231" s="181"/>
      <c r="DO231" s="181"/>
      <c r="DP231" s="191"/>
      <c r="DQ231" s="181"/>
      <c r="DR231" s="181"/>
      <c r="DS231" s="191"/>
      <c r="DT231" s="181"/>
      <c r="DU231" s="181"/>
      <c r="DV231" s="191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7"/>
      <c r="F232" s="219" t="s">
        <v>245</v>
      </c>
      <c r="G232" s="191"/>
      <c r="H232" s="191"/>
      <c r="I232" s="207"/>
      <c r="J232" s="207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1"/>
      <c r="AT232" s="191"/>
      <c r="AU232" s="191"/>
      <c r="AV232" s="191"/>
      <c r="AW232" s="191"/>
      <c r="AX232" s="191"/>
      <c r="AY232" s="191"/>
      <c r="AZ232" s="191"/>
      <c r="BA232" s="191"/>
      <c r="BB232" s="191"/>
      <c r="BC232" s="191"/>
      <c r="BD232" s="191"/>
      <c r="BE232" s="191"/>
      <c r="BF232" s="191"/>
      <c r="BG232" s="191"/>
      <c r="BH232" s="191"/>
      <c r="BI232" s="191"/>
      <c r="BJ232" s="191"/>
      <c r="BK232" s="191"/>
      <c r="BL232" s="191"/>
      <c r="BM232" s="191"/>
      <c r="BN232" s="191"/>
      <c r="BO232" s="191"/>
      <c r="BP232" s="191"/>
      <c r="BQ232" s="191"/>
      <c r="BR232" s="191"/>
      <c r="BS232" s="191"/>
      <c r="BT232" s="191"/>
      <c r="BU232" s="191"/>
      <c r="BV232" s="191"/>
      <c r="BW232" s="191"/>
      <c r="BX232" s="191"/>
      <c r="BY232" s="191"/>
      <c r="BZ232" s="191"/>
      <c r="CA232" s="191"/>
      <c r="CB232" s="191"/>
      <c r="CC232" s="191"/>
      <c r="CD232" s="191"/>
      <c r="CE232" s="191"/>
      <c r="CF232" s="191"/>
      <c r="CG232" s="191"/>
      <c r="CH232" s="191"/>
      <c r="CI232" s="191"/>
      <c r="CJ232" s="191"/>
      <c r="CK232" s="191"/>
      <c r="CL232" s="191"/>
      <c r="CM232" s="191"/>
      <c r="CN232" s="191"/>
      <c r="CO232" s="191"/>
      <c r="CP232" s="191"/>
      <c r="CQ232" s="191"/>
      <c r="CR232" s="191"/>
      <c r="CS232" s="191"/>
      <c r="CT232" s="191"/>
      <c r="CU232" s="191"/>
      <c r="CV232" s="191"/>
      <c r="CW232" s="191"/>
      <c r="CX232" s="191"/>
      <c r="CY232" s="191"/>
      <c r="CZ232" s="191"/>
      <c r="DA232" s="191"/>
      <c r="DB232" s="191"/>
      <c r="DC232" s="191"/>
      <c r="DD232" s="191"/>
      <c r="DE232" s="191"/>
      <c r="DF232" s="191"/>
      <c r="DG232" s="191"/>
      <c r="DH232" s="191"/>
      <c r="DI232" s="191"/>
      <c r="DJ232" s="191"/>
      <c r="DK232" s="191"/>
      <c r="DL232" s="191"/>
      <c r="DM232" s="191"/>
      <c r="DN232" s="191"/>
      <c r="DO232" s="191"/>
      <c r="DP232" s="191"/>
      <c r="DQ232" s="191"/>
      <c r="DR232" s="191"/>
      <c r="DS232" s="191"/>
      <c r="DT232" s="191"/>
      <c r="DU232" s="191"/>
      <c r="DV232" s="191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7"/>
      <c r="F233" s="219" t="s">
        <v>246</v>
      </c>
      <c r="G233" s="191"/>
      <c r="H233" s="191"/>
      <c r="I233" s="207"/>
      <c r="J233" s="207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  <c r="BK233" s="191"/>
      <c r="BL233" s="191"/>
      <c r="BM233" s="191"/>
      <c r="BN233" s="191"/>
      <c r="BO233" s="191"/>
      <c r="BP233" s="191"/>
      <c r="BQ233" s="191"/>
      <c r="BR233" s="191"/>
      <c r="BS233" s="191"/>
      <c r="BT233" s="191"/>
      <c r="BU233" s="191"/>
      <c r="BV233" s="191"/>
      <c r="BW233" s="191"/>
      <c r="BX233" s="191"/>
      <c r="BY233" s="191"/>
      <c r="BZ233" s="191"/>
      <c r="CA233" s="191"/>
      <c r="CB233" s="191"/>
      <c r="CC233" s="191"/>
      <c r="CD233" s="191"/>
      <c r="CE233" s="191"/>
      <c r="CF233" s="191"/>
      <c r="CG233" s="191"/>
      <c r="CH233" s="191"/>
      <c r="CI233" s="191"/>
      <c r="CJ233" s="191"/>
      <c r="CK233" s="191"/>
      <c r="CL233" s="191"/>
      <c r="CM233" s="191"/>
      <c r="CN233" s="191"/>
      <c r="CO233" s="191"/>
      <c r="CP233" s="191"/>
      <c r="CQ233" s="191"/>
      <c r="CR233" s="191"/>
      <c r="CS233" s="191"/>
      <c r="CT233" s="191"/>
      <c r="CU233" s="191"/>
      <c r="CV233" s="191"/>
      <c r="CW233" s="191"/>
      <c r="CX233" s="191"/>
      <c r="CY233" s="191"/>
      <c r="CZ233" s="191"/>
      <c r="DA233" s="191"/>
      <c r="DB233" s="191"/>
      <c r="DC233" s="191"/>
      <c r="DD233" s="191"/>
      <c r="DE233" s="191"/>
      <c r="DF233" s="191"/>
      <c r="DG233" s="191"/>
      <c r="DH233" s="191"/>
      <c r="DI233" s="191"/>
      <c r="DJ233" s="191"/>
      <c r="DK233" s="191"/>
      <c r="DL233" s="191"/>
      <c r="DM233" s="191"/>
      <c r="DN233" s="191"/>
      <c r="DO233" s="191"/>
      <c r="DP233" s="191"/>
      <c r="DQ233" s="191"/>
      <c r="DR233" s="191"/>
      <c r="DS233" s="191"/>
      <c r="DT233" s="191"/>
      <c r="DU233" s="191"/>
      <c r="DV233" s="191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7"/>
      <c r="F234" s="219" t="s">
        <v>245</v>
      </c>
      <c r="G234" s="191"/>
      <c r="H234" s="191"/>
      <c r="I234" s="207"/>
      <c r="J234" s="207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1"/>
      <c r="AT234" s="191"/>
      <c r="AU234" s="191"/>
      <c r="AV234" s="191"/>
      <c r="AW234" s="191"/>
      <c r="AX234" s="191"/>
      <c r="AY234" s="191"/>
      <c r="AZ234" s="191"/>
      <c r="BA234" s="191"/>
      <c r="BB234" s="191"/>
      <c r="BC234" s="191"/>
      <c r="BD234" s="191"/>
      <c r="BE234" s="191"/>
      <c r="BF234" s="191"/>
      <c r="BG234" s="191"/>
      <c r="BH234" s="191"/>
      <c r="BI234" s="191"/>
      <c r="BJ234" s="191"/>
      <c r="BK234" s="191"/>
      <c r="BL234" s="191"/>
      <c r="BM234" s="191"/>
      <c r="BN234" s="191"/>
      <c r="BO234" s="191"/>
      <c r="BP234" s="191"/>
      <c r="BQ234" s="191"/>
      <c r="BR234" s="191"/>
      <c r="BS234" s="191"/>
      <c r="BT234" s="191"/>
      <c r="BU234" s="191"/>
      <c r="BV234" s="191"/>
      <c r="BW234" s="191"/>
      <c r="BX234" s="191"/>
      <c r="BY234" s="191"/>
      <c r="BZ234" s="191"/>
      <c r="CA234" s="191"/>
      <c r="CB234" s="191"/>
      <c r="CC234" s="191"/>
      <c r="CD234" s="191"/>
      <c r="CE234" s="191"/>
      <c r="CF234" s="191"/>
      <c r="CG234" s="191"/>
      <c r="CH234" s="191"/>
      <c r="CI234" s="191"/>
      <c r="CJ234" s="191"/>
      <c r="CK234" s="191"/>
      <c r="CL234" s="191"/>
      <c r="CM234" s="191"/>
      <c r="CN234" s="191"/>
      <c r="CO234" s="191"/>
      <c r="CP234" s="191"/>
      <c r="CQ234" s="191"/>
      <c r="CR234" s="191"/>
      <c r="CS234" s="191"/>
      <c r="CT234" s="191"/>
      <c r="CU234" s="191"/>
      <c r="CV234" s="191"/>
      <c r="CW234" s="191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191"/>
      <c r="DI234" s="191"/>
      <c r="DJ234" s="191"/>
      <c r="DK234" s="191"/>
      <c r="DL234" s="191"/>
      <c r="DM234" s="191"/>
      <c r="DN234" s="191"/>
      <c r="DO234" s="191"/>
      <c r="DP234" s="191"/>
      <c r="DQ234" s="191"/>
      <c r="DR234" s="191"/>
      <c r="DS234" s="191"/>
      <c r="DT234" s="191"/>
      <c r="DU234" s="191"/>
      <c r="DV234" s="191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7"/>
      <c r="F235" s="219" t="s">
        <v>246</v>
      </c>
      <c r="G235" s="191"/>
      <c r="H235" s="191"/>
      <c r="I235" s="207"/>
      <c r="J235" s="207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/>
      <c r="AF235" s="191"/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191"/>
      <c r="AT235" s="191"/>
      <c r="AU235" s="191"/>
      <c r="AV235" s="191"/>
      <c r="AW235" s="191"/>
      <c r="AX235" s="191"/>
      <c r="AY235" s="191"/>
      <c r="AZ235" s="191"/>
      <c r="BA235" s="191"/>
      <c r="BB235" s="191"/>
      <c r="BC235" s="191"/>
      <c r="BD235" s="191"/>
      <c r="BE235" s="191"/>
      <c r="BF235" s="191"/>
      <c r="BG235" s="191"/>
      <c r="BH235" s="191"/>
      <c r="BI235" s="191"/>
      <c r="BJ235" s="191"/>
      <c r="BK235" s="191"/>
      <c r="BL235" s="191"/>
      <c r="BM235" s="191"/>
      <c r="BN235" s="191"/>
      <c r="BO235" s="191"/>
      <c r="BP235" s="191"/>
      <c r="BQ235" s="191"/>
      <c r="BR235" s="191"/>
      <c r="BS235" s="191"/>
      <c r="BT235" s="191"/>
      <c r="BU235" s="191"/>
      <c r="BV235" s="191"/>
      <c r="BW235" s="191"/>
      <c r="BX235" s="191"/>
      <c r="BY235" s="191"/>
      <c r="BZ235" s="191"/>
      <c r="CA235" s="191"/>
      <c r="CB235" s="191"/>
      <c r="CC235" s="191"/>
      <c r="CD235" s="191"/>
      <c r="CE235" s="191"/>
      <c r="CF235" s="191"/>
      <c r="CG235" s="191"/>
      <c r="CH235" s="191"/>
      <c r="CI235" s="191"/>
      <c r="CJ235" s="191"/>
      <c r="CK235" s="191"/>
      <c r="CL235" s="191"/>
      <c r="CM235" s="191"/>
      <c r="CN235" s="191"/>
      <c r="CO235" s="191"/>
      <c r="CP235" s="191"/>
      <c r="CQ235" s="191"/>
      <c r="CR235" s="191"/>
      <c r="CS235" s="191"/>
      <c r="CT235" s="191"/>
      <c r="CU235" s="191"/>
      <c r="CV235" s="191"/>
      <c r="CW235" s="191"/>
      <c r="CX235" s="191"/>
      <c r="CY235" s="191"/>
      <c r="CZ235" s="191"/>
      <c r="DA235" s="191"/>
      <c r="DB235" s="191"/>
      <c r="DC235" s="191"/>
      <c r="DD235" s="191"/>
      <c r="DE235" s="191"/>
      <c r="DF235" s="191"/>
      <c r="DG235" s="191"/>
      <c r="DH235" s="191"/>
      <c r="DI235" s="191"/>
      <c r="DJ235" s="191"/>
      <c r="DK235" s="191"/>
      <c r="DL235" s="191"/>
      <c r="DM235" s="191"/>
      <c r="DN235" s="191"/>
      <c r="DO235" s="191"/>
      <c r="DP235" s="191"/>
      <c r="DQ235" s="191"/>
      <c r="DR235" s="191"/>
      <c r="DS235" s="191"/>
      <c r="DT235" s="191"/>
      <c r="DU235" s="191"/>
      <c r="DV235" s="191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7"/>
      <c r="F236" s="219" t="s">
        <v>245</v>
      </c>
      <c r="G236" s="181"/>
      <c r="H236" s="181"/>
      <c r="I236" s="207"/>
      <c r="J236" s="207"/>
      <c r="K236" s="181"/>
      <c r="L236" s="191"/>
      <c r="M236" s="181"/>
      <c r="N236" s="181"/>
      <c r="O236" s="191"/>
      <c r="P236" s="181"/>
      <c r="Q236" s="181"/>
      <c r="R236" s="191"/>
      <c r="S236" s="181"/>
      <c r="T236" s="181"/>
      <c r="U236" s="191"/>
      <c r="V236" s="181"/>
      <c r="W236" s="181"/>
      <c r="X236" s="191"/>
      <c r="Y236" s="181"/>
      <c r="Z236" s="181"/>
      <c r="AA236" s="191"/>
      <c r="AB236" s="181"/>
      <c r="AC236" s="181"/>
      <c r="AD236" s="191"/>
      <c r="AE236" s="181"/>
      <c r="AF236" s="181"/>
      <c r="AG236" s="191"/>
      <c r="AH236" s="181"/>
      <c r="AI236" s="181"/>
      <c r="AJ236" s="191"/>
      <c r="AK236" s="181"/>
      <c r="AL236" s="181"/>
      <c r="AM236" s="191"/>
      <c r="AN236" s="181"/>
      <c r="AO236" s="181"/>
      <c r="AP236" s="191"/>
      <c r="AQ236" s="181"/>
      <c r="AR236" s="181"/>
      <c r="AS236" s="191"/>
      <c r="AT236" s="181"/>
      <c r="AU236" s="181"/>
      <c r="AV236" s="191"/>
      <c r="AW236" s="181"/>
      <c r="AX236" s="181"/>
      <c r="AY236" s="191"/>
      <c r="AZ236" s="181"/>
      <c r="BA236" s="181"/>
      <c r="BB236" s="191"/>
      <c r="BC236" s="181"/>
      <c r="BD236" s="181"/>
      <c r="BE236" s="191"/>
      <c r="BF236" s="181"/>
      <c r="BG236" s="181"/>
      <c r="BH236" s="191"/>
      <c r="BI236" s="181"/>
      <c r="BJ236" s="181"/>
      <c r="BK236" s="191"/>
      <c r="BL236" s="181"/>
      <c r="BM236" s="181"/>
      <c r="BN236" s="191"/>
      <c r="BO236" s="181"/>
      <c r="BP236" s="181"/>
      <c r="BQ236" s="191"/>
      <c r="BR236" s="181"/>
      <c r="BS236" s="181"/>
      <c r="BT236" s="191"/>
      <c r="BU236" s="181"/>
      <c r="BV236" s="181"/>
      <c r="BW236" s="191"/>
      <c r="BX236" s="181"/>
      <c r="BY236" s="181"/>
      <c r="BZ236" s="191"/>
      <c r="CA236" s="181"/>
      <c r="CB236" s="181"/>
      <c r="CC236" s="191"/>
      <c r="CD236" s="181"/>
      <c r="CE236" s="181"/>
      <c r="CF236" s="191"/>
      <c r="CG236" s="181"/>
      <c r="CH236" s="181"/>
      <c r="CI236" s="191"/>
      <c r="CJ236" s="181"/>
      <c r="CK236" s="181"/>
      <c r="CL236" s="191"/>
      <c r="CM236" s="181"/>
      <c r="CN236" s="181"/>
      <c r="CO236" s="191"/>
      <c r="CP236" s="181"/>
      <c r="CQ236" s="181"/>
      <c r="CR236" s="191"/>
      <c r="CS236" s="181"/>
      <c r="CT236" s="181"/>
      <c r="CU236" s="191"/>
      <c r="CV236" s="181"/>
      <c r="CW236" s="181"/>
      <c r="CX236" s="191"/>
      <c r="CY236" s="181"/>
      <c r="CZ236" s="181"/>
      <c r="DA236" s="191"/>
      <c r="DB236" s="181"/>
      <c r="DC236" s="181"/>
      <c r="DD236" s="191"/>
      <c r="DE236" s="181"/>
      <c r="DF236" s="181"/>
      <c r="DG236" s="191"/>
      <c r="DH236" s="181"/>
      <c r="DI236" s="181"/>
      <c r="DJ236" s="191"/>
      <c r="DK236" s="181"/>
      <c r="DL236" s="181"/>
      <c r="DM236" s="191"/>
      <c r="DN236" s="181"/>
      <c r="DO236" s="181"/>
      <c r="DP236" s="191"/>
      <c r="DQ236" s="181"/>
      <c r="DR236" s="181"/>
      <c r="DS236" s="191"/>
      <c r="DT236" s="181"/>
      <c r="DU236" s="181"/>
      <c r="DV236" s="191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7"/>
      <c r="F237" s="219" t="s">
        <v>246</v>
      </c>
      <c r="G237" s="191"/>
      <c r="H237" s="191"/>
      <c r="I237" s="207"/>
      <c r="J237" s="207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191"/>
      <c r="AT237" s="191"/>
      <c r="AU237" s="191"/>
      <c r="AV237" s="191"/>
      <c r="AW237" s="191"/>
      <c r="AX237" s="191"/>
      <c r="AY237" s="191"/>
      <c r="AZ237" s="191"/>
      <c r="BA237" s="191"/>
      <c r="BB237" s="191"/>
      <c r="BC237" s="191"/>
      <c r="BD237" s="191"/>
      <c r="BE237" s="191"/>
      <c r="BF237" s="191"/>
      <c r="BG237" s="191"/>
      <c r="BH237" s="191"/>
      <c r="BI237" s="191"/>
      <c r="BJ237" s="191"/>
      <c r="BK237" s="191"/>
      <c r="BL237" s="191"/>
      <c r="BM237" s="191"/>
      <c r="BN237" s="191"/>
      <c r="BO237" s="191"/>
      <c r="BP237" s="191"/>
      <c r="BQ237" s="191"/>
      <c r="BR237" s="191"/>
      <c r="BS237" s="191"/>
      <c r="BT237" s="191"/>
      <c r="BU237" s="191"/>
      <c r="BV237" s="191"/>
      <c r="BW237" s="191"/>
      <c r="BX237" s="191"/>
      <c r="BY237" s="191"/>
      <c r="BZ237" s="191"/>
      <c r="CA237" s="191"/>
      <c r="CB237" s="191"/>
      <c r="CC237" s="191"/>
      <c r="CD237" s="191"/>
      <c r="CE237" s="191"/>
      <c r="CF237" s="191"/>
      <c r="CG237" s="191"/>
      <c r="CH237" s="191"/>
      <c r="CI237" s="191"/>
      <c r="CJ237" s="191"/>
      <c r="CK237" s="191"/>
      <c r="CL237" s="191"/>
      <c r="CM237" s="191"/>
      <c r="CN237" s="191"/>
      <c r="CO237" s="191"/>
      <c r="CP237" s="191"/>
      <c r="CQ237" s="191"/>
      <c r="CR237" s="191"/>
      <c r="CS237" s="191"/>
      <c r="CT237" s="191"/>
      <c r="CU237" s="191"/>
      <c r="CV237" s="191"/>
      <c r="CW237" s="191"/>
      <c r="CX237" s="191"/>
      <c r="CY237" s="191"/>
      <c r="CZ237" s="191"/>
      <c r="DA237" s="191"/>
      <c r="DB237" s="191"/>
      <c r="DC237" s="191"/>
      <c r="DD237" s="191"/>
      <c r="DE237" s="191"/>
      <c r="DF237" s="191"/>
      <c r="DG237" s="191"/>
      <c r="DH237" s="191"/>
      <c r="DI237" s="191"/>
      <c r="DJ237" s="191"/>
      <c r="DK237" s="191"/>
      <c r="DL237" s="191"/>
      <c r="DM237" s="191"/>
      <c r="DN237" s="191"/>
      <c r="DO237" s="191"/>
      <c r="DP237" s="191"/>
      <c r="DQ237" s="191"/>
      <c r="DR237" s="191"/>
      <c r="DS237" s="191"/>
      <c r="DT237" s="191"/>
      <c r="DU237" s="191"/>
      <c r="DV237" s="191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7"/>
      <c r="F238" s="219" t="s">
        <v>245</v>
      </c>
      <c r="G238" s="191"/>
      <c r="H238" s="191"/>
      <c r="I238" s="207"/>
      <c r="J238" s="207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1"/>
      <c r="CQ238" s="191"/>
      <c r="CR238" s="191"/>
      <c r="CS238" s="191"/>
      <c r="CT238" s="191"/>
      <c r="CU238" s="191"/>
      <c r="CV238" s="191"/>
      <c r="CW238" s="191"/>
      <c r="CX238" s="191"/>
      <c r="CY238" s="191"/>
      <c r="CZ238" s="191"/>
      <c r="DA238" s="191"/>
      <c r="DB238" s="191"/>
      <c r="DC238" s="191"/>
      <c r="DD238" s="191"/>
      <c r="DE238" s="191"/>
      <c r="DF238" s="191"/>
      <c r="DG238" s="191"/>
      <c r="DH238" s="191"/>
      <c r="DI238" s="191"/>
      <c r="DJ238" s="191"/>
      <c r="DK238" s="191"/>
      <c r="DL238" s="191"/>
      <c r="DM238" s="191"/>
      <c r="DN238" s="191"/>
      <c r="DO238" s="191"/>
      <c r="DP238" s="191"/>
      <c r="DQ238" s="191"/>
      <c r="DR238" s="191"/>
      <c r="DS238" s="191"/>
      <c r="DT238" s="191"/>
      <c r="DU238" s="191"/>
      <c r="DV238" s="191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7"/>
      <c r="F239" s="219" t="s">
        <v>246</v>
      </c>
      <c r="G239" s="191"/>
      <c r="H239" s="191"/>
      <c r="I239" s="207"/>
      <c r="J239" s="207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  <c r="DJ239" s="191"/>
      <c r="DK239" s="191"/>
      <c r="DL239" s="191"/>
      <c r="DM239" s="191"/>
      <c r="DN239" s="191"/>
      <c r="DO239" s="191"/>
      <c r="DP239" s="191"/>
      <c r="DQ239" s="191"/>
      <c r="DR239" s="191"/>
      <c r="DS239" s="191"/>
      <c r="DT239" s="191"/>
      <c r="DU239" s="191"/>
      <c r="DV239" s="191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7"/>
      <c r="F240" s="219" t="s">
        <v>245</v>
      </c>
      <c r="G240" s="191"/>
      <c r="H240" s="191"/>
      <c r="I240" s="207"/>
      <c r="J240" s="207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/>
      <c r="BA240" s="191"/>
      <c r="BB240" s="191"/>
      <c r="BC240" s="191"/>
      <c r="BD240" s="191"/>
      <c r="BE240" s="191"/>
      <c r="BF240" s="191"/>
      <c r="BG240" s="191"/>
      <c r="BH240" s="191"/>
      <c r="BI240" s="191"/>
      <c r="BJ240" s="191"/>
      <c r="BK240" s="191"/>
      <c r="BL240" s="191"/>
      <c r="BM240" s="191"/>
      <c r="BN240" s="191"/>
      <c r="BO240" s="191"/>
      <c r="BP240" s="191"/>
      <c r="BQ240" s="191"/>
      <c r="BR240" s="191"/>
      <c r="BS240" s="191"/>
      <c r="BT240" s="191"/>
      <c r="BU240" s="191"/>
      <c r="BV240" s="191"/>
      <c r="BW240" s="191"/>
      <c r="BX240" s="191"/>
      <c r="BY240" s="191"/>
      <c r="BZ240" s="191"/>
      <c r="CA240" s="191"/>
      <c r="CB240" s="191"/>
      <c r="CC240" s="191"/>
      <c r="CD240" s="191"/>
      <c r="CE240" s="191"/>
      <c r="CF240" s="191"/>
      <c r="CG240" s="191"/>
      <c r="CH240" s="191"/>
      <c r="CI240" s="191"/>
      <c r="CJ240" s="191"/>
      <c r="CK240" s="191"/>
      <c r="CL240" s="191"/>
      <c r="CM240" s="191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91"/>
      <c r="CX240" s="191"/>
      <c r="CY240" s="191"/>
      <c r="CZ240" s="191"/>
      <c r="DA240" s="191"/>
      <c r="DB240" s="191"/>
      <c r="DC240" s="191"/>
      <c r="DD240" s="191"/>
      <c r="DE240" s="191"/>
      <c r="DF240" s="191"/>
      <c r="DG240" s="191"/>
      <c r="DH240" s="191"/>
      <c r="DI240" s="191"/>
      <c r="DJ240" s="191"/>
      <c r="DK240" s="191"/>
      <c r="DL240" s="191"/>
      <c r="DM240" s="191"/>
      <c r="DN240" s="191"/>
      <c r="DO240" s="191"/>
      <c r="DP240" s="191"/>
      <c r="DQ240" s="191"/>
      <c r="DR240" s="191"/>
      <c r="DS240" s="191"/>
      <c r="DT240" s="191"/>
      <c r="DU240" s="191"/>
      <c r="DV240" s="191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7"/>
      <c r="F241" s="219" t="s">
        <v>246</v>
      </c>
      <c r="G241" s="191"/>
      <c r="H241" s="191"/>
      <c r="I241" s="207"/>
      <c r="J241" s="207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  <c r="BK241" s="191"/>
      <c r="BL241" s="191"/>
      <c r="BM241" s="191"/>
      <c r="BN241" s="191"/>
      <c r="BO241" s="191"/>
      <c r="BP241" s="191"/>
      <c r="BQ241" s="191"/>
      <c r="BR241" s="191"/>
      <c r="BS241" s="191"/>
      <c r="BT241" s="191"/>
      <c r="BU241" s="191"/>
      <c r="BV241" s="191"/>
      <c r="BW241" s="191"/>
      <c r="BX241" s="191"/>
      <c r="BY241" s="191"/>
      <c r="BZ241" s="191"/>
      <c r="CA241" s="191"/>
      <c r="CB241" s="191"/>
      <c r="CC241" s="191"/>
      <c r="CD241" s="191"/>
      <c r="CE241" s="191"/>
      <c r="CF241" s="191"/>
      <c r="CG241" s="191"/>
      <c r="CH241" s="191"/>
      <c r="CI241" s="191"/>
      <c r="CJ241" s="191"/>
      <c r="CK241" s="191"/>
      <c r="CL241" s="191"/>
      <c r="CM241" s="191"/>
      <c r="CN241" s="191"/>
      <c r="CO241" s="191"/>
      <c r="CP241" s="191"/>
      <c r="CQ241" s="191"/>
      <c r="CR241" s="191"/>
      <c r="CS241" s="191"/>
      <c r="CT241" s="191"/>
      <c r="CU241" s="191"/>
      <c r="CV241" s="191"/>
      <c r="CW241" s="191"/>
      <c r="CX241" s="191"/>
      <c r="CY241" s="191"/>
      <c r="CZ241" s="191"/>
      <c r="DA241" s="191"/>
      <c r="DB241" s="191"/>
      <c r="DC241" s="191"/>
      <c r="DD241" s="191"/>
      <c r="DE241" s="191"/>
      <c r="DF241" s="191"/>
      <c r="DG241" s="191"/>
      <c r="DH241" s="191"/>
      <c r="DI241" s="191"/>
      <c r="DJ241" s="191"/>
      <c r="DK241" s="191"/>
      <c r="DL241" s="191"/>
      <c r="DM241" s="191"/>
      <c r="DN241" s="191"/>
      <c r="DO241" s="191"/>
      <c r="DP241" s="191"/>
      <c r="DQ241" s="191"/>
      <c r="DR241" s="191"/>
      <c r="DS241" s="191"/>
      <c r="DT241" s="191"/>
      <c r="DU241" s="191"/>
      <c r="DV241" s="191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7"/>
      <c r="F242" s="219" t="s">
        <v>245</v>
      </c>
      <c r="G242" s="191"/>
      <c r="H242" s="191"/>
      <c r="I242" s="207"/>
      <c r="J242" s="207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  <c r="BK242" s="191"/>
      <c r="BL242" s="191"/>
      <c r="BM242" s="191"/>
      <c r="BN242" s="191"/>
      <c r="BO242" s="191"/>
      <c r="BP242" s="191"/>
      <c r="BQ242" s="191"/>
      <c r="BR242" s="191"/>
      <c r="BS242" s="191"/>
      <c r="BT242" s="191"/>
      <c r="BU242" s="191"/>
      <c r="BV242" s="191"/>
      <c r="BW242" s="191"/>
      <c r="BX242" s="191"/>
      <c r="BY242" s="191"/>
      <c r="BZ242" s="191"/>
      <c r="CA242" s="191"/>
      <c r="CB242" s="191"/>
      <c r="CC242" s="191"/>
      <c r="CD242" s="191"/>
      <c r="CE242" s="191"/>
      <c r="CF242" s="191"/>
      <c r="CG242" s="191"/>
      <c r="CH242" s="191"/>
      <c r="CI242" s="191"/>
      <c r="CJ242" s="191"/>
      <c r="CK242" s="191"/>
      <c r="CL242" s="191"/>
      <c r="CM242" s="191"/>
      <c r="CN242" s="191"/>
      <c r="CO242" s="191"/>
      <c r="CP242" s="191"/>
      <c r="CQ242" s="191"/>
      <c r="CR242" s="191"/>
      <c r="CS242" s="191"/>
      <c r="CT242" s="191"/>
      <c r="CU242" s="191"/>
      <c r="CV242" s="191"/>
      <c r="CW242" s="191"/>
      <c r="CX242" s="191"/>
      <c r="CY242" s="191"/>
      <c r="CZ242" s="191"/>
      <c r="DA242" s="191"/>
      <c r="DB242" s="191"/>
      <c r="DC242" s="191"/>
      <c r="DD242" s="191"/>
      <c r="DE242" s="191"/>
      <c r="DF242" s="191"/>
      <c r="DG242" s="191"/>
      <c r="DH242" s="191"/>
      <c r="DI242" s="191"/>
      <c r="DJ242" s="191"/>
      <c r="DK242" s="191"/>
      <c r="DL242" s="191"/>
      <c r="DM242" s="191"/>
      <c r="DN242" s="191"/>
      <c r="DO242" s="191"/>
      <c r="DP242" s="191"/>
      <c r="DQ242" s="191"/>
      <c r="DR242" s="191"/>
      <c r="DS242" s="191"/>
      <c r="DT242" s="191"/>
      <c r="DU242" s="191"/>
      <c r="DV242" s="191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7"/>
      <c r="F243" s="219" t="s">
        <v>246</v>
      </c>
      <c r="G243" s="191"/>
      <c r="H243" s="191"/>
      <c r="I243" s="207"/>
      <c r="J243" s="207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/>
      <c r="BA243" s="191"/>
      <c r="BB243" s="191"/>
      <c r="BC243" s="191"/>
      <c r="BD243" s="191"/>
      <c r="BE243" s="191"/>
      <c r="BF243" s="191"/>
      <c r="BG243" s="191"/>
      <c r="BH243" s="191"/>
      <c r="BI243" s="191"/>
      <c r="BJ243" s="191"/>
      <c r="BK243" s="191"/>
      <c r="BL243" s="191"/>
      <c r="BM243" s="191"/>
      <c r="BN243" s="191"/>
      <c r="BO243" s="191"/>
      <c r="BP243" s="191"/>
      <c r="BQ243" s="191"/>
      <c r="BR243" s="191"/>
      <c r="BS243" s="191"/>
      <c r="BT243" s="191"/>
      <c r="BU243" s="191"/>
      <c r="BV243" s="191"/>
      <c r="BW243" s="191"/>
      <c r="BX243" s="191"/>
      <c r="BY243" s="191"/>
      <c r="BZ243" s="191"/>
      <c r="CA243" s="191"/>
      <c r="CB243" s="191"/>
      <c r="CC243" s="191"/>
      <c r="CD243" s="191"/>
      <c r="CE243" s="191"/>
      <c r="CF243" s="191"/>
      <c r="CG243" s="191"/>
      <c r="CH243" s="191"/>
      <c r="CI243" s="191"/>
      <c r="CJ243" s="191"/>
      <c r="CK243" s="191"/>
      <c r="CL243" s="191"/>
      <c r="CM243" s="191"/>
      <c r="CN243" s="191"/>
      <c r="CO243" s="191"/>
      <c r="CP243" s="191"/>
      <c r="CQ243" s="191"/>
      <c r="CR243" s="191"/>
      <c r="CS243" s="191"/>
      <c r="CT243" s="191"/>
      <c r="CU243" s="191"/>
      <c r="CV243" s="191"/>
      <c r="CW243" s="191"/>
      <c r="CX243" s="191"/>
      <c r="CY243" s="191"/>
      <c r="CZ243" s="191"/>
      <c r="DA243" s="191"/>
      <c r="DB243" s="191"/>
      <c r="DC243" s="191"/>
      <c r="DD243" s="191"/>
      <c r="DE243" s="191"/>
      <c r="DF243" s="191"/>
      <c r="DG243" s="191"/>
      <c r="DH243" s="191"/>
      <c r="DI243" s="191"/>
      <c r="DJ243" s="191"/>
      <c r="DK243" s="191"/>
      <c r="DL243" s="191"/>
      <c r="DM243" s="191"/>
      <c r="DN243" s="191"/>
      <c r="DO243" s="191"/>
      <c r="DP243" s="191"/>
      <c r="DQ243" s="191"/>
      <c r="DR243" s="191"/>
      <c r="DS243" s="191"/>
      <c r="DT243" s="191"/>
      <c r="DU243" s="191"/>
      <c r="DV243" s="191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7"/>
      <c r="F244" s="219" t="s">
        <v>245</v>
      </c>
      <c r="G244" s="181"/>
      <c r="H244" s="181"/>
      <c r="I244" s="207"/>
      <c r="J244" s="207"/>
      <c r="K244" s="181"/>
      <c r="L244" s="191"/>
      <c r="M244" s="181"/>
      <c r="N244" s="181"/>
      <c r="O244" s="191"/>
      <c r="P244" s="181"/>
      <c r="Q244" s="181"/>
      <c r="R244" s="191"/>
      <c r="S244" s="181"/>
      <c r="T244" s="181"/>
      <c r="U244" s="191"/>
      <c r="V244" s="181"/>
      <c r="W244" s="181"/>
      <c r="X244" s="191"/>
      <c r="Y244" s="181"/>
      <c r="Z244" s="181"/>
      <c r="AA244" s="191"/>
      <c r="AB244" s="181"/>
      <c r="AC244" s="181"/>
      <c r="AD244" s="191"/>
      <c r="AE244" s="181"/>
      <c r="AF244" s="181"/>
      <c r="AG244" s="191"/>
      <c r="AH244" s="181"/>
      <c r="AI244" s="181"/>
      <c r="AJ244" s="191"/>
      <c r="AK244" s="181"/>
      <c r="AL244" s="181"/>
      <c r="AM244" s="191"/>
      <c r="AN244" s="181"/>
      <c r="AO244" s="181"/>
      <c r="AP244" s="191"/>
      <c r="AQ244" s="181"/>
      <c r="AR244" s="181"/>
      <c r="AS244" s="191"/>
      <c r="AT244" s="181"/>
      <c r="AU244" s="181"/>
      <c r="AV244" s="191"/>
      <c r="AW244" s="181"/>
      <c r="AX244" s="181"/>
      <c r="AY244" s="191"/>
      <c r="AZ244" s="181"/>
      <c r="BA244" s="181"/>
      <c r="BB244" s="191"/>
      <c r="BC244" s="181"/>
      <c r="BD244" s="181"/>
      <c r="BE244" s="191"/>
      <c r="BF244" s="181"/>
      <c r="BG244" s="181"/>
      <c r="BH244" s="191"/>
      <c r="BI244" s="181"/>
      <c r="BJ244" s="181"/>
      <c r="BK244" s="191"/>
      <c r="BL244" s="181"/>
      <c r="BM244" s="181"/>
      <c r="BN244" s="191"/>
      <c r="BO244" s="181"/>
      <c r="BP244" s="181"/>
      <c r="BQ244" s="191"/>
      <c r="BR244" s="181"/>
      <c r="BS244" s="181"/>
      <c r="BT244" s="191"/>
      <c r="BU244" s="181"/>
      <c r="BV244" s="181"/>
      <c r="BW244" s="191"/>
      <c r="BX244" s="181"/>
      <c r="BY244" s="181"/>
      <c r="BZ244" s="191"/>
      <c r="CA244" s="181"/>
      <c r="CB244" s="181"/>
      <c r="CC244" s="191"/>
      <c r="CD244" s="181"/>
      <c r="CE244" s="181"/>
      <c r="CF244" s="191"/>
      <c r="CG244" s="181"/>
      <c r="CH244" s="181"/>
      <c r="CI244" s="191"/>
      <c r="CJ244" s="181"/>
      <c r="CK244" s="181"/>
      <c r="CL244" s="191"/>
      <c r="CM244" s="181"/>
      <c r="CN244" s="181"/>
      <c r="CO244" s="191"/>
      <c r="CP244" s="181"/>
      <c r="CQ244" s="181"/>
      <c r="CR244" s="191"/>
      <c r="CS244" s="181"/>
      <c r="CT244" s="181"/>
      <c r="CU244" s="191"/>
      <c r="CV244" s="181"/>
      <c r="CW244" s="181"/>
      <c r="CX244" s="191"/>
      <c r="CY244" s="181"/>
      <c r="CZ244" s="181"/>
      <c r="DA244" s="191"/>
      <c r="DB244" s="181"/>
      <c r="DC244" s="181"/>
      <c r="DD244" s="191"/>
      <c r="DE244" s="181"/>
      <c r="DF244" s="181"/>
      <c r="DG244" s="191"/>
      <c r="DH244" s="181"/>
      <c r="DI244" s="181"/>
      <c r="DJ244" s="191"/>
      <c r="DK244" s="181"/>
      <c r="DL244" s="181"/>
      <c r="DM244" s="191"/>
      <c r="DN244" s="181"/>
      <c r="DO244" s="181"/>
      <c r="DP244" s="191"/>
      <c r="DQ244" s="181"/>
      <c r="DR244" s="181"/>
      <c r="DS244" s="191"/>
      <c r="DT244" s="181"/>
      <c r="DU244" s="181"/>
      <c r="DV244" s="191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7"/>
      <c r="F245" s="219" t="s">
        <v>246</v>
      </c>
      <c r="G245" s="191"/>
      <c r="H245" s="191"/>
      <c r="I245" s="207"/>
      <c r="J245" s="207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  <c r="BK245" s="191"/>
      <c r="BL245" s="191"/>
      <c r="BM245" s="191"/>
      <c r="BN245" s="191"/>
      <c r="BO245" s="191"/>
      <c r="BP245" s="191"/>
      <c r="BQ245" s="191"/>
      <c r="BR245" s="191"/>
      <c r="BS245" s="191"/>
      <c r="BT245" s="191"/>
      <c r="BU245" s="191"/>
      <c r="BV245" s="191"/>
      <c r="BW245" s="191"/>
      <c r="BX245" s="191"/>
      <c r="BY245" s="191"/>
      <c r="BZ245" s="191"/>
      <c r="CA245" s="191"/>
      <c r="CB245" s="191"/>
      <c r="CC245" s="191"/>
      <c r="CD245" s="191"/>
      <c r="CE245" s="191"/>
      <c r="CF245" s="191"/>
      <c r="CG245" s="191"/>
      <c r="CH245" s="191"/>
      <c r="CI245" s="191"/>
      <c r="CJ245" s="191"/>
      <c r="CK245" s="191"/>
      <c r="CL245" s="191"/>
      <c r="CM245" s="191"/>
      <c r="CN245" s="191"/>
      <c r="CO245" s="191"/>
      <c r="CP245" s="191"/>
      <c r="CQ245" s="191"/>
      <c r="CR245" s="191"/>
      <c r="CS245" s="191"/>
      <c r="CT245" s="191"/>
      <c r="CU245" s="191"/>
      <c r="CV245" s="191"/>
      <c r="CW245" s="191"/>
      <c r="CX245" s="191"/>
      <c r="CY245" s="191"/>
      <c r="CZ245" s="191"/>
      <c r="DA245" s="191"/>
      <c r="DB245" s="191"/>
      <c r="DC245" s="191"/>
      <c r="DD245" s="191"/>
      <c r="DE245" s="191"/>
      <c r="DF245" s="191"/>
      <c r="DG245" s="191"/>
      <c r="DH245" s="191"/>
      <c r="DI245" s="191"/>
      <c r="DJ245" s="191"/>
      <c r="DK245" s="191"/>
      <c r="DL245" s="191"/>
      <c r="DM245" s="191"/>
      <c r="DN245" s="191"/>
      <c r="DO245" s="191"/>
      <c r="DP245" s="191"/>
      <c r="DQ245" s="191"/>
      <c r="DR245" s="191"/>
      <c r="DS245" s="191"/>
      <c r="DT245" s="191"/>
      <c r="DU245" s="191"/>
      <c r="DV245" s="191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7"/>
      <c r="F246" s="219" t="s">
        <v>245</v>
      </c>
      <c r="G246" s="191"/>
      <c r="H246" s="191"/>
      <c r="I246" s="207"/>
      <c r="J246" s="207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1"/>
      <c r="BN246" s="191"/>
      <c r="BO246" s="191"/>
      <c r="BP246" s="191"/>
      <c r="BQ246" s="191"/>
      <c r="BR246" s="191"/>
      <c r="BS246" s="191"/>
      <c r="BT246" s="191"/>
      <c r="BU246" s="191"/>
      <c r="BV246" s="191"/>
      <c r="BW246" s="191"/>
      <c r="BX246" s="191"/>
      <c r="BY246" s="191"/>
      <c r="BZ246" s="191"/>
      <c r="CA246" s="191"/>
      <c r="CB246" s="191"/>
      <c r="CC246" s="191"/>
      <c r="CD246" s="191"/>
      <c r="CE246" s="191"/>
      <c r="CF246" s="191"/>
      <c r="CG246" s="191"/>
      <c r="CH246" s="191"/>
      <c r="CI246" s="191"/>
      <c r="CJ246" s="191"/>
      <c r="CK246" s="191"/>
      <c r="CL246" s="191"/>
      <c r="CM246" s="191"/>
      <c r="CN246" s="191"/>
      <c r="CO246" s="191"/>
      <c r="CP246" s="191"/>
      <c r="CQ246" s="191"/>
      <c r="CR246" s="191"/>
      <c r="CS246" s="191"/>
      <c r="CT246" s="191"/>
      <c r="CU246" s="191"/>
      <c r="CV246" s="191"/>
      <c r="CW246" s="191"/>
      <c r="CX246" s="191"/>
      <c r="CY246" s="191"/>
      <c r="CZ246" s="191"/>
      <c r="DA246" s="191"/>
      <c r="DB246" s="191"/>
      <c r="DC246" s="191"/>
      <c r="DD246" s="191"/>
      <c r="DE246" s="191"/>
      <c r="DF246" s="191"/>
      <c r="DG246" s="191"/>
      <c r="DH246" s="191"/>
      <c r="DI246" s="191"/>
      <c r="DJ246" s="191"/>
      <c r="DK246" s="191"/>
      <c r="DL246" s="191"/>
      <c r="DM246" s="191"/>
      <c r="DN246" s="191"/>
      <c r="DO246" s="191"/>
      <c r="DP246" s="191"/>
      <c r="DQ246" s="191"/>
      <c r="DR246" s="191"/>
      <c r="DS246" s="191"/>
      <c r="DT246" s="191"/>
      <c r="DU246" s="191"/>
      <c r="DV246" s="191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7"/>
      <c r="F247" s="219" t="s">
        <v>246</v>
      </c>
      <c r="G247" s="191"/>
      <c r="H247" s="191"/>
      <c r="I247" s="207"/>
      <c r="J247" s="207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  <c r="BK247" s="191"/>
      <c r="BL247" s="191"/>
      <c r="BM247" s="191"/>
      <c r="BN247" s="191"/>
      <c r="BO247" s="191"/>
      <c r="BP247" s="191"/>
      <c r="BQ247" s="191"/>
      <c r="BR247" s="191"/>
      <c r="BS247" s="191"/>
      <c r="BT247" s="191"/>
      <c r="BU247" s="191"/>
      <c r="BV247" s="191"/>
      <c r="BW247" s="191"/>
      <c r="BX247" s="191"/>
      <c r="BY247" s="191"/>
      <c r="BZ247" s="191"/>
      <c r="CA247" s="191"/>
      <c r="CB247" s="191"/>
      <c r="CC247" s="191"/>
      <c r="CD247" s="191"/>
      <c r="CE247" s="191"/>
      <c r="CF247" s="191"/>
      <c r="CG247" s="191"/>
      <c r="CH247" s="191"/>
      <c r="CI247" s="191"/>
      <c r="CJ247" s="191"/>
      <c r="CK247" s="191"/>
      <c r="CL247" s="191"/>
      <c r="CM247" s="191"/>
      <c r="CN247" s="191"/>
      <c r="CO247" s="191"/>
      <c r="CP247" s="191"/>
      <c r="CQ247" s="191"/>
      <c r="CR247" s="191"/>
      <c r="CS247" s="191"/>
      <c r="CT247" s="191"/>
      <c r="CU247" s="191"/>
      <c r="CV247" s="191"/>
      <c r="CW247" s="191"/>
      <c r="CX247" s="191"/>
      <c r="CY247" s="191"/>
      <c r="CZ247" s="191"/>
      <c r="DA247" s="191"/>
      <c r="DB247" s="191"/>
      <c r="DC247" s="191"/>
      <c r="DD247" s="191"/>
      <c r="DE247" s="191"/>
      <c r="DF247" s="191"/>
      <c r="DG247" s="191"/>
      <c r="DH247" s="191"/>
      <c r="DI247" s="191"/>
      <c r="DJ247" s="191"/>
      <c r="DK247" s="191"/>
      <c r="DL247" s="191"/>
      <c r="DM247" s="191"/>
      <c r="DN247" s="191"/>
      <c r="DO247" s="191"/>
      <c r="DP247" s="191"/>
      <c r="DQ247" s="191"/>
      <c r="DR247" s="191"/>
      <c r="DS247" s="191"/>
      <c r="DT247" s="191"/>
      <c r="DU247" s="191"/>
      <c r="DV247" s="191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7"/>
      <c r="F248" s="219" t="s">
        <v>245</v>
      </c>
      <c r="G248" s="191"/>
      <c r="H248" s="191"/>
      <c r="I248" s="207"/>
      <c r="J248" s="207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  <c r="BK248" s="191"/>
      <c r="BL248" s="191"/>
      <c r="BM248" s="191"/>
      <c r="BN248" s="191"/>
      <c r="BO248" s="191"/>
      <c r="BP248" s="191"/>
      <c r="BQ248" s="191"/>
      <c r="BR248" s="191"/>
      <c r="BS248" s="191"/>
      <c r="BT248" s="191"/>
      <c r="BU248" s="191"/>
      <c r="BV248" s="191"/>
      <c r="BW248" s="191"/>
      <c r="BX248" s="191"/>
      <c r="BY248" s="191"/>
      <c r="BZ248" s="191"/>
      <c r="CA248" s="191"/>
      <c r="CB248" s="191"/>
      <c r="CC248" s="191"/>
      <c r="CD248" s="191"/>
      <c r="CE248" s="191"/>
      <c r="CF248" s="191"/>
      <c r="CG248" s="191"/>
      <c r="CH248" s="191"/>
      <c r="CI248" s="191"/>
      <c r="CJ248" s="191"/>
      <c r="CK248" s="191"/>
      <c r="CL248" s="191"/>
      <c r="CM248" s="191"/>
      <c r="CN248" s="191"/>
      <c r="CO248" s="191"/>
      <c r="CP248" s="191"/>
      <c r="CQ248" s="191"/>
      <c r="CR248" s="191"/>
      <c r="CS248" s="191"/>
      <c r="CT248" s="191"/>
      <c r="CU248" s="191"/>
      <c r="CV248" s="191"/>
      <c r="CW248" s="191"/>
      <c r="CX248" s="191"/>
      <c r="CY248" s="191"/>
      <c r="CZ248" s="191"/>
      <c r="DA248" s="191"/>
      <c r="DB248" s="191"/>
      <c r="DC248" s="191"/>
      <c r="DD248" s="191"/>
      <c r="DE248" s="191"/>
      <c r="DF248" s="191"/>
      <c r="DG248" s="191"/>
      <c r="DH248" s="191"/>
      <c r="DI248" s="191"/>
      <c r="DJ248" s="191"/>
      <c r="DK248" s="191"/>
      <c r="DL248" s="191"/>
      <c r="DM248" s="191"/>
      <c r="DN248" s="191"/>
      <c r="DO248" s="191"/>
      <c r="DP248" s="191"/>
      <c r="DQ248" s="191"/>
      <c r="DR248" s="191"/>
      <c r="DS248" s="191"/>
      <c r="DT248" s="191"/>
      <c r="DU248" s="191"/>
      <c r="DV248" s="191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7"/>
      <c r="F249" s="219" t="s">
        <v>246</v>
      </c>
      <c r="G249" s="191"/>
      <c r="H249" s="191"/>
      <c r="I249" s="207"/>
      <c r="J249" s="207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  <c r="BK249" s="191"/>
      <c r="BL249" s="191"/>
      <c r="BM249" s="191"/>
      <c r="BN249" s="191"/>
      <c r="BO249" s="191"/>
      <c r="BP249" s="191"/>
      <c r="BQ249" s="191"/>
      <c r="BR249" s="191"/>
      <c r="BS249" s="191"/>
      <c r="BT249" s="191"/>
      <c r="BU249" s="191"/>
      <c r="BV249" s="191"/>
      <c r="BW249" s="191"/>
      <c r="BX249" s="191"/>
      <c r="BY249" s="191"/>
      <c r="BZ249" s="191"/>
      <c r="CA249" s="191"/>
      <c r="CB249" s="191"/>
      <c r="CC249" s="191"/>
      <c r="CD249" s="191"/>
      <c r="CE249" s="191"/>
      <c r="CF249" s="191"/>
      <c r="CG249" s="191"/>
      <c r="CH249" s="191"/>
      <c r="CI249" s="191"/>
      <c r="CJ249" s="191"/>
      <c r="CK249" s="191"/>
      <c r="CL249" s="191"/>
      <c r="CM249" s="191"/>
      <c r="CN249" s="191"/>
      <c r="CO249" s="191"/>
      <c r="CP249" s="191"/>
      <c r="CQ249" s="191"/>
      <c r="CR249" s="191"/>
      <c r="CS249" s="191"/>
      <c r="CT249" s="191"/>
      <c r="CU249" s="191"/>
      <c r="CV249" s="191"/>
      <c r="CW249" s="191"/>
      <c r="CX249" s="191"/>
      <c r="CY249" s="191"/>
      <c r="CZ249" s="191"/>
      <c r="DA249" s="191"/>
      <c r="DB249" s="191"/>
      <c r="DC249" s="191"/>
      <c r="DD249" s="191"/>
      <c r="DE249" s="191"/>
      <c r="DF249" s="191"/>
      <c r="DG249" s="191"/>
      <c r="DH249" s="191"/>
      <c r="DI249" s="191"/>
      <c r="DJ249" s="191"/>
      <c r="DK249" s="191"/>
      <c r="DL249" s="191"/>
      <c r="DM249" s="191"/>
      <c r="DN249" s="191"/>
      <c r="DO249" s="191"/>
      <c r="DP249" s="191"/>
      <c r="DQ249" s="191"/>
      <c r="DR249" s="191"/>
      <c r="DS249" s="191"/>
      <c r="DT249" s="191"/>
      <c r="DU249" s="191"/>
      <c r="DV249" s="191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7"/>
      <c r="F250" s="219" t="s">
        <v>245</v>
      </c>
      <c r="G250" s="181"/>
      <c r="H250" s="181"/>
      <c r="I250" s="207"/>
      <c r="J250" s="207"/>
      <c r="K250" s="181"/>
      <c r="L250" s="191"/>
      <c r="M250" s="181"/>
      <c r="N250" s="181"/>
      <c r="O250" s="191"/>
      <c r="P250" s="181"/>
      <c r="Q250" s="181"/>
      <c r="R250" s="191"/>
      <c r="S250" s="181"/>
      <c r="T250" s="181"/>
      <c r="U250" s="191"/>
      <c r="V250" s="181"/>
      <c r="W250" s="181"/>
      <c r="X250" s="191"/>
      <c r="Y250" s="181"/>
      <c r="Z250" s="181"/>
      <c r="AA250" s="191"/>
      <c r="AB250" s="181"/>
      <c r="AC250" s="181"/>
      <c r="AD250" s="191"/>
      <c r="AE250" s="181"/>
      <c r="AF250" s="181"/>
      <c r="AG250" s="191"/>
      <c r="AH250" s="181"/>
      <c r="AI250" s="181"/>
      <c r="AJ250" s="191"/>
      <c r="AK250" s="181"/>
      <c r="AL250" s="181"/>
      <c r="AM250" s="191"/>
      <c r="AN250" s="181"/>
      <c r="AO250" s="181"/>
      <c r="AP250" s="191"/>
      <c r="AQ250" s="181"/>
      <c r="AR250" s="181"/>
      <c r="AS250" s="191"/>
      <c r="AT250" s="181"/>
      <c r="AU250" s="181"/>
      <c r="AV250" s="191"/>
      <c r="AW250" s="181"/>
      <c r="AX250" s="181"/>
      <c r="AY250" s="191"/>
      <c r="AZ250" s="181"/>
      <c r="BA250" s="181"/>
      <c r="BB250" s="191"/>
      <c r="BC250" s="181"/>
      <c r="BD250" s="181"/>
      <c r="BE250" s="191"/>
      <c r="BF250" s="181"/>
      <c r="BG250" s="181"/>
      <c r="BH250" s="191"/>
      <c r="BI250" s="181"/>
      <c r="BJ250" s="181"/>
      <c r="BK250" s="191"/>
      <c r="BL250" s="181"/>
      <c r="BM250" s="181"/>
      <c r="BN250" s="191"/>
      <c r="BO250" s="181"/>
      <c r="BP250" s="181"/>
      <c r="BQ250" s="191"/>
      <c r="BR250" s="181"/>
      <c r="BS250" s="181"/>
      <c r="BT250" s="191"/>
      <c r="BU250" s="181"/>
      <c r="BV250" s="181"/>
      <c r="BW250" s="191"/>
      <c r="BX250" s="181"/>
      <c r="BY250" s="181"/>
      <c r="BZ250" s="191"/>
      <c r="CA250" s="181"/>
      <c r="CB250" s="181"/>
      <c r="CC250" s="191"/>
      <c r="CD250" s="181"/>
      <c r="CE250" s="181"/>
      <c r="CF250" s="191"/>
      <c r="CG250" s="181"/>
      <c r="CH250" s="181"/>
      <c r="CI250" s="191"/>
      <c r="CJ250" s="181"/>
      <c r="CK250" s="181"/>
      <c r="CL250" s="191"/>
      <c r="CM250" s="181"/>
      <c r="CN250" s="181"/>
      <c r="CO250" s="191"/>
      <c r="CP250" s="181"/>
      <c r="CQ250" s="181"/>
      <c r="CR250" s="191"/>
      <c r="CS250" s="181"/>
      <c r="CT250" s="181"/>
      <c r="CU250" s="191"/>
      <c r="CV250" s="181"/>
      <c r="CW250" s="181"/>
      <c r="CX250" s="191"/>
      <c r="CY250" s="181"/>
      <c r="CZ250" s="181"/>
      <c r="DA250" s="191"/>
      <c r="DB250" s="181"/>
      <c r="DC250" s="181"/>
      <c r="DD250" s="191"/>
      <c r="DE250" s="181"/>
      <c r="DF250" s="181"/>
      <c r="DG250" s="191"/>
      <c r="DH250" s="181"/>
      <c r="DI250" s="181"/>
      <c r="DJ250" s="191"/>
      <c r="DK250" s="181"/>
      <c r="DL250" s="181"/>
      <c r="DM250" s="191"/>
      <c r="DN250" s="181"/>
      <c r="DO250" s="181"/>
      <c r="DP250" s="191"/>
      <c r="DQ250" s="181"/>
      <c r="DR250" s="181"/>
      <c r="DS250" s="191"/>
      <c r="DT250" s="181"/>
      <c r="DU250" s="181"/>
      <c r="DV250" s="191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7"/>
      <c r="F251" s="219" t="s">
        <v>246</v>
      </c>
      <c r="G251" s="191"/>
      <c r="H251" s="191"/>
      <c r="I251" s="207"/>
      <c r="J251" s="207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  <c r="BK251" s="191"/>
      <c r="BL251" s="191"/>
      <c r="BM251" s="191"/>
      <c r="BN251" s="191"/>
      <c r="BO251" s="191"/>
      <c r="BP251" s="191"/>
      <c r="BQ251" s="191"/>
      <c r="BR251" s="191"/>
      <c r="BS251" s="191"/>
      <c r="BT251" s="191"/>
      <c r="BU251" s="191"/>
      <c r="BV251" s="191"/>
      <c r="BW251" s="191"/>
      <c r="BX251" s="191"/>
      <c r="BY251" s="191"/>
      <c r="BZ251" s="191"/>
      <c r="CA251" s="191"/>
      <c r="CB251" s="191"/>
      <c r="CC251" s="191"/>
      <c r="CD251" s="191"/>
      <c r="CE251" s="191"/>
      <c r="CF251" s="191"/>
      <c r="CG251" s="191"/>
      <c r="CH251" s="191"/>
      <c r="CI251" s="191"/>
      <c r="CJ251" s="191"/>
      <c r="CK251" s="191"/>
      <c r="CL251" s="191"/>
      <c r="CM251" s="191"/>
      <c r="CN251" s="191"/>
      <c r="CO251" s="191"/>
      <c r="CP251" s="191"/>
      <c r="CQ251" s="191"/>
      <c r="CR251" s="191"/>
      <c r="CS251" s="191"/>
      <c r="CT251" s="191"/>
      <c r="CU251" s="191"/>
      <c r="CV251" s="191"/>
      <c r="CW251" s="191"/>
      <c r="CX251" s="191"/>
      <c r="CY251" s="191"/>
      <c r="CZ251" s="191"/>
      <c r="DA251" s="191"/>
      <c r="DB251" s="191"/>
      <c r="DC251" s="191"/>
      <c r="DD251" s="191"/>
      <c r="DE251" s="191"/>
      <c r="DF251" s="191"/>
      <c r="DG251" s="191"/>
      <c r="DH251" s="191"/>
      <c r="DI251" s="191"/>
      <c r="DJ251" s="191"/>
      <c r="DK251" s="191"/>
      <c r="DL251" s="191"/>
      <c r="DM251" s="191"/>
      <c r="DN251" s="191"/>
      <c r="DO251" s="191"/>
      <c r="DP251" s="191"/>
      <c r="DQ251" s="191"/>
      <c r="DR251" s="191"/>
      <c r="DS251" s="191"/>
      <c r="DT251" s="191"/>
      <c r="DU251" s="191"/>
      <c r="DV251" s="191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7"/>
      <c r="F252" s="219" t="s">
        <v>245</v>
      </c>
      <c r="G252" s="191"/>
      <c r="H252" s="191"/>
      <c r="I252" s="207"/>
      <c r="J252" s="207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  <c r="BK252" s="191"/>
      <c r="BL252" s="191"/>
      <c r="BM252" s="191"/>
      <c r="BN252" s="191"/>
      <c r="BO252" s="191"/>
      <c r="BP252" s="191"/>
      <c r="BQ252" s="191"/>
      <c r="BR252" s="191"/>
      <c r="BS252" s="191"/>
      <c r="BT252" s="191"/>
      <c r="BU252" s="191"/>
      <c r="BV252" s="191"/>
      <c r="BW252" s="191"/>
      <c r="BX252" s="191"/>
      <c r="BY252" s="191"/>
      <c r="BZ252" s="191"/>
      <c r="CA252" s="191"/>
      <c r="CB252" s="191"/>
      <c r="CC252" s="191"/>
      <c r="CD252" s="191"/>
      <c r="CE252" s="191"/>
      <c r="CF252" s="191"/>
      <c r="CG252" s="191"/>
      <c r="CH252" s="191"/>
      <c r="CI252" s="191"/>
      <c r="CJ252" s="191"/>
      <c r="CK252" s="191"/>
      <c r="CL252" s="191"/>
      <c r="CM252" s="191"/>
      <c r="CN252" s="191"/>
      <c r="CO252" s="191"/>
      <c r="CP252" s="191"/>
      <c r="CQ252" s="191"/>
      <c r="CR252" s="191"/>
      <c r="CS252" s="191"/>
      <c r="CT252" s="191"/>
      <c r="CU252" s="191"/>
      <c r="CV252" s="191"/>
      <c r="CW252" s="191"/>
      <c r="CX252" s="191"/>
      <c r="CY252" s="191"/>
      <c r="CZ252" s="191"/>
      <c r="DA252" s="191"/>
      <c r="DB252" s="191"/>
      <c r="DC252" s="191"/>
      <c r="DD252" s="191"/>
      <c r="DE252" s="191"/>
      <c r="DF252" s="191"/>
      <c r="DG252" s="191"/>
      <c r="DH252" s="191"/>
      <c r="DI252" s="191"/>
      <c r="DJ252" s="191"/>
      <c r="DK252" s="191"/>
      <c r="DL252" s="191"/>
      <c r="DM252" s="191"/>
      <c r="DN252" s="191"/>
      <c r="DO252" s="191"/>
      <c r="DP252" s="191"/>
      <c r="DQ252" s="191"/>
      <c r="DR252" s="191"/>
      <c r="DS252" s="191"/>
      <c r="DT252" s="191"/>
      <c r="DU252" s="191"/>
      <c r="DV252" s="191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7"/>
      <c r="F253" s="219" t="s">
        <v>246</v>
      </c>
      <c r="G253" s="191"/>
      <c r="H253" s="191"/>
      <c r="I253" s="207"/>
      <c r="J253" s="207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/>
      <c r="AF253" s="191"/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191"/>
      <c r="AT253" s="191"/>
      <c r="AU253" s="191"/>
      <c r="AV253" s="191"/>
      <c r="AW253" s="191"/>
      <c r="AX253" s="191"/>
      <c r="AY253" s="191"/>
      <c r="AZ253" s="191"/>
      <c r="BA253" s="191"/>
      <c r="BB253" s="191"/>
      <c r="BC253" s="191"/>
      <c r="BD253" s="191"/>
      <c r="BE253" s="191"/>
      <c r="BF253" s="191"/>
      <c r="BG253" s="191"/>
      <c r="BH253" s="191"/>
      <c r="BI253" s="191"/>
      <c r="BJ253" s="191"/>
      <c r="BK253" s="191"/>
      <c r="BL253" s="191"/>
      <c r="BM253" s="191"/>
      <c r="BN253" s="191"/>
      <c r="BO253" s="191"/>
      <c r="BP253" s="191"/>
      <c r="BQ253" s="191"/>
      <c r="BR253" s="191"/>
      <c r="BS253" s="191"/>
      <c r="BT253" s="191"/>
      <c r="BU253" s="191"/>
      <c r="BV253" s="191"/>
      <c r="BW253" s="191"/>
      <c r="BX253" s="191"/>
      <c r="BY253" s="191"/>
      <c r="BZ253" s="191"/>
      <c r="CA253" s="191"/>
      <c r="CB253" s="191"/>
      <c r="CC253" s="191"/>
      <c r="CD253" s="191"/>
      <c r="CE253" s="191"/>
      <c r="CF253" s="191"/>
      <c r="CG253" s="191"/>
      <c r="CH253" s="191"/>
      <c r="CI253" s="191"/>
      <c r="CJ253" s="191"/>
      <c r="CK253" s="191"/>
      <c r="CL253" s="191"/>
      <c r="CM253" s="191"/>
      <c r="CN253" s="191"/>
      <c r="CO253" s="191"/>
      <c r="CP253" s="191"/>
      <c r="CQ253" s="191"/>
      <c r="CR253" s="191"/>
      <c r="CS253" s="191"/>
      <c r="CT253" s="191"/>
      <c r="CU253" s="191"/>
      <c r="CV253" s="191"/>
      <c r="CW253" s="191"/>
      <c r="CX253" s="191"/>
      <c r="CY253" s="191"/>
      <c r="CZ253" s="191"/>
      <c r="DA253" s="191"/>
      <c r="DB253" s="191"/>
      <c r="DC253" s="191"/>
      <c r="DD253" s="191"/>
      <c r="DE253" s="191"/>
      <c r="DF253" s="191"/>
      <c r="DG253" s="191"/>
      <c r="DH253" s="191"/>
      <c r="DI253" s="191"/>
      <c r="DJ253" s="191"/>
      <c r="DK253" s="191"/>
      <c r="DL253" s="191"/>
      <c r="DM253" s="191"/>
      <c r="DN253" s="191"/>
      <c r="DO253" s="191"/>
      <c r="DP253" s="191"/>
      <c r="DQ253" s="191"/>
      <c r="DR253" s="191"/>
      <c r="DS253" s="191"/>
      <c r="DT253" s="191"/>
      <c r="DU253" s="191"/>
      <c r="DV253" s="191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7"/>
      <c r="F254" s="219" t="s">
        <v>245</v>
      </c>
      <c r="G254" s="191"/>
      <c r="H254" s="191"/>
      <c r="I254" s="207"/>
      <c r="J254" s="207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C254" s="191"/>
      <c r="AD254" s="191"/>
      <c r="AE254" s="191"/>
      <c r="AF254" s="191"/>
      <c r="AG254" s="191"/>
      <c r="AH254" s="191"/>
      <c r="AI254" s="191"/>
      <c r="AJ254" s="191"/>
      <c r="AK254" s="191"/>
      <c r="AL254" s="191"/>
      <c r="AM254" s="191"/>
      <c r="AN254" s="191"/>
      <c r="AO254" s="191"/>
      <c r="AP254" s="191"/>
      <c r="AQ254" s="191"/>
      <c r="AR254" s="191"/>
      <c r="AS254" s="191"/>
      <c r="AT254" s="191"/>
      <c r="AU254" s="191"/>
      <c r="AV254" s="191"/>
      <c r="AW254" s="191"/>
      <c r="AX254" s="191"/>
      <c r="AY254" s="191"/>
      <c r="AZ254" s="191"/>
      <c r="BA254" s="191"/>
      <c r="BB254" s="191"/>
      <c r="BC254" s="191"/>
      <c r="BD254" s="191"/>
      <c r="BE254" s="191"/>
      <c r="BF254" s="191"/>
      <c r="BG254" s="191"/>
      <c r="BH254" s="191"/>
      <c r="BI254" s="191"/>
      <c r="BJ254" s="191"/>
      <c r="BK254" s="191"/>
      <c r="BL254" s="191"/>
      <c r="BM254" s="191"/>
      <c r="BN254" s="191"/>
      <c r="BO254" s="191"/>
      <c r="BP254" s="191"/>
      <c r="BQ254" s="191"/>
      <c r="BR254" s="191"/>
      <c r="BS254" s="191"/>
      <c r="BT254" s="191"/>
      <c r="BU254" s="191"/>
      <c r="BV254" s="191"/>
      <c r="BW254" s="191"/>
      <c r="BX254" s="191"/>
      <c r="BY254" s="191"/>
      <c r="BZ254" s="191"/>
      <c r="CA254" s="191"/>
      <c r="CB254" s="191"/>
      <c r="CC254" s="191"/>
      <c r="CD254" s="191"/>
      <c r="CE254" s="191"/>
      <c r="CF254" s="191"/>
      <c r="CG254" s="191"/>
      <c r="CH254" s="191"/>
      <c r="CI254" s="191"/>
      <c r="CJ254" s="191"/>
      <c r="CK254" s="191"/>
      <c r="CL254" s="191"/>
      <c r="CM254" s="191"/>
      <c r="CN254" s="191"/>
      <c r="CO254" s="191"/>
      <c r="CP254" s="191"/>
      <c r="CQ254" s="191"/>
      <c r="CR254" s="191"/>
      <c r="CS254" s="191"/>
      <c r="CT254" s="191"/>
      <c r="CU254" s="191"/>
      <c r="CV254" s="191"/>
      <c r="CW254" s="191"/>
      <c r="CX254" s="191"/>
      <c r="CY254" s="191"/>
      <c r="CZ254" s="191"/>
      <c r="DA254" s="191"/>
      <c r="DB254" s="191"/>
      <c r="DC254" s="191"/>
      <c r="DD254" s="191"/>
      <c r="DE254" s="191"/>
      <c r="DF254" s="191"/>
      <c r="DG254" s="191"/>
      <c r="DH254" s="191"/>
      <c r="DI254" s="191"/>
      <c r="DJ254" s="191"/>
      <c r="DK254" s="191"/>
      <c r="DL254" s="191"/>
      <c r="DM254" s="191"/>
      <c r="DN254" s="191"/>
      <c r="DO254" s="191"/>
      <c r="DP254" s="191"/>
      <c r="DQ254" s="191"/>
      <c r="DR254" s="191"/>
      <c r="DS254" s="191"/>
      <c r="DT254" s="191"/>
      <c r="DU254" s="191"/>
      <c r="DV254" s="191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7"/>
      <c r="F255" s="219" t="s">
        <v>246</v>
      </c>
      <c r="G255" s="191"/>
      <c r="H255" s="191"/>
      <c r="I255" s="207"/>
      <c r="J255" s="207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/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191"/>
      <c r="AT255" s="191"/>
      <c r="AU255" s="191"/>
      <c r="AV255" s="191"/>
      <c r="AW255" s="191"/>
      <c r="AX255" s="191"/>
      <c r="AY255" s="191"/>
      <c r="AZ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  <c r="BK255" s="191"/>
      <c r="BL255" s="191"/>
      <c r="BM255" s="191"/>
      <c r="BN255" s="191"/>
      <c r="BO255" s="191"/>
      <c r="BP255" s="191"/>
      <c r="BQ255" s="191"/>
      <c r="BR255" s="191"/>
      <c r="BS255" s="191"/>
      <c r="BT255" s="191"/>
      <c r="BU255" s="191"/>
      <c r="BV255" s="191"/>
      <c r="BW255" s="191"/>
      <c r="BX255" s="191"/>
      <c r="BY255" s="191"/>
      <c r="BZ255" s="191"/>
      <c r="CA255" s="191"/>
      <c r="CB255" s="191"/>
      <c r="CC255" s="191"/>
      <c r="CD255" s="191"/>
      <c r="CE255" s="191"/>
      <c r="CF255" s="191"/>
      <c r="CG255" s="191"/>
      <c r="CH255" s="191"/>
      <c r="CI255" s="191"/>
      <c r="CJ255" s="191"/>
      <c r="CK255" s="191"/>
      <c r="CL255" s="191"/>
      <c r="CM255" s="191"/>
      <c r="CN255" s="191"/>
      <c r="CO255" s="191"/>
      <c r="CP255" s="191"/>
      <c r="CQ255" s="191"/>
      <c r="CR255" s="191"/>
      <c r="CS255" s="191"/>
      <c r="CT255" s="191"/>
      <c r="CU255" s="191"/>
      <c r="CV255" s="191"/>
      <c r="CW255" s="191"/>
      <c r="CX255" s="191"/>
      <c r="CY255" s="191"/>
      <c r="CZ255" s="191"/>
      <c r="DA255" s="191"/>
      <c r="DB255" s="191"/>
      <c r="DC255" s="191"/>
      <c r="DD255" s="191"/>
      <c r="DE255" s="191"/>
      <c r="DF255" s="191"/>
      <c r="DG255" s="191"/>
      <c r="DH255" s="191"/>
      <c r="DI255" s="191"/>
      <c r="DJ255" s="191"/>
      <c r="DK255" s="191"/>
      <c r="DL255" s="191"/>
      <c r="DM255" s="191"/>
      <c r="DN255" s="191"/>
      <c r="DO255" s="191"/>
      <c r="DP255" s="191"/>
      <c r="DQ255" s="191"/>
      <c r="DR255" s="191"/>
      <c r="DS255" s="191"/>
      <c r="DT255" s="191"/>
      <c r="DU255" s="191"/>
      <c r="DV255" s="191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7"/>
      <c r="F256" s="219" t="s">
        <v>245</v>
      </c>
      <c r="G256" s="191"/>
      <c r="H256" s="191"/>
      <c r="I256" s="207"/>
      <c r="J256" s="207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191"/>
      <c r="AC256" s="191"/>
      <c r="AD256" s="191"/>
      <c r="AE256" s="191"/>
      <c r="AF256" s="191"/>
      <c r="AG256" s="191"/>
      <c r="AH256" s="191"/>
      <c r="AI256" s="191"/>
      <c r="AJ256" s="191"/>
      <c r="AK256" s="191"/>
      <c r="AL256" s="191"/>
      <c r="AM256" s="191"/>
      <c r="AN256" s="191"/>
      <c r="AO256" s="191"/>
      <c r="AP256" s="191"/>
      <c r="AQ256" s="191"/>
      <c r="AR256" s="191"/>
      <c r="AS256" s="191"/>
      <c r="AT256" s="191"/>
      <c r="AU256" s="191"/>
      <c r="AV256" s="191"/>
      <c r="AW256" s="191"/>
      <c r="AX256" s="191"/>
      <c r="AY256" s="191"/>
      <c r="AZ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  <c r="BK256" s="191"/>
      <c r="BL256" s="191"/>
      <c r="BM256" s="191"/>
      <c r="BN256" s="191"/>
      <c r="BO256" s="191"/>
      <c r="BP256" s="191"/>
      <c r="BQ256" s="191"/>
      <c r="BR256" s="191"/>
      <c r="BS256" s="191"/>
      <c r="BT256" s="191"/>
      <c r="BU256" s="191"/>
      <c r="BV256" s="191"/>
      <c r="BW256" s="191"/>
      <c r="BX256" s="191"/>
      <c r="BY256" s="191"/>
      <c r="BZ256" s="191"/>
      <c r="CA256" s="191"/>
      <c r="CB256" s="191"/>
      <c r="CC256" s="191"/>
      <c r="CD256" s="191"/>
      <c r="CE256" s="191"/>
      <c r="CF256" s="191"/>
      <c r="CG256" s="191"/>
      <c r="CH256" s="191"/>
      <c r="CI256" s="191"/>
      <c r="CJ256" s="191"/>
      <c r="CK256" s="191"/>
      <c r="CL256" s="191"/>
      <c r="CM256" s="191"/>
      <c r="CN256" s="191"/>
      <c r="CO256" s="191"/>
      <c r="CP256" s="191"/>
      <c r="CQ256" s="191"/>
      <c r="CR256" s="191"/>
      <c r="CS256" s="191"/>
      <c r="CT256" s="191"/>
      <c r="CU256" s="191"/>
      <c r="CV256" s="191"/>
      <c r="CW256" s="191"/>
      <c r="CX256" s="191"/>
      <c r="CY256" s="191"/>
      <c r="CZ256" s="191"/>
      <c r="DA256" s="191"/>
      <c r="DB256" s="191"/>
      <c r="DC256" s="191"/>
      <c r="DD256" s="191"/>
      <c r="DE256" s="191"/>
      <c r="DF256" s="191"/>
      <c r="DG256" s="191"/>
      <c r="DH256" s="191"/>
      <c r="DI256" s="191"/>
      <c r="DJ256" s="191"/>
      <c r="DK256" s="191"/>
      <c r="DL256" s="191"/>
      <c r="DM256" s="191"/>
      <c r="DN256" s="191"/>
      <c r="DO256" s="191"/>
      <c r="DP256" s="191"/>
      <c r="DQ256" s="191"/>
      <c r="DR256" s="191"/>
      <c r="DS256" s="191"/>
      <c r="DT256" s="191"/>
      <c r="DU256" s="191"/>
      <c r="DV256" s="191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7"/>
      <c r="F257" s="219" t="s">
        <v>246</v>
      </c>
      <c r="G257" s="191"/>
      <c r="H257" s="191"/>
      <c r="I257" s="207"/>
      <c r="J257" s="207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191"/>
      <c r="AT257" s="191"/>
      <c r="AU257" s="191"/>
      <c r="AV257" s="191"/>
      <c r="AW257" s="191"/>
      <c r="AX257" s="191"/>
      <c r="AY257" s="191"/>
      <c r="AZ257" s="191"/>
      <c r="BA257" s="191"/>
      <c r="BB257" s="191"/>
      <c r="BC257" s="191"/>
      <c r="BD257" s="191"/>
      <c r="BE257" s="191"/>
      <c r="BF257" s="191"/>
      <c r="BG257" s="191"/>
      <c r="BH257" s="191"/>
      <c r="BI257" s="191"/>
      <c r="BJ257" s="191"/>
      <c r="BK257" s="191"/>
      <c r="BL257" s="191"/>
      <c r="BM257" s="191"/>
      <c r="BN257" s="191"/>
      <c r="BO257" s="191"/>
      <c r="BP257" s="191"/>
      <c r="BQ257" s="191"/>
      <c r="BR257" s="191"/>
      <c r="BS257" s="191"/>
      <c r="BT257" s="191"/>
      <c r="BU257" s="191"/>
      <c r="BV257" s="191"/>
      <c r="BW257" s="191"/>
      <c r="BX257" s="191"/>
      <c r="BY257" s="191"/>
      <c r="BZ257" s="191"/>
      <c r="CA257" s="191"/>
      <c r="CB257" s="191"/>
      <c r="CC257" s="191"/>
      <c r="CD257" s="191"/>
      <c r="CE257" s="191"/>
      <c r="CF257" s="191"/>
      <c r="CG257" s="191"/>
      <c r="CH257" s="191"/>
      <c r="CI257" s="191"/>
      <c r="CJ257" s="191"/>
      <c r="CK257" s="191"/>
      <c r="CL257" s="191"/>
      <c r="CM257" s="191"/>
      <c r="CN257" s="191"/>
      <c r="CO257" s="191"/>
      <c r="CP257" s="191"/>
      <c r="CQ257" s="191"/>
      <c r="CR257" s="191"/>
      <c r="CS257" s="191"/>
      <c r="CT257" s="191"/>
      <c r="CU257" s="191"/>
      <c r="CV257" s="191"/>
      <c r="CW257" s="191"/>
      <c r="CX257" s="191"/>
      <c r="CY257" s="191"/>
      <c r="CZ257" s="191"/>
      <c r="DA257" s="191"/>
      <c r="DB257" s="191"/>
      <c r="DC257" s="191"/>
      <c r="DD257" s="191"/>
      <c r="DE257" s="191"/>
      <c r="DF257" s="191"/>
      <c r="DG257" s="191"/>
      <c r="DH257" s="191"/>
      <c r="DI257" s="191"/>
      <c r="DJ257" s="191"/>
      <c r="DK257" s="191"/>
      <c r="DL257" s="191"/>
      <c r="DM257" s="191"/>
      <c r="DN257" s="191"/>
      <c r="DO257" s="191"/>
      <c r="DP257" s="191"/>
      <c r="DQ257" s="191"/>
      <c r="DR257" s="191"/>
      <c r="DS257" s="191"/>
      <c r="DT257" s="191"/>
      <c r="DU257" s="191"/>
      <c r="DV257" s="191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7"/>
      <c r="F258" s="219" t="s">
        <v>245</v>
      </c>
      <c r="G258" s="191"/>
      <c r="H258" s="191"/>
      <c r="I258" s="207"/>
      <c r="J258" s="207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191"/>
      <c r="AT258" s="191"/>
      <c r="AU258" s="191"/>
      <c r="AV258" s="191"/>
      <c r="AW258" s="191"/>
      <c r="AX258" s="191"/>
      <c r="AY258" s="191"/>
      <c r="AZ258" s="191"/>
      <c r="BA258" s="191"/>
      <c r="BB258" s="191"/>
      <c r="BC258" s="191"/>
      <c r="BD258" s="191"/>
      <c r="BE258" s="191"/>
      <c r="BF258" s="191"/>
      <c r="BG258" s="191"/>
      <c r="BH258" s="191"/>
      <c r="BI258" s="191"/>
      <c r="BJ258" s="191"/>
      <c r="BK258" s="191"/>
      <c r="BL258" s="191"/>
      <c r="BM258" s="191"/>
      <c r="BN258" s="191"/>
      <c r="BO258" s="191"/>
      <c r="BP258" s="191"/>
      <c r="BQ258" s="191"/>
      <c r="BR258" s="191"/>
      <c r="BS258" s="191"/>
      <c r="BT258" s="191"/>
      <c r="BU258" s="191"/>
      <c r="BV258" s="191"/>
      <c r="BW258" s="191"/>
      <c r="BX258" s="191"/>
      <c r="BY258" s="191"/>
      <c r="BZ258" s="191"/>
      <c r="CA258" s="191"/>
      <c r="CB258" s="191"/>
      <c r="CC258" s="191"/>
      <c r="CD258" s="191"/>
      <c r="CE258" s="191"/>
      <c r="CF258" s="191"/>
      <c r="CG258" s="191"/>
      <c r="CH258" s="191"/>
      <c r="CI258" s="191"/>
      <c r="CJ258" s="191"/>
      <c r="CK258" s="191"/>
      <c r="CL258" s="191"/>
      <c r="CM258" s="191"/>
      <c r="CN258" s="191"/>
      <c r="CO258" s="191"/>
      <c r="CP258" s="191"/>
      <c r="CQ258" s="191"/>
      <c r="CR258" s="191"/>
      <c r="CS258" s="191"/>
      <c r="CT258" s="191"/>
      <c r="CU258" s="191"/>
      <c r="CV258" s="191"/>
      <c r="CW258" s="191"/>
      <c r="CX258" s="191"/>
      <c r="CY258" s="191"/>
      <c r="CZ258" s="191"/>
      <c r="DA258" s="191"/>
      <c r="DB258" s="191"/>
      <c r="DC258" s="191"/>
      <c r="DD258" s="191"/>
      <c r="DE258" s="191"/>
      <c r="DF258" s="191"/>
      <c r="DG258" s="191"/>
      <c r="DH258" s="191"/>
      <c r="DI258" s="191"/>
      <c r="DJ258" s="191"/>
      <c r="DK258" s="191"/>
      <c r="DL258" s="191"/>
      <c r="DM258" s="191"/>
      <c r="DN258" s="191"/>
      <c r="DO258" s="191"/>
      <c r="DP258" s="191"/>
      <c r="DQ258" s="191"/>
      <c r="DR258" s="191"/>
      <c r="DS258" s="191"/>
      <c r="DT258" s="191"/>
      <c r="DU258" s="191"/>
      <c r="DV258" s="191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7"/>
      <c r="F259" s="219" t="s">
        <v>246</v>
      </c>
      <c r="G259" s="191"/>
      <c r="H259" s="191"/>
      <c r="I259" s="207"/>
      <c r="J259" s="207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191"/>
      <c r="AT259" s="191"/>
      <c r="AU259" s="191"/>
      <c r="AV259" s="191"/>
      <c r="AW259" s="191"/>
      <c r="AX259" s="191"/>
      <c r="AY259" s="191"/>
      <c r="AZ259" s="191"/>
      <c r="BA259" s="191"/>
      <c r="BB259" s="191"/>
      <c r="BC259" s="191"/>
      <c r="BD259" s="191"/>
      <c r="BE259" s="191"/>
      <c r="BF259" s="191"/>
      <c r="BG259" s="191"/>
      <c r="BH259" s="191"/>
      <c r="BI259" s="191"/>
      <c r="BJ259" s="191"/>
      <c r="BK259" s="191"/>
      <c r="BL259" s="191"/>
      <c r="BM259" s="191"/>
      <c r="BN259" s="191"/>
      <c r="BO259" s="191"/>
      <c r="BP259" s="191"/>
      <c r="BQ259" s="191"/>
      <c r="BR259" s="191"/>
      <c r="BS259" s="191"/>
      <c r="BT259" s="191"/>
      <c r="BU259" s="191"/>
      <c r="BV259" s="191"/>
      <c r="BW259" s="191"/>
      <c r="BX259" s="191"/>
      <c r="BY259" s="191"/>
      <c r="BZ259" s="191"/>
      <c r="CA259" s="191"/>
      <c r="CB259" s="191"/>
      <c r="CC259" s="191"/>
      <c r="CD259" s="191"/>
      <c r="CE259" s="191"/>
      <c r="CF259" s="191"/>
      <c r="CG259" s="191"/>
      <c r="CH259" s="191"/>
      <c r="CI259" s="191"/>
      <c r="CJ259" s="191"/>
      <c r="CK259" s="191"/>
      <c r="CL259" s="191"/>
      <c r="CM259" s="191"/>
      <c r="CN259" s="191"/>
      <c r="CO259" s="191"/>
      <c r="CP259" s="191"/>
      <c r="CQ259" s="191"/>
      <c r="CR259" s="191"/>
      <c r="CS259" s="191"/>
      <c r="CT259" s="191"/>
      <c r="CU259" s="191"/>
      <c r="CV259" s="191"/>
      <c r="CW259" s="191"/>
      <c r="CX259" s="191"/>
      <c r="CY259" s="191"/>
      <c r="CZ259" s="191"/>
      <c r="DA259" s="191"/>
      <c r="DB259" s="191"/>
      <c r="DC259" s="191"/>
      <c r="DD259" s="191"/>
      <c r="DE259" s="191"/>
      <c r="DF259" s="191"/>
      <c r="DG259" s="191"/>
      <c r="DH259" s="191"/>
      <c r="DI259" s="191"/>
      <c r="DJ259" s="191"/>
      <c r="DK259" s="191"/>
      <c r="DL259" s="191"/>
      <c r="DM259" s="191"/>
      <c r="DN259" s="191"/>
      <c r="DO259" s="191"/>
      <c r="DP259" s="191"/>
      <c r="DQ259" s="191"/>
      <c r="DR259" s="191"/>
      <c r="DS259" s="191"/>
      <c r="DT259" s="191"/>
      <c r="DU259" s="191"/>
      <c r="DV259" s="191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7"/>
      <c r="F260" s="219" t="s">
        <v>245</v>
      </c>
      <c r="G260" s="191"/>
      <c r="H260" s="191"/>
      <c r="I260" s="207"/>
      <c r="J260" s="207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/>
      <c r="AF260" s="191"/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191"/>
      <c r="AT260" s="191"/>
      <c r="AU260" s="191"/>
      <c r="AV260" s="191"/>
      <c r="AW260" s="191"/>
      <c r="AX260" s="191"/>
      <c r="AY260" s="191"/>
      <c r="AZ260" s="191"/>
      <c r="BA260" s="191"/>
      <c r="BB260" s="191"/>
      <c r="BC260" s="191"/>
      <c r="BD260" s="191"/>
      <c r="BE260" s="191"/>
      <c r="BF260" s="191"/>
      <c r="BG260" s="191"/>
      <c r="BH260" s="191"/>
      <c r="BI260" s="191"/>
      <c r="BJ260" s="191"/>
      <c r="BK260" s="191"/>
      <c r="BL260" s="191"/>
      <c r="BM260" s="191"/>
      <c r="BN260" s="191"/>
      <c r="BO260" s="191"/>
      <c r="BP260" s="191"/>
      <c r="BQ260" s="191"/>
      <c r="BR260" s="191"/>
      <c r="BS260" s="191"/>
      <c r="BT260" s="191"/>
      <c r="BU260" s="191"/>
      <c r="BV260" s="191"/>
      <c r="BW260" s="191"/>
      <c r="BX260" s="191"/>
      <c r="BY260" s="191"/>
      <c r="BZ260" s="191"/>
      <c r="CA260" s="191"/>
      <c r="CB260" s="191"/>
      <c r="CC260" s="191"/>
      <c r="CD260" s="191"/>
      <c r="CE260" s="191"/>
      <c r="CF260" s="191"/>
      <c r="CG260" s="191"/>
      <c r="CH260" s="191"/>
      <c r="CI260" s="191"/>
      <c r="CJ260" s="191"/>
      <c r="CK260" s="191"/>
      <c r="CL260" s="191"/>
      <c r="CM260" s="191"/>
      <c r="CN260" s="191"/>
      <c r="CO260" s="191"/>
      <c r="CP260" s="191"/>
      <c r="CQ260" s="191"/>
      <c r="CR260" s="191"/>
      <c r="CS260" s="191"/>
      <c r="CT260" s="191"/>
      <c r="CU260" s="191"/>
      <c r="CV260" s="191"/>
      <c r="CW260" s="191"/>
      <c r="CX260" s="191"/>
      <c r="CY260" s="191"/>
      <c r="CZ260" s="191"/>
      <c r="DA260" s="191"/>
      <c r="DB260" s="191"/>
      <c r="DC260" s="191"/>
      <c r="DD260" s="191"/>
      <c r="DE260" s="191"/>
      <c r="DF260" s="191"/>
      <c r="DG260" s="191"/>
      <c r="DH260" s="191"/>
      <c r="DI260" s="191"/>
      <c r="DJ260" s="191"/>
      <c r="DK260" s="191"/>
      <c r="DL260" s="191"/>
      <c r="DM260" s="191"/>
      <c r="DN260" s="191"/>
      <c r="DO260" s="191"/>
      <c r="DP260" s="191"/>
      <c r="DQ260" s="191"/>
      <c r="DR260" s="191"/>
      <c r="DS260" s="191"/>
      <c r="DT260" s="191"/>
      <c r="DU260" s="191"/>
      <c r="DV260" s="191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7"/>
      <c r="F261" s="219" t="s">
        <v>246</v>
      </c>
      <c r="G261" s="191"/>
      <c r="H261" s="191"/>
      <c r="I261" s="207"/>
      <c r="J261" s="207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1"/>
      <c r="AT261" s="191"/>
      <c r="AU261" s="191"/>
      <c r="AV261" s="191"/>
      <c r="AW261" s="191"/>
      <c r="AX261" s="191"/>
      <c r="AY261" s="191"/>
      <c r="AZ261" s="191"/>
      <c r="BA261" s="191"/>
      <c r="BB261" s="191"/>
      <c r="BC261" s="191"/>
      <c r="BD261" s="191"/>
      <c r="BE261" s="191"/>
      <c r="BF261" s="191"/>
      <c r="BG261" s="191"/>
      <c r="BH261" s="191"/>
      <c r="BI261" s="191"/>
      <c r="BJ261" s="191"/>
      <c r="BK261" s="191"/>
      <c r="BL261" s="191"/>
      <c r="BM261" s="191"/>
      <c r="BN261" s="191"/>
      <c r="BO261" s="191"/>
      <c r="BP261" s="191"/>
      <c r="BQ261" s="191"/>
      <c r="BR261" s="191"/>
      <c r="BS261" s="191"/>
      <c r="BT261" s="191"/>
      <c r="BU261" s="191"/>
      <c r="BV261" s="191"/>
      <c r="BW261" s="191"/>
      <c r="BX261" s="191"/>
      <c r="BY261" s="191"/>
      <c r="BZ261" s="191"/>
      <c r="CA261" s="191"/>
      <c r="CB261" s="191"/>
      <c r="CC261" s="191"/>
      <c r="CD261" s="191"/>
      <c r="CE261" s="191"/>
      <c r="CF261" s="191"/>
      <c r="CG261" s="191"/>
      <c r="CH261" s="191"/>
      <c r="CI261" s="191"/>
      <c r="CJ261" s="191"/>
      <c r="CK261" s="191"/>
      <c r="CL261" s="191"/>
      <c r="CM261" s="191"/>
      <c r="CN261" s="191"/>
      <c r="CO261" s="191"/>
      <c r="CP261" s="191"/>
      <c r="CQ261" s="191"/>
      <c r="CR261" s="191"/>
      <c r="CS261" s="191"/>
      <c r="CT261" s="191"/>
      <c r="CU261" s="191"/>
      <c r="CV261" s="191"/>
      <c r="CW261" s="191"/>
      <c r="CX261" s="191"/>
      <c r="CY261" s="191"/>
      <c r="CZ261" s="191"/>
      <c r="DA261" s="191"/>
      <c r="DB261" s="191"/>
      <c r="DC261" s="191"/>
      <c r="DD261" s="191"/>
      <c r="DE261" s="191"/>
      <c r="DF261" s="191"/>
      <c r="DG261" s="191"/>
      <c r="DH261" s="191"/>
      <c r="DI261" s="191"/>
      <c r="DJ261" s="191"/>
      <c r="DK261" s="191"/>
      <c r="DL261" s="191"/>
      <c r="DM261" s="191"/>
      <c r="DN261" s="191"/>
      <c r="DO261" s="191"/>
      <c r="DP261" s="191"/>
      <c r="DQ261" s="191"/>
      <c r="DR261" s="191"/>
      <c r="DS261" s="191"/>
      <c r="DT261" s="191"/>
      <c r="DU261" s="191"/>
      <c r="DV261" s="191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7"/>
      <c r="F262" s="219" t="s">
        <v>245</v>
      </c>
      <c r="G262" s="191"/>
      <c r="H262" s="191"/>
      <c r="I262" s="207"/>
      <c r="J262" s="207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1"/>
      <c r="AT262" s="191"/>
      <c r="AU262" s="191"/>
      <c r="AV262" s="191"/>
      <c r="AW262" s="191"/>
      <c r="AX262" s="191"/>
      <c r="AY262" s="191"/>
      <c r="AZ262" s="191"/>
      <c r="BA262" s="191"/>
      <c r="BB262" s="191"/>
      <c r="BC262" s="191"/>
      <c r="BD262" s="191"/>
      <c r="BE262" s="191"/>
      <c r="BF262" s="191"/>
      <c r="BG262" s="191"/>
      <c r="BH262" s="191"/>
      <c r="BI262" s="191"/>
      <c r="BJ262" s="191"/>
      <c r="BK262" s="191"/>
      <c r="BL262" s="191"/>
      <c r="BM262" s="191"/>
      <c r="BN262" s="191"/>
      <c r="BO262" s="191"/>
      <c r="BP262" s="191"/>
      <c r="BQ262" s="191"/>
      <c r="BR262" s="191"/>
      <c r="BS262" s="191"/>
      <c r="BT262" s="191"/>
      <c r="BU262" s="191"/>
      <c r="BV262" s="191"/>
      <c r="BW262" s="191"/>
      <c r="BX262" s="191"/>
      <c r="BY262" s="191"/>
      <c r="BZ262" s="191"/>
      <c r="CA262" s="191"/>
      <c r="CB262" s="191"/>
      <c r="CC262" s="191"/>
      <c r="CD262" s="191"/>
      <c r="CE262" s="191"/>
      <c r="CF262" s="191"/>
      <c r="CG262" s="191"/>
      <c r="CH262" s="191"/>
      <c r="CI262" s="191"/>
      <c r="CJ262" s="191"/>
      <c r="CK262" s="191"/>
      <c r="CL262" s="191"/>
      <c r="CM262" s="191"/>
      <c r="CN262" s="191"/>
      <c r="CO262" s="191"/>
      <c r="CP262" s="191"/>
      <c r="CQ262" s="191"/>
      <c r="CR262" s="191"/>
      <c r="CS262" s="191"/>
      <c r="CT262" s="191"/>
      <c r="CU262" s="191"/>
      <c r="CV262" s="191"/>
      <c r="CW262" s="191"/>
      <c r="CX262" s="191"/>
      <c r="CY262" s="191"/>
      <c r="CZ262" s="191"/>
      <c r="DA262" s="191"/>
      <c r="DB262" s="191"/>
      <c r="DC262" s="191"/>
      <c r="DD262" s="191"/>
      <c r="DE262" s="191"/>
      <c r="DF262" s="191"/>
      <c r="DG262" s="191"/>
      <c r="DH262" s="191"/>
      <c r="DI262" s="191"/>
      <c r="DJ262" s="191"/>
      <c r="DK262" s="191"/>
      <c r="DL262" s="191"/>
      <c r="DM262" s="191"/>
      <c r="DN262" s="191"/>
      <c r="DO262" s="191"/>
      <c r="DP262" s="191"/>
      <c r="DQ262" s="191"/>
      <c r="DR262" s="191"/>
      <c r="DS262" s="191"/>
      <c r="DT262" s="191"/>
      <c r="DU262" s="191"/>
      <c r="DV262" s="191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7"/>
      <c r="F263" s="219" t="s">
        <v>246</v>
      </c>
      <c r="G263" s="191"/>
      <c r="H263" s="191"/>
      <c r="I263" s="207"/>
      <c r="J263" s="207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1"/>
      <c r="AT263" s="191"/>
      <c r="AU263" s="191"/>
      <c r="AV263" s="191"/>
      <c r="AW263" s="191"/>
      <c r="AX263" s="191"/>
      <c r="AY263" s="191"/>
      <c r="AZ263" s="191"/>
      <c r="BA263" s="191"/>
      <c r="BB263" s="191"/>
      <c r="BC263" s="191"/>
      <c r="BD263" s="191"/>
      <c r="BE263" s="191"/>
      <c r="BF263" s="191"/>
      <c r="BG263" s="191"/>
      <c r="BH263" s="191"/>
      <c r="BI263" s="191"/>
      <c r="BJ263" s="191"/>
      <c r="BK263" s="191"/>
      <c r="BL263" s="191"/>
      <c r="BM263" s="191"/>
      <c r="BN263" s="191"/>
      <c r="BO263" s="191"/>
      <c r="BP263" s="191"/>
      <c r="BQ263" s="191"/>
      <c r="BR263" s="191"/>
      <c r="BS263" s="191"/>
      <c r="BT263" s="191"/>
      <c r="BU263" s="191"/>
      <c r="BV263" s="191"/>
      <c r="BW263" s="191"/>
      <c r="BX263" s="191"/>
      <c r="BY263" s="191"/>
      <c r="BZ263" s="191"/>
      <c r="CA263" s="191"/>
      <c r="CB263" s="191"/>
      <c r="CC263" s="191"/>
      <c r="CD263" s="191"/>
      <c r="CE263" s="191"/>
      <c r="CF263" s="191"/>
      <c r="CG263" s="191"/>
      <c r="CH263" s="191"/>
      <c r="CI263" s="191"/>
      <c r="CJ263" s="191"/>
      <c r="CK263" s="191"/>
      <c r="CL263" s="191"/>
      <c r="CM263" s="191"/>
      <c r="CN263" s="191"/>
      <c r="CO263" s="191"/>
      <c r="CP263" s="191"/>
      <c r="CQ263" s="191"/>
      <c r="CR263" s="191"/>
      <c r="CS263" s="191"/>
      <c r="CT263" s="191"/>
      <c r="CU263" s="191"/>
      <c r="CV263" s="191"/>
      <c r="CW263" s="191"/>
      <c r="CX263" s="191"/>
      <c r="CY263" s="191"/>
      <c r="CZ263" s="191"/>
      <c r="DA263" s="191"/>
      <c r="DB263" s="191"/>
      <c r="DC263" s="191"/>
      <c r="DD263" s="191"/>
      <c r="DE263" s="191"/>
      <c r="DF263" s="191"/>
      <c r="DG263" s="191"/>
      <c r="DH263" s="191"/>
      <c r="DI263" s="191"/>
      <c r="DJ263" s="191"/>
      <c r="DK263" s="191"/>
      <c r="DL263" s="191"/>
      <c r="DM263" s="191"/>
      <c r="DN263" s="191"/>
      <c r="DO263" s="191"/>
      <c r="DP263" s="191"/>
      <c r="DQ263" s="191"/>
      <c r="DR263" s="191"/>
      <c r="DS263" s="191"/>
      <c r="DT263" s="191"/>
      <c r="DU263" s="191"/>
      <c r="DV263" s="191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7"/>
      <c r="F264" s="219" t="s">
        <v>245</v>
      </c>
      <c r="G264" s="191"/>
      <c r="H264" s="191"/>
      <c r="I264" s="207"/>
      <c r="J264" s="207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1"/>
      <c r="AT264" s="191"/>
      <c r="AU264" s="191"/>
      <c r="AV264" s="191"/>
      <c r="AW264" s="191"/>
      <c r="AX264" s="191"/>
      <c r="AY264" s="191"/>
      <c r="AZ264" s="191"/>
      <c r="BA264" s="191"/>
      <c r="BB264" s="191"/>
      <c r="BC264" s="191"/>
      <c r="BD264" s="191"/>
      <c r="BE264" s="191"/>
      <c r="BF264" s="191"/>
      <c r="BG264" s="191"/>
      <c r="BH264" s="191"/>
      <c r="BI264" s="191"/>
      <c r="BJ264" s="191"/>
      <c r="BK264" s="191"/>
      <c r="BL264" s="191"/>
      <c r="BM264" s="191"/>
      <c r="BN264" s="191"/>
      <c r="BO264" s="191"/>
      <c r="BP264" s="191"/>
      <c r="BQ264" s="191"/>
      <c r="BR264" s="191"/>
      <c r="BS264" s="191"/>
      <c r="BT264" s="191"/>
      <c r="BU264" s="191"/>
      <c r="BV264" s="191"/>
      <c r="BW264" s="191"/>
      <c r="BX264" s="191"/>
      <c r="BY264" s="191"/>
      <c r="BZ264" s="191"/>
      <c r="CA264" s="191"/>
      <c r="CB264" s="191"/>
      <c r="CC264" s="191"/>
      <c r="CD264" s="191"/>
      <c r="CE264" s="191"/>
      <c r="CF264" s="191"/>
      <c r="CG264" s="191"/>
      <c r="CH264" s="191"/>
      <c r="CI264" s="191"/>
      <c r="CJ264" s="191"/>
      <c r="CK264" s="191"/>
      <c r="CL264" s="191"/>
      <c r="CM264" s="191"/>
      <c r="CN264" s="191"/>
      <c r="CO264" s="191"/>
      <c r="CP264" s="191"/>
      <c r="CQ264" s="191"/>
      <c r="CR264" s="191"/>
      <c r="CS264" s="191"/>
      <c r="CT264" s="191"/>
      <c r="CU264" s="191"/>
      <c r="CV264" s="191"/>
      <c r="CW264" s="191"/>
      <c r="CX264" s="191"/>
      <c r="CY264" s="191"/>
      <c r="CZ264" s="191"/>
      <c r="DA264" s="191"/>
      <c r="DB264" s="191"/>
      <c r="DC264" s="191"/>
      <c r="DD264" s="191"/>
      <c r="DE264" s="191"/>
      <c r="DF264" s="191"/>
      <c r="DG264" s="191"/>
      <c r="DH264" s="191"/>
      <c r="DI264" s="191"/>
      <c r="DJ264" s="191"/>
      <c r="DK264" s="191"/>
      <c r="DL264" s="191"/>
      <c r="DM264" s="191"/>
      <c r="DN264" s="191"/>
      <c r="DO264" s="191"/>
      <c r="DP264" s="191"/>
      <c r="DQ264" s="191"/>
      <c r="DR264" s="191"/>
      <c r="DS264" s="191"/>
      <c r="DT264" s="191"/>
      <c r="DU264" s="191"/>
      <c r="DV264" s="191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7"/>
      <c r="F265" s="219" t="s">
        <v>246</v>
      </c>
      <c r="G265" s="191"/>
      <c r="H265" s="191"/>
      <c r="I265" s="207"/>
      <c r="J265" s="207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1"/>
      <c r="AT265" s="191"/>
      <c r="AU265" s="191"/>
      <c r="AV265" s="191"/>
      <c r="AW265" s="191"/>
      <c r="AX265" s="191"/>
      <c r="AY265" s="191"/>
      <c r="AZ265" s="191"/>
      <c r="BA265" s="191"/>
      <c r="BB265" s="191"/>
      <c r="BC265" s="191"/>
      <c r="BD265" s="191"/>
      <c r="BE265" s="191"/>
      <c r="BF265" s="191"/>
      <c r="BG265" s="191"/>
      <c r="BH265" s="191"/>
      <c r="BI265" s="191"/>
      <c r="BJ265" s="191"/>
      <c r="BK265" s="191"/>
      <c r="BL265" s="191"/>
      <c r="BM265" s="191"/>
      <c r="BN265" s="191"/>
      <c r="BO265" s="191"/>
      <c r="BP265" s="191"/>
      <c r="BQ265" s="191"/>
      <c r="BR265" s="191"/>
      <c r="BS265" s="191"/>
      <c r="BT265" s="191"/>
      <c r="BU265" s="191"/>
      <c r="BV265" s="191"/>
      <c r="BW265" s="191"/>
      <c r="BX265" s="191"/>
      <c r="BY265" s="191"/>
      <c r="BZ265" s="191"/>
      <c r="CA265" s="191"/>
      <c r="CB265" s="191"/>
      <c r="CC265" s="191"/>
      <c r="CD265" s="191"/>
      <c r="CE265" s="191"/>
      <c r="CF265" s="191"/>
      <c r="CG265" s="191"/>
      <c r="CH265" s="191"/>
      <c r="CI265" s="191"/>
      <c r="CJ265" s="191"/>
      <c r="CK265" s="191"/>
      <c r="CL265" s="191"/>
      <c r="CM265" s="191"/>
      <c r="CN265" s="191"/>
      <c r="CO265" s="191"/>
      <c r="CP265" s="191"/>
      <c r="CQ265" s="191"/>
      <c r="CR265" s="191"/>
      <c r="CS265" s="191"/>
      <c r="CT265" s="191"/>
      <c r="CU265" s="191"/>
      <c r="CV265" s="191"/>
      <c r="CW265" s="191"/>
      <c r="CX265" s="191"/>
      <c r="CY265" s="191"/>
      <c r="CZ265" s="191"/>
      <c r="DA265" s="191"/>
      <c r="DB265" s="191"/>
      <c r="DC265" s="191"/>
      <c r="DD265" s="191"/>
      <c r="DE265" s="191"/>
      <c r="DF265" s="191"/>
      <c r="DG265" s="191"/>
      <c r="DH265" s="191"/>
      <c r="DI265" s="191"/>
      <c r="DJ265" s="191"/>
      <c r="DK265" s="191"/>
      <c r="DL265" s="191"/>
      <c r="DM265" s="191"/>
      <c r="DN265" s="191"/>
      <c r="DO265" s="191"/>
      <c r="DP265" s="191"/>
      <c r="DQ265" s="191"/>
      <c r="DR265" s="191"/>
      <c r="DS265" s="191"/>
      <c r="DT265" s="191"/>
      <c r="DU265" s="191"/>
      <c r="DV265" s="191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7"/>
      <c r="F266" s="219" t="s">
        <v>245</v>
      </c>
      <c r="G266" s="191"/>
      <c r="H266" s="191"/>
      <c r="I266" s="207"/>
      <c r="J266" s="207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1"/>
      <c r="AT266" s="191"/>
      <c r="AU266" s="191"/>
      <c r="AV266" s="191"/>
      <c r="AW266" s="191"/>
      <c r="AX266" s="191"/>
      <c r="AY266" s="191"/>
      <c r="AZ266" s="191"/>
      <c r="BA266" s="191"/>
      <c r="BB266" s="191"/>
      <c r="BC266" s="191"/>
      <c r="BD266" s="191"/>
      <c r="BE266" s="191"/>
      <c r="BF266" s="191"/>
      <c r="BG266" s="191"/>
      <c r="BH266" s="191"/>
      <c r="BI266" s="191"/>
      <c r="BJ266" s="191"/>
      <c r="BK266" s="191"/>
      <c r="BL266" s="191"/>
      <c r="BM266" s="191"/>
      <c r="BN266" s="191"/>
      <c r="BO266" s="191"/>
      <c r="BP266" s="191"/>
      <c r="BQ266" s="191"/>
      <c r="BR266" s="191"/>
      <c r="BS266" s="191"/>
      <c r="BT266" s="191"/>
      <c r="BU266" s="191"/>
      <c r="BV266" s="191"/>
      <c r="BW266" s="191"/>
      <c r="BX266" s="191"/>
      <c r="BY266" s="191"/>
      <c r="BZ266" s="191"/>
      <c r="CA266" s="191"/>
      <c r="CB266" s="191"/>
      <c r="CC266" s="191"/>
      <c r="CD266" s="191"/>
      <c r="CE266" s="191"/>
      <c r="CF266" s="191"/>
      <c r="CG266" s="191"/>
      <c r="CH266" s="191"/>
      <c r="CI266" s="191"/>
      <c r="CJ266" s="191"/>
      <c r="CK266" s="191"/>
      <c r="CL266" s="191"/>
      <c r="CM266" s="191"/>
      <c r="CN266" s="191"/>
      <c r="CO266" s="191"/>
      <c r="CP266" s="191"/>
      <c r="CQ266" s="191"/>
      <c r="CR266" s="191"/>
      <c r="CS266" s="191"/>
      <c r="CT266" s="191"/>
      <c r="CU266" s="191"/>
      <c r="CV266" s="191"/>
      <c r="CW266" s="191"/>
      <c r="CX266" s="191"/>
      <c r="CY266" s="191"/>
      <c r="CZ266" s="191"/>
      <c r="DA266" s="191"/>
      <c r="DB266" s="191"/>
      <c r="DC266" s="191"/>
      <c r="DD266" s="191"/>
      <c r="DE266" s="191"/>
      <c r="DF266" s="191"/>
      <c r="DG266" s="191"/>
      <c r="DH266" s="191"/>
      <c r="DI266" s="191"/>
      <c r="DJ266" s="191"/>
      <c r="DK266" s="191"/>
      <c r="DL266" s="191"/>
      <c r="DM266" s="191"/>
      <c r="DN266" s="191"/>
      <c r="DO266" s="191"/>
      <c r="DP266" s="191"/>
      <c r="DQ266" s="191"/>
      <c r="DR266" s="191"/>
      <c r="DS266" s="191"/>
      <c r="DT266" s="191"/>
      <c r="DU266" s="191"/>
      <c r="DV266" s="191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7"/>
      <c r="F267" s="219" t="s">
        <v>246</v>
      </c>
      <c r="G267" s="191"/>
      <c r="H267" s="191"/>
      <c r="I267" s="207"/>
      <c r="J267" s="207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1"/>
      <c r="AT267" s="191"/>
      <c r="AU267" s="191"/>
      <c r="AV267" s="191"/>
      <c r="AW267" s="191"/>
      <c r="AX267" s="191"/>
      <c r="AY267" s="191"/>
      <c r="AZ267" s="191"/>
      <c r="BA267" s="191"/>
      <c r="BB267" s="191"/>
      <c r="BC267" s="191"/>
      <c r="BD267" s="191"/>
      <c r="BE267" s="191"/>
      <c r="BF267" s="191"/>
      <c r="BG267" s="191"/>
      <c r="BH267" s="191"/>
      <c r="BI267" s="191"/>
      <c r="BJ267" s="191"/>
      <c r="BK267" s="191"/>
      <c r="BL267" s="191"/>
      <c r="BM267" s="191"/>
      <c r="BN267" s="191"/>
      <c r="BO267" s="191"/>
      <c r="BP267" s="191"/>
      <c r="BQ267" s="191"/>
      <c r="BR267" s="191"/>
      <c r="BS267" s="191"/>
      <c r="BT267" s="191"/>
      <c r="BU267" s="191"/>
      <c r="BV267" s="191"/>
      <c r="BW267" s="191"/>
      <c r="BX267" s="191"/>
      <c r="BY267" s="191"/>
      <c r="BZ267" s="191"/>
      <c r="CA267" s="191"/>
      <c r="CB267" s="191"/>
      <c r="CC267" s="191"/>
      <c r="CD267" s="191"/>
      <c r="CE267" s="191"/>
      <c r="CF267" s="191"/>
      <c r="CG267" s="191"/>
      <c r="CH267" s="191"/>
      <c r="CI267" s="191"/>
      <c r="CJ267" s="191"/>
      <c r="CK267" s="191"/>
      <c r="CL267" s="191"/>
      <c r="CM267" s="191"/>
      <c r="CN267" s="191"/>
      <c r="CO267" s="191"/>
      <c r="CP267" s="191"/>
      <c r="CQ267" s="191"/>
      <c r="CR267" s="191"/>
      <c r="CS267" s="191"/>
      <c r="CT267" s="191"/>
      <c r="CU267" s="191"/>
      <c r="CV267" s="191"/>
      <c r="CW267" s="191"/>
      <c r="CX267" s="191"/>
      <c r="CY267" s="191"/>
      <c r="CZ267" s="191"/>
      <c r="DA267" s="191"/>
      <c r="DB267" s="191"/>
      <c r="DC267" s="191"/>
      <c r="DD267" s="191"/>
      <c r="DE267" s="191"/>
      <c r="DF267" s="191"/>
      <c r="DG267" s="191"/>
      <c r="DH267" s="191"/>
      <c r="DI267" s="191"/>
      <c r="DJ267" s="191"/>
      <c r="DK267" s="191"/>
      <c r="DL267" s="191"/>
      <c r="DM267" s="191"/>
      <c r="DN267" s="191"/>
      <c r="DO267" s="191"/>
      <c r="DP267" s="191"/>
      <c r="DQ267" s="191"/>
      <c r="DR267" s="191"/>
      <c r="DS267" s="191"/>
      <c r="DT267" s="191"/>
      <c r="DU267" s="191"/>
      <c r="DV267" s="191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7"/>
      <c r="F268" s="219" t="s">
        <v>245</v>
      </c>
      <c r="G268" s="191"/>
      <c r="H268" s="191"/>
      <c r="I268" s="207"/>
      <c r="J268" s="207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1"/>
      <c r="AT268" s="191"/>
      <c r="AU268" s="191"/>
      <c r="AV268" s="191"/>
      <c r="AW268" s="191"/>
      <c r="AX268" s="191"/>
      <c r="AY268" s="191"/>
      <c r="AZ268" s="191"/>
      <c r="BA268" s="191"/>
      <c r="BB268" s="191"/>
      <c r="BC268" s="191"/>
      <c r="BD268" s="191"/>
      <c r="BE268" s="191"/>
      <c r="BF268" s="191"/>
      <c r="BG268" s="191"/>
      <c r="BH268" s="191"/>
      <c r="BI268" s="191"/>
      <c r="BJ268" s="191"/>
      <c r="BK268" s="191"/>
      <c r="BL268" s="191"/>
      <c r="BM268" s="191"/>
      <c r="BN268" s="191"/>
      <c r="BO268" s="191"/>
      <c r="BP268" s="191"/>
      <c r="BQ268" s="191"/>
      <c r="BR268" s="191"/>
      <c r="BS268" s="191"/>
      <c r="BT268" s="191"/>
      <c r="BU268" s="191"/>
      <c r="BV268" s="191"/>
      <c r="BW268" s="191"/>
      <c r="BX268" s="191"/>
      <c r="BY268" s="191"/>
      <c r="BZ268" s="191"/>
      <c r="CA268" s="191"/>
      <c r="CB268" s="191"/>
      <c r="CC268" s="191"/>
      <c r="CD268" s="191"/>
      <c r="CE268" s="191"/>
      <c r="CF268" s="191"/>
      <c r="CG268" s="191"/>
      <c r="CH268" s="191"/>
      <c r="CI268" s="191"/>
      <c r="CJ268" s="191"/>
      <c r="CK268" s="191"/>
      <c r="CL268" s="191"/>
      <c r="CM268" s="191"/>
      <c r="CN268" s="191"/>
      <c r="CO268" s="191"/>
      <c r="CP268" s="191"/>
      <c r="CQ268" s="191"/>
      <c r="CR268" s="191"/>
      <c r="CS268" s="191"/>
      <c r="CT268" s="191"/>
      <c r="CU268" s="191"/>
      <c r="CV268" s="191"/>
      <c r="CW268" s="191"/>
      <c r="CX268" s="191"/>
      <c r="CY268" s="191"/>
      <c r="CZ268" s="191"/>
      <c r="DA268" s="191"/>
      <c r="DB268" s="191"/>
      <c r="DC268" s="191"/>
      <c r="DD268" s="191"/>
      <c r="DE268" s="191"/>
      <c r="DF268" s="191"/>
      <c r="DG268" s="191"/>
      <c r="DH268" s="191"/>
      <c r="DI268" s="191"/>
      <c r="DJ268" s="191"/>
      <c r="DK268" s="191"/>
      <c r="DL268" s="191"/>
      <c r="DM268" s="191"/>
      <c r="DN268" s="191"/>
      <c r="DO268" s="191"/>
      <c r="DP268" s="191"/>
      <c r="DQ268" s="191"/>
      <c r="DR268" s="191"/>
      <c r="DS268" s="191"/>
      <c r="DT268" s="191"/>
      <c r="DU268" s="191"/>
      <c r="DV268" s="191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7"/>
      <c r="F269" s="219" t="s">
        <v>246</v>
      </c>
      <c r="G269" s="191"/>
      <c r="H269" s="191"/>
      <c r="I269" s="207"/>
      <c r="J269" s="207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  <c r="AU269" s="191"/>
      <c r="AV269" s="191"/>
      <c r="AW269" s="191"/>
      <c r="AX269" s="191"/>
      <c r="AY269" s="191"/>
      <c r="AZ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  <c r="BK269" s="191"/>
      <c r="BL269" s="191"/>
      <c r="BM269" s="191"/>
      <c r="BN269" s="191"/>
      <c r="BO269" s="191"/>
      <c r="BP269" s="191"/>
      <c r="BQ269" s="191"/>
      <c r="BR269" s="191"/>
      <c r="BS269" s="191"/>
      <c r="BT269" s="191"/>
      <c r="BU269" s="191"/>
      <c r="BV269" s="191"/>
      <c r="BW269" s="191"/>
      <c r="BX269" s="191"/>
      <c r="BY269" s="191"/>
      <c r="BZ269" s="191"/>
      <c r="CA269" s="191"/>
      <c r="CB269" s="191"/>
      <c r="CC269" s="191"/>
      <c r="CD269" s="191"/>
      <c r="CE269" s="191"/>
      <c r="CF269" s="191"/>
      <c r="CG269" s="191"/>
      <c r="CH269" s="191"/>
      <c r="CI269" s="191"/>
      <c r="CJ269" s="191"/>
      <c r="CK269" s="191"/>
      <c r="CL269" s="191"/>
      <c r="CM269" s="191"/>
      <c r="CN269" s="191"/>
      <c r="CO269" s="191"/>
      <c r="CP269" s="191"/>
      <c r="CQ269" s="191"/>
      <c r="CR269" s="191"/>
      <c r="CS269" s="191"/>
      <c r="CT269" s="191"/>
      <c r="CU269" s="191"/>
      <c r="CV269" s="191"/>
      <c r="CW269" s="191"/>
      <c r="CX269" s="191"/>
      <c r="CY269" s="191"/>
      <c r="CZ269" s="191"/>
      <c r="DA269" s="191"/>
      <c r="DB269" s="191"/>
      <c r="DC269" s="191"/>
      <c r="DD269" s="191"/>
      <c r="DE269" s="191"/>
      <c r="DF269" s="191"/>
      <c r="DG269" s="191"/>
      <c r="DH269" s="191"/>
      <c r="DI269" s="191"/>
      <c r="DJ269" s="191"/>
      <c r="DK269" s="191"/>
      <c r="DL269" s="191"/>
      <c r="DM269" s="191"/>
      <c r="DN269" s="191"/>
      <c r="DO269" s="191"/>
      <c r="DP269" s="191"/>
      <c r="DQ269" s="191"/>
      <c r="DR269" s="191"/>
      <c r="DS269" s="191"/>
      <c r="DT269" s="191"/>
      <c r="DU269" s="191"/>
      <c r="DV269" s="191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7"/>
      <c r="F270" s="219" t="s">
        <v>245</v>
      </c>
      <c r="G270" s="191"/>
      <c r="H270" s="191"/>
      <c r="I270" s="207"/>
      <c r="J270" s="207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191"/>
      <c r="AT270" s="191"/>
      <c r="AU270" s="191"/>
      <c r="AV270" s="191"/>
      <c r="AW270" s="191"/>
      <c r="AX270" s="191"/>
      <c r="AY270" s="191"/>
      <c r="AZ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  <c r="BK270" s="191"/>
      <c r="BL270" s="191"/>
      <c r="BM270" s="191"/>
      <c r="BN270" s="191"/>
      <c r="BO270" s="191"/>
      <c r="BP270" s="191"/>
      <c r="BQ270" s="191"/>
      <c r="BR270" s="191"/>
      <c r="BS270" s="191"/>
      <c r="BT270" s="191"/>
      <c r="BU270" s="191"/>
      <c r="BV270" s="191"/>
      <c r="BW270" s="191"/>
      <c r="BX270" s="191"/>
      <c r="BY270" s="191"/>
      <c r="BZ270" s="191"/>
      <c r="CA270" s="191"/>
      <c r="CB270" s="191"/>
      <c r="CC270" s="191"/>
      <c r="CD270" s="191"/>
      <c r="CE270" s="191"/>
      <c r="CF270" s="191"/>
      <c r="CG270" s="191"/>
      <c r="CH270" s="191"/>
      <c r="CI270" s="191"/>
      <c r="CJ270" s="191"/>
      <c r="CK270" s="191"/>
      <c r="CL270" s="191"/>
      <c r="CM270" s="191"/>
      <c r="CN270" s="191"/>
      <c r="CO270" s="191"/>
      <c r="CP270" s="191"/>
      <c r="CQ270" s="191"/>
      <c r="CR270" s="191"/>
      <c r="CS270" s="191"/>
      <c r="CT270" s="191"/>
      <c r="CU270" s="191"/>
      <c r="CV270" s="191"/>
      <c r="CW270" s="191"/>
      <c r="CX270" s="191"/>
      <c r="CY270" s="191"/>
      <c r="CZ270" s="191"/>
      <c r="DA270" s="191"/>
      <c r="DB270" s="191"/>
      <c r="DC270" s="191"/>
      <c r="DD270" s="191"/>
      <c r="DE270" s="191"/>
      <c r="DF270" s="191"/>
      <c r="DG270" s="191"/>
      <c r="DH270" s="191"/>
      <c r="DI270" s="191"/>
      <c r="DJ270" s="191"/>
      <c r="DK270" s="191"/>
      <c r="DL270" s="191"/>
      <c r="DM270" s="191"/>
      <c r="DN270" s="191"/>
      <c r="DO270" s="191"/>
      <c r="DP270" s="191"/>
      <c r="DQ270" s="191"/>
      <c r="DR270" s="191"/>
      <c r="DS270" s="191"/>
      <c r="DT270" s="191"/>
      <c r="DU270" s="191"/>
      <c r="DV270" s="191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7"/>
      <c r="F271" s="219" t="s">
        <v>246</v>
      </c>
      <c r="G271" s="191"/>
      <c r="H271" s="191"/>
      <c r="I271" s="207"/>
      <c r="J271" s="207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191"/>
      <c r="AT271" s="191"/>
      <c r="AU271" s="191"/>
      <c r="AV271" s="191"/>
      <c r="AW271" s="191"/>
      <c r="AX271" s="191"/>
      <c r="AY271" s="191"/>
      <c r="AZ271" s="191"/>
      <c r="BA271" s="191"/>
      <c r="BB271" s="191"/>
      <c r="BC271" s="191"/>
      <c r="BD271" s="191"/>
      <c r="BE271" s="191"/>
      <c r="BF271" s="191"/>
      <c r="BG271" s="191"/>
      <c r="BH271" s="191"/>
      <c r="BI271" s="191"/>
      <c r="BJ271" s="191"/>
      <c r="BK271" s="191"/>
      <c r="BL271" s="191"/>
      <c r="BM271" s="191"/>
      <c r="BN271" s="191"/>
      <c r="BO271" s="191"/>
      <c r="BP271" s="191"/>
      <c r="BQ271" s="191"/>
      <c r="BR271" s="191"/>
      <c r="BS271" s="191"/>
      <c r="BT271" s="191"/>
      <c r="BU271" s="191"/>
      <c r="BV271" s="191"/>
      <c r="BW271" s="191"/>
      <c r="BX271" s="191"/>
      <c r="BY271" s="191"/>
      <c r="BZ271" s="191"/>
      <c r="CA271" s="191"/>
      <c r="CB271" s="191"/>
      <c r="CC271" s="191"/>
      <c r="CD271" s="191"/>
      <c r="CE271" s="191"/>
      <c r="CF271" s="191"/>
      <c r="CG271" s="191"/>
      <c r="CH271" s="191"/>
      <c r="CI271" s="191"/>
      <c r="CJ271" s="191"/>
      <c r="CK271" s="191"/>
      <c r="CL271" s="191"/>
      <c r="CM271" s="191"/>
      <c r="CN271" s="191"/>
      <c r="CO271" s="191"/>
      <c r="CP271" s="191"/>
      <c r="CQ271" s="191"/>
      <c r="CR271" s="191"/>
      <c r="CS271" s="191"/>
      <c r="CT271" s="191"/>
      <c r="CU271" s="191"/>
      <c r="CV271" s="191"/>
      <c r="CW271" s="191"/>
      <c r="CX271" s="191"/>
      <c r="CY271" s="191"/>
      <c r="CZ271" s="191"/>
      <c r="DA271" s="191"/>
      <c r="DB271" s="191"/>
      <c r="DC271" s="191"/>
      <c r="DD271" s="191"/>
      <c r="DE271" s="191"/>
      <c r="DF271" s="191"/>
      <c r="DG271" s="191"/>
      <c r="DH271" s="191"/>
      <c r="DI271" s="191"/>
      <c r="DJ271" s="191"/>
      <c r="DK271" s="191"/>
      <c r="DL271" s="191"/>
      <c r="DM271" s="191"/>
      <c r="DN271" s="191"/>
      <c r="DO271" s="191"/>
      <c r="DP271" s="191"/>
      <c r="DQ271" s="191"/>
      <c r="DR271" s="191"/>
      <c r="DS271" s="191"/>
      <c r="DT271" s="191"/>
      <c r="DU271" s="191"/>
      <c r="DV271" s="191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7"/>
      <c r="F272" s="219" t="s">
        <v>245</v>
      </c>
      <c r="G272" s="191"/>
      <c r="H272" s="191"/>
      <c r="I272" s="207"/>
      <c r="J272" s="207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1"/>
      <c r="BG272" s="191"/>
      <c r="BH272" s="191"/>
      <c r="BI272" s="191"/>
      <c r="BJ272" s="191"/>
      <c r="BK272" s="191"/>
      <c r="BL272" s="191"/>
      <c r="BM272" s="191"/>
      <c r="BN272" s="191"/>
      <c r="BO272" s="191"/>
      <c r="BP272" s="191"/>
      <c r="BQ272" s="191"/>
      <c r="BR272" s="191"/>
      <c r="BS272" s="191"/>
      <c r="BT272" s="191"/>
      <c r="BU272" s="191"/>
      <c r="BV272" s="191"/>
      <c r="BW272" s="191"/>
      <c r="BX272" s="191"/>
      <c r="BY272" s="191"/>
      <c r="BZ272" s="191"/>
      <c r="CA272" s="191"/>
      <c r="CB272" s="191"/>
      <c r="CC272" s="191"/>
      <c r="CD272" s="191"/>
      <c r="CE272" s="191"/>
      <c r="CF272" s="191"/>
      <c r="CG272" s="191"/>
      <c r="CH272" s="191"/>
      <c r="CI272" s="191"/>
      <c r="CJ272" s="191"/>
      <c r="CK272" s="191"/>
      <c r="CL272" s="191"/>
      <c r="CM272" s="191"/>
      <c r="CN272" s="191"/>
      <c r="CO272" s="191"/>
      <c r="CP272" s="191"/>
      <c r="CQ272" s="191"/>
      <c r="CR272" s="191"/>
      <c r="CS272" s="191"/>
      <c r="CT272" s="191"/>
      <c r="CU272" s="191"/>
      <c r="CV272" s="191"/>
      <c r="CW272" s="191"/>
      <c r="CX272" s="191"/>
      <c r="CY272" s="191"/>
      <c r="CZ272" s="191"/>
      <c r="DA272" s="191"/>
      <c r="DB272" s="191"/>
      <c r="DC272" s="191"/>
      <c r="DD272" s="191"/>
      <c r="DE272" s="191"/>
      <c r="DF272" s="191"/>
      <c r="DG272" s="191"/>
      <c r="DH272" s="191"/>
      <c r="DI272" s="191"/>
      <c r="DJ272" s="191"/>
      <c r="DK272" s="191"/>
      <c r="DL272" s="191"/>
      <c r="DM272" s="191"/>
      <c r="DN272" s="191"/>
      <c r="DO272" s="191"/>
      <c r="DP272" s="191"/>
      <c r="DQ272" s="191"/>
      <c r="DR272" s="191"/>
      <c r="DS272" s="191"/>
      <c r="DT272" s="191"/>
      <c r="DU272" s="191"/>
      <c r="DV272" s="191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7"/>
      <c r="F273" s="219" t="s">
        <v>246</v>
      </c>
      <c r="G273" s="181"/>
      <c r="H273" s="181"/>
      <c r="I273" s="207"/>
      <c r="J273" s="207"/>
      <c r="K273" s="181"/>
      <c r="L273" s="191"/>
      <c r="M273" s="181"/>
      <c r="N273" s="181"/>
      <c r="O273" s="191"/>
      <c r="P273" s="181"/>
      <c r="Q273" s="181"/>
      <c r="R273" s="191"/>
      <c r="S273" s="181"/>
      <c r="T273" s="181"/>
      <c r="U273" s="191"/>
      <c r="V273" s="181"/>
      <c r="W273" s="181"/>
      <c r="X273" s="191"/>
      <c r="Y273" s="181"/>
      <c r="Z273" s="181"/>
      <c r="AA273" s="191"/>
      <c r="AB273" s="181"/>
      <c r="AC273" s="181"/>
      <c r="AD273" s="191"/>
      <c r="AE273" s="181"/>
      <c r="AF273" s="181"/>
      <c r="AG273" s="191"/>
      <c r="AH273" s="181"/>
      <c r="AI273" s="181"/>
      <c r="AJ273" s="191"/>
      <c r="AK273" s="181"/>
      <c r="AL273" s="181"/>
      <c r="AM273" s="191"/>
      <c r="AN273" s="181"/>
      <c r="AO273" s="181"/>
      <c r="AP273" s="191"/>
      <c r="AQ273" s="181"/>
      <c r="AR273" s="181"/>
      <c r="AS273" s="191"/>
      <c r="AT273" s="181"/>
      <c r="AU273" s="181"/>
      <c r="AV273" s="191"/>
      <c r="AW273" s="181"/>
      <c r="AX273" s="181"/>
      <c r="AY273" s="191"/>
      <c r="AZ273" s="181"/>
      <c r="BA273" s="181"/>
      <c r="BB273" s="191"/>
      <c r="BC273" s="181"/>
      <c r="BD273" s="181"/>
      <c r="BE273" s="191"/>
      <c r="BF273" s="181"/>
      <c r="BG273" s="181"/>
      <c r="BH273" s="191"/>
      <c r="BI273" s="181"/>
      <c r="BJ273" s="181"/>
      <c r="BK273" s="191"/>
      <c r="BL273" s="181"/>
      <c r="BM273" s="181"/>
      <c r="BN273" s="191"/>
      <c r="BO273" s="181"/>
      <c r="BP273" s="181"/>
      <c r="BQ273" s="191"/>
      <c r="BR273" s="181"/>
      <c r="BS273" s="181"/>
      <c r="BT273" s="191"/>
      <c r="BU273" s="181"/>
      <c r="BV273" s="181"/>
      <c r="BW273" s="191"/>
      <c r="BX273" s="181"/>
      <c r="BY273" s="181"/>
      <c r="BZ273" s="191"/>
      <c r="CA273" s="181"/>
      <c r="CB273" s="181"/>
      <c r="CC273" s="191"/>
      <c r="CD273" s="181"/>
      <c r="CE273" s="181"/>
      <c r="CF273" s="191"/>
      <c r="CG273" s="181"/>
      <c r="CH273" s="181"/>
      <c r="CI273" s="191"/>
      <c r="CJ273" s="181"/>
      <c r="CK273" s="181"/>
      <c r="CL273" s="191"/>
      <c r="CM273" s="181"/>
      <c r="CN273" s="181"/>
      <c r="CO273" s="191"/>
      <c r="CP273" s="181"/>
      <c r="CQ273" s="181"/>
      <c r="CR273" s="191"/>
      <c r="CS273" s="181"/>
      <c r="CT273" s="181"/>
      <c r="CU273" s="191"/>
      <c r="CV273" s="181"/>
      <c r="CW273" s="181"/>
      <c r="CX273" s="191"/>
      <c r="CY273" s="181"/>
      <c r="CZ273" s="181"/>
      <c r="DA273" s="191"/>
      <c r="DB273" s="181"/>
      <c r="DC273" s="181"/>
      <c r="DD273" s="191"/>
      <c r="DE273" s="181"/>
      <c r="DF273" s="181"/>
      <c r="DG273" s="191"/>
      <c r="DH273" s="181"/>
      <c r="DI273" s="181"/>
      <c r="DJ273" s="191"/>
      <c r="DK273" s="181"/>
      <c r="DL273" s="181"/>
      <c r="DM273" s="191"/>
      <c r="DN273" s="181"/>
      <c r="DO273" s="181"/>
      <c r="DP273" s="191"/>
      <c r="DQ273" s="181"/>
      <c r="DR273" s="181"/>
      <c r="DS273" s="191"/>
      <c r="DT273" s="181"/>
      <c r="DU273" s="181"/>
      <c r="DV273" s="191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7"/>
      <c r="F274" s="219" t="s">
        <v>245</v>
      </c>
      <c r="G274" s="191"/>
      <c r="H274" s="191"/>
      <c r="I274" s="207"/>
      <c r="J274" s="207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1"/>
      <c r="BG274" s="191"/>
      <c r="BH274" s="191"/>
      <c r="BI274" s="191"/>
      <c r="BJ274" s="191"/>
      <c r="BK274" s="191"/>
      <c r="BL274" s="191"/>
      <c r="BM274" s="191"/>
      <c r="BN274" s="191"/>
      <c r="BO274" s="191"/>
      <c r="BP274" s="191"/>
      <c r="BQ274" s="191"/>
      <c r="BR274" s="191"/>
      <c r="BS274" s="191"/>
      <c r="BT274" s="191"/>
      <c r="BU274" s="191"/>
      <c r="BV274" s="191"/>
      <c r="BW274" s="191"/>
      <c r="BX274" s="191"/>
      <c r="BY274" s="191"/>
      <c r="BZ274" s="191"/>
      <c r="CA274" s="191"/>
      <c r="CB274" s="191"/>
      <c r="CC274" s="191"/>
      <c r="CD274" s="191"/>
      <c r="CE274" s="191"/>
      <c r="CF274" s="191"/>
      <c r="CG274" s="191"/>
      <c r="CH274" s="191"/>
      <c r="CI274" s="191"/>
      <c r="CJ274" s="191"/>
      <c r="CK274" s="191"/>
      <c r="CL274" s="191"/>
      <c r="CM274" s="191"/>
      <c r="CN274" s="191"/>
      <c r="CO274" s="191"/>
      <c r="CP274" s="191"/>
      <c r="CQ274" s="191"/>
      <c r="CR274" s="191"/>
      <c r="CS274" s="191"/>
      <c r="CT274" s="191"/>
      <c r="CU274" s="191"/>
      <c r="CV274" s="191"/>
      <c r="CW274" s="191"/>
      <c r="CX274" s="191"/>
      <c r="CY274" s="191"/>
      <c r="CZ274" s="191"/>
      <c r="DA274" s="191"/>
      <c r="DB274" s="191"/>
      <c r="DC274" s="191"/>
      <c r="DD274" s="191"/>
      <c r="DE274" s="191"/>
      <c r="DF274" s="191"/>
      <c r="DG274" s="191"/>
      <c r="DH274" s="191"/>
      <c r="DI274" s="191"/>
      <c r="DJ274" s="191"/>
      <c r="DK274" s="191"/>
      <c r="DL274" s="191"/>
      <c r="DM274" s="191"/>
      <c r="DN274" s="191"/>
      <c r="DO274" s="191"/>
      <c r="DP274" s="191"/>
      <c r="DQ274" s="191"/>
      <c r="DR274" s="191"/>
      <c r="DS274" s="191"/>
      <c r="DT274" s="191"/>
      <c r="DU274" s="191"/>
      <c r="DV274" s="191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7"/>
      <c r="F275" s="219" t="s">
        <v>246</v>
      </c>
      <c r="G275" s="191"/>
      <c r="H275" s="191"/>
      <c r="I275" s="207"/>
      <c r="J275" s="207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1"/>
      <c r="BG275" s="191"/>
      <c r="BH275" s="191"/>
      <c r="BI275" s="191"/>
      <c r="BJ275" s="191"/>
      <c r="BK275" s="191"/>
      <c r="BL275" s="191"/>
      <c r="BM275" s="191"/>
      <c r="BN275" s="191"/>
      <c r="BO275" s="191"/>
      <c r="BP275" s="191"/>
      <c r="BQ275" s="191"/>
      <c r="BR275" s="191"/>
      <c r="BS275" s="191"/>
      <c r="BT275" s="191"/>
      <c r="BU275" s="191"/>
      <c r="BV275" s="191"/>
      <c r="BW275" s="191"/>
      <c r="BX275" s="191"/>
      <c r="BY275" s="191"/>
      <c r="BZ275" s="191"/>
      <c r="CA275" s="191"/>
      <c r="CB275" s="191"/>
      <c r="CC275" s="191"/>
      <c r="CD275" s="191"/>
      <c r="CE275" s="191"/>
      <c r="CF275" s="191"/>
      <c r="CG275" s="191"/>
      <c r="CH275" s="191"/>
      <c r="CI275" s="191"/>
      <c r="CJ275" s="191"/>
      <c r="CK275" s="191"/>
      <c r="CL275" s="191"/>
      <c r="CM275" s="191"/>
      <c r="CN275" s="191"/>
      <c r="CO275" s="191"/>
      <c r="CP275" s="191"/>
      <c r="CQ275" s="191"/>
      <c r="CR275" s="191"/>
      <c r="CS275" s="191"/>
      <c r="CT275" s="191"/>
      <c r="CU275" s="191"/>
      <c r="CV275" s="191"/>
      <c r="CW275" s="191"/>
      <c r="CX275" s="191"/>
      <c r="CY275" s="191"/>
      <c r="CZ275" s="191"/>
      <c r="DA275" s="191"/>
      <c r="DB275" s="191"/>
      <c r="DC275" s="191"/>
      <c r="DD275" s="191"/>
      <c r="DE275" s="191"/>
      <c r="DF275" s="191"/>
      <c r="DG275" s="191"/>
      <c r="DH275" s="191"/>
      <c r="DI275" s="191"/>
      <c r="DJ275" s="191"/>
      <c r="DK275" s="191"/>
      <c r="DL275" s="191"/>
      <c r="DM275" s="191"/>
      <c r="DN275" s="191"/>
      <c r="DO275" s="191"/>
      <c r="DP275" s="191"/>
      <c r="DQ275" s="191"/>
      <c r="DR275" s="191"/>
      <c r="DS275" s="191"/>
      <c r="DT275" s="191"/>
      <c r="DU275" s="191"/>
      <c r="DV275" s="191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7"/>
      <c r="F276" s="219" t="s">
        <v>245</v>
      </c>
      <c r="G276" s="191"/>
      <c r="H276" s="191"/>
      <c r="I276" s="207"/>
      <c r="J276" s="207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1"/>
      <c r="BG276" s="191"/>
      <c r="BH276" s="191"/>
      <c r="BI276" s="191"/>
      <c r="BJ276" s="191"/>
      <c r="BK276" s="191"/>
      <c r="BL276" s="191"/>
      <c r="BM276" s="191"/>
      <c r="BN276" s="191"/>
      <c r="BO276" s="191"/>
      <c r="BP276" s="191"/>
      <c r="BQ276" s="191"/>
      <c r="BR276" s="191"/>
      <c r="BS276" s="191"/>
      <c r="BT276" s="191"/>
      <c r="BU276" s="191"/>
      <c r="BV276" s="191"/>
      <c r="BW276" s="191"/>
      <c r="BX276" s="191"/>
      <c r="BY276" s="191"/>
      <c r="BZ276" s="191"/>
      <c r="CA276" s="191"/>
      <c r="CB276" s="191"/>
      <c r="CC276" s="191"/>
      <c r="CD276" s="191"/>
      <c r="CE276" s="191"/>
      <c r="CF276" s="191"/>
      <c r="CG276" s="191"/>
      <c r="CH276" s="191"/>
      <c r="CI276" s="191"/>
      <c r="CJ276" s="191"/>
      <c r="CK276" s="191"/>
      <c r="CL276" s="191"/>
      <c r="CM276" s="191"/>
      <c r="CN276" s="191"/>
      <c r="CO276" s="191"/>
      <c r="CP276" s="191"/>
      <c r="CQ276" s="191"/>
      <c r="CR276" s="191"/>
      <c r="CS276" s="191"/>
      <c r="CT276" s="191"/>
      <c r="CU276" s="191"/>
      <c r="CV276" s="191"/>
      <c r="CW276" s="191"/>
      <c r="CX276" s="191"/>
      <c r="CY276" s="191"/>
      <c r="CZ276" s="191"/>
      <c r="DA276" s="191"/>
      <c r="DB276" s="191"/>
      <c r="DC276" s="191"/>
      <c r="DD276" s="191"/>
      <c r="DE276" s="191"/>
      <c r="DF276" s="191"/>
      <c r="DG276" s="191"/>
      <c r="DH276" s="191"/>
      <c r="DI276" s="191"/>
      <c r="DJ276" s="191"/>
      <c r="DK276" s="191"/>
      <c r="DL276" s="191"/>
      <c r="DM276" s="191"/>
      <c r="DN276" s="191"/>
      <c r="DO276" s="191"/>
      <c r="DP276" s="191"/>
      <c r="DQ276" s="191"/>
      <c r="DR276" s="191"/>
      <c r="DS276" s="191"/>
      <c r="DT276" s="191"/>
      <c r="DU276" s="191"/>
      <c r="DV276" s="191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7"/>
      <c r="F277" s="219" t="s">
        <v>246</v>
      </c>
      <c r="G277" s="191"/>
      <c r="H277" s="191"/>
      <c r="I277" s="207"/>
      <c r="J277" s="207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1"/>
      <c r="BG277" s="191"/>
      <c r="BH277" s="191"/>
      <c r="BI277" s="191"/>
      <c r="BJ277" s="191"/>
      <c r="BK277" s="191"/>
      <c r="BL277" s="191"/>
      <c r="BM277" s="191"/>
      <c r="BN277" s="191"/>
      <c r="BO277" s="191"/>
      <c r="BP277" s="191"/>
      <c r="BQ277" s="191"/>
      <c r="BR277" s="191"/>
      <c r="BS277" s="191"/>
      <c r="BT277" s="191"/>
      <c r="BU277" s="191"/>
      <c r="BV277" s="191"/>
      <c r="BW277" s="191"/>
      <c r="BX277" s="191"/>
      <c r="BY277" s="191"/>
      <c r="BZ277" s="191"/>
      <c r="CA277" s="191"/>
      <c r="CB277" s="191"/>
      <c r="CC277" s="191"/>
      <c r="CD277" s="191"/>
      <c r="CE277" s="191"/>
      <c r="CF277" s="191"/>
      <c r="CG277" s="191"/>
      <c r="CH277" s="191"/>
      <c r="CI277" s="191"/>
      <c r="CJ277" s="191"/>
      <c r="CK277" s="191"/>
      <c r="CL277" s="191"/>
      <c r="CM277" s="191"/>
      <c r="CN277" s="191"/>
      <c r="CO277" s="191"/>
      <c r="CP277" s="191"/>
      <c r="CQ277" s="191"/>
      <c r="CR277" s="191"/>
      <c r="CS277" s="191"/>
      <c r="CT277" s="191"/>
      <c r="CU277" s="191"/>
      <c r="CV277" s="191"/>
      <c r="CW277" s="191"/>
      <c r="CX277" s="191"/>
      <c r="CY277" s="191"/>
      <c r="CZ277" s="191"/>
      <c r="DA277" s="191"/>
      <c r="DB277" s="191"/>
      <c r="DC277" s="191"/>
      <c r="DD277" s="191"/>
      <c r="DE277" s="191"/>
      <c r="DF277" s="191"/>
      <c r="DG277" s="191"/>
      <c r="DH277" s="191"/>
      <c r="DI277" s="191"/>
      <c r="DJ277" s="191"/>
      <c r="DK277" s="191"/>
      <c r="DL277" s="191"/>
      <c r="DM277" s="191"/>
      <c r="DN277" s="191"/>
      <c r="DO277" s="191"/>
      <c r="DP277" s="191"/>
      <c r="DQ277" s="191"/>
      <c r="DR277" s="191"/>
      <c r="DS277" s="191"/>
      <c r="DT277" s="191"/>
      <c r="DU277" s="191"/>
      <c r="DV277" s="191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7"/>
      <c r="F278" s="219" t="s">
        <v>245</v>
      </c>
      <c r="G278" s="181"/>
      <c r="H278" s="181"/>
      <c r="I278" s="207"/>
      <c r="J278" s="207"/>
      <c r="K278" s="181"/>
      <c r="L278" s="191"/>
      <c r="M278" s="181"/>
      <c r="N278" s="181"/>
      <c r="O278" s="191"/>
      <c r="P278" s="181"/>
      <c r="Q278" s="181"/>
      <c r="R278" s="191"/>
      <c r="S278" s="181"/>
      <c r="T278" s="181"/>
      <c r="U278" s="191"/>
      <c r="V278" s="181"/>
      <c r="W278" s="181"/>
      <c r="X278" s="191"/>
      <c r="Y278" s="181"/>
      <c r="Z278" s="181"/>
      <c r="AA278" s="191"/>
      <c r="AB278" s="181"/>
      <c r="AC278" s="181"/>
      <c r="AD278" s="191"/>
      <c r="AE278" s="181"/>
      <c r="AF278" s="181"/>
      <c r="AG278" s="191"/>
      <c r="AH278" s="181"/>
      <c r="AI278" s="181"/>
      <c r="AJ278" s="191"/>
      <c r="AK278" s="181"/>
      <c r="AL278" s="181"/>
      <c r="AM278" s="191"/>
      <c r="AN278" s="181"/>
      <c r="AO278" s="181"/>
      <c r="AP278" s="191"/>
      <c r="AQ278" s="181"/>
      <c r="AR278" s="181"/>
      <c r="AS278" s="191"/>
      <c r="AT278" s="181"/>
      <c r="AU278" s="181"/>
      <c r="AV278" s="191"/>
      <c r="AW278" s="181"/>
      <c r="AX278" s="181"/>
      <c r="AY278" s="191"/>
      <c r="AZ278" s="181"/>
      <c r="BA278" s="181"/>
      <c r="BB278" s="191"/>
      <c r="BC278" s="181"/>
      <c r="BD278" s="181"/>
      <c r="BE278" s="191"/>
      <c r="BF278" s="181"/>
      <c r="BG278" s="181"/>
      <c r="BH278" s="191"/>
      <c r="BI278" s="181"/>
      <c r="BJ278" s="181"/>
      <c r="BK278" s="191"/>
      <c r="BL278" s="181"/>
      <c r="BM278" s="181"/>
      <c r="BN278" s="191"/>
      <c r="BO278" s="181"/>
      <c r="BP278" s="181"/>
      <c r="BQ278" s="191"/>
      <c r="BR278" s="181"/>
      <c r="BS278" s="181"/>
      <c r="BT278" s="191"/>
      <c r="BU278" s="181"/>
      <c r="BV278" s="181"/>
      <c r="BW278" s="191"/>
      <c r="BX278" s="181"/>
      <c r="BY278" s="181"/>
      <c r="BZ278" s="191"/>
      <c r="CA278" s="181"/>
      <c r="CB278" s="181"/>
      <c r="CC278" s="191"/>
      <c r="CD278" s="181"/>
      <c r="CE278" s="181"/>
      <c r="CF278" s="191"/>
      <c r="CG278" s="181"/>
      <c r="CH278" s="181"/>
      <c r="CI278" s="191"/>
      <c r="CJ278" s="181"/>
      <c r="CK278" s="181"/>
      <c r="CL278" s="191"/>
      <c r="CM278" s="181"/>
      <c r="CN278" s="181"/>
      <c r="CO278" s="191"/>
      <c r="CP278" s="181"/>
      <c r="CQ278" s="181"/>
      <c r="CR278" s="191"/>
      <c r="CS278" s="181"/>
      <c r="CT278" s="181"/>
      <c r="CU278" s="191"/>
      <c r="CV278" s="181"/>
      <c r="CW278" s="181"/>
      <c r="CX278" s="191"/>
      <c r="CY278" s="181"/>
      <c r="CZ278" s="181"/>
      <c r="DA278" s="191"/>
      <c r="DB278" s="181"/>
      <c r="DC278" s="181"/>
      <c r="DD278" s="191"/>
      <c r="DE278" s="181"/>
      <c r="DF278" s="181"/>
      <c r="DG278" s="191"/>
      <c r="DH278" s="181"/>
      <c r="DI278" s="181"/>
      <c r="DJ278" s="191"/>
      <c r="DK278" s="181"/>
      <c r="DL278" s="181"/>
      <c r="DM278" s="191"/>
      <c r="DN278" s="181"/>
      <c r="DO278" s="181"/>
      <c r="DP278" s="191"/>
      <c r="DQ278" s="181"/>
      <c r="DR278" s="181"/>
      <c r="DS278" s="191"/>
      <c r="DT278" s="181"/>
      <c r="DU278" s="181"/>
      <c r="DV278" s="191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7"/>
      <c r="F279" s="219" t="s">
        <v>246</v>
      </c>
      <c r="G279" s="191"/>
      <c r="H279" s="191"/>
      <c r="I279" s="207"/>
      <c r="J279" s="207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1"/>
      <c r="AT279" s="191"/>
      <c r="AU279" s="191"/>
      <c r="AV279" s="191"/>
      <c r="AW279" s="191"/>
      <c r="AX279" s="191"/>
      <c r="AY279" s="191"/>
      <c r="AZ279" s="191"/>
      <c r="BA279" s="191"/>
      <c r="BB279" s="191"/>
      <c r="BC279" s="191"/>
      <c r="BD279" s="191"/>
      <c r="BE279" s="191"/>
      <c r="BF279" s="191"/>
      <c r="BG279" s="191"/>
      <c r="BH279" s="191"/>
      <c r="BI279" s="191"/>
      <c r="BJ279" s="191"/>
      <c r="BK279" s="191"/>
      <c r="BL279" s="191"/>
      <c r="BM279" s="191"/>
      <c r="BN279" s="191"/>
      <c r="BO279" s="191"/>
      <c r="BP279" s="191"/>
      <c r="BQ279" s="191"/>
      <c r="BR279" s="191"/>
      <c r="BS279" s="191"/>
      <c r="BT279" s="191"/>
      <c r="BU279" s="191"/>
      <c r="BV279" s="191"/>
      <c r="BW279" s="191"/>
      <c r="BX279" s="191"/>
      <c r="BY279" s="191"/>
      <c r="BZ279" s="191"/>
      <c r="CA279" s="191"/>
      <c r="CB279" s="191"/>
      <c r="CC279" s="191"/>
      <c r="CD279" s="191"/>
      <c r="CE279" s="191"/>
      <c r="CF279" s="191"/>
      <c r="CG279" s="191"/>
      <c r="CH279" s="191"/>
      <c r="CI279" s="191"/>
      <c r="CJ279" s="191"/>
      <c r="CK279" s="191"/>
      <c r="CL279" s="191"/>
      <c r="CM279" s="191"/>
      <c r="CN279" s="191"/>
      <c r="CO279" s="191"/>
      <c r="CP279" s="191"/>
      <c r="CQ279" s="191"/>
      <c r="CR279" s="191"/>
      <c r="CS279" s="191"/>
      <c r="CT279" s="191"/>
      <c r="CU279" s="191"/>
      <c r="CV279" s="191"/>
      <c r="CW279" s="191"/>
      <c r="CX279" s="191"/>
      <c r="CY279" s="191"/>
      <c r="CZ279" s="191"/>
      <c r="DA279" s="191"/>
      <c r="DB279" s="191"/>
      <c r="DC279" s="191"/>
      <c r="DD279" s="191"/>
      <c r="DE279" s="191"/>
      <c r="DF279" s="191"/>
      <c r="DG279" s="191"/>
      <c r="DH279" s="191"/>
      <c r="DI279" s="191"/>
      <c r="DJ279" s="191"/>
      <c r="DK279" s="191"/>
      <c r="DL279" s="191"/>
      <c r="DM279" s="191"/>
      <c r="DN279" s="191"/>
      <c r="DO279" s="191"/>
      <c r="DP279" s="191"/>
      <c r="DQ279" s="191"/>
      <c r="DR279" s="191"/>
      <c r="DS279" s="191"/>
      <c r="DT279" s="191"/>
      <c r="DU279" s="191"/>
      <c r="DV279" s="191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7"/>
      <c r="F280" s="219" t="s">
        <v>245</v>
      </c>
      <c r="G280" s="191"/>
      <c r="H280" s="191"/>
      <c r="I280" s="207"/>
      <c r="J280" s="207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1"/>
      <c r="BG280" s="191"/>
      <c r="BH280" s="191"/>
      <c r="BI280" s="191"/>
      <c r="BJ280" s="191"/>
      <c r="BK280" s="191"/>
      <c r="BL280" s="191"/>
      <c r="BM280" s="191"/>
      <c r="BN280" s="191"/>
      <c r="BO280" s="191"/>
      <c r="BP280" s="191"/>
      <c r="BQ280" s="191"/>
      <c r="BR280" s="191"/>
      <c r="BS280" s="191"/>
      <c r="BT280" s="191"/>
      <c r="BU280" s="191"/>
      <c r="BV280" s="191"/>
      <c r="BW280" s="191"/>
      <c r="BX280" s="191"/>
      <c r="BY280" s="191"/>
      <c r="BZ280" s="191"/>
      <c r="CA280" s="191"/>
      <c r="CB280" s="191"/>
      <c r="CC280" s="191"/>
      <c r="CD280" s="191"/>
      <c r="CE280" s="191"/>
      <c r="CF280" s="191"/>
      <c r="CG280" s="191"/>
      <c r="CH280" s="191"/>
      <c r="CI280" s="191"/>
      <c r="CJ280" s="191"/>
      <c r="CK280" s="191"/>
      <c r="CL280" s="191"/>
      <c r="CM280" s="191"/>
      <c r="CN280" s="191"/>
      <c r="CO280" s="191"/>
      <c r="CP280" s="191"/>
      <c r="CQ280" s="191"/>
      <c r="CR280" s="191"/>
      <c r="CS280" s="191"/>
      <c r="CT280" s="191"/>
      <c r="CU280" s="191"/>
      <c r="CV280" s="191"/>
      <c r="CW280" s="191"/>
      <c r="CX280" s="191"/>
      <c r="CY280" s="191"/>
      <c r="CZ280" s="191"/>
      <c r="DA280" s="191"/>
      <c r="DB280" s="191"/>
      <c r="DC280" s="191"/>
      <c r="DD280" s="191"/>
      <c r="DE280" s="191"/>
      <c r="DF280" s="191"/>
      <c r="DG280" s="191"/>
      <c r="DH280" s="191"/>
      <c r="DI280" s="191"/>
      <c r="DJ280" s="191"/>
      <c r="DK280" s="191"/>
      <c r="DL280" s="191"/>
      <c r="DM280" s="191"/>
      <c r="DN280" s="191"/>
      <c r="DO280" s="191"/>
      <c r="DP280" s="191"/>
      <c r="DQ280" s="191"/>
      <c r="DR280" s="191"/>
      <c r="DS280" s="191"/>
      <c r="DT280" s="191"/>
      <c r="DU280" s="191"/>
      <c r="DV280" s="191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7"/>
      <c r="F281" s="219" t="s">
        <v>246</v>
      </c>
      <c r="G281" s="191"/>
      <c r="H281" s="191"/>
      <c r="I281" s="207"/>
      <c r="J281" s="207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  <c r="BK281" s="191"/>
      <c r="BL281" s="191"/>
      <c r="BM281" s="191"/>
      <c r="BN281" s="191"/>
      <c r="BO281" s="191"/>
      <c r="BP281" s="191"/>
      <c r="BQ281" s="191"/>
      <c r="BR281" s="191"/>
      <c r="BS281" s="191"/>
      <c r="BT281" s="191"/>
      <c r="BU281" s="191"/>
      <c r="BV281" s="191"/>
      <c r="BW281" s="191"/>
      <c r="BX281" s="191"/>
      <c r="BY281" s="191"/>
      <c r="BZ281" s="191"/>
      <c r="CA281" s="191"/>
      <c r="CB281" s="191"/>
      <c r="CC281" s="191"/>
      <c r="CD281" s="191"/>
      <c r="CE281" s="191"/>
      <c r="CF281" s="191"/>
      <c r="CG281" s="191"/>
      <c r="CH281" s="191"/>
      <c r="CI281" s="191"/>
      <c r="CJ281" s="191"/>
      <c r="CK281" s="191"/>
      <c r="CL281" s="191"/>
      <c r="CM281" s="191"/>
      <c r="CN281" s="191"/>
      <c r="CO281" s="191"/>
      <c r="CP281" s="191"/>
      <c r="CQ281" s="191"/>
      <c r="CR281" s="191"/>
      <c r="CS281" s="191"/>
      <c r="CT281" s="191"/>
      <c r="CU281" s="191"/>
      <c r="CV281" s="191"/>
      <c r="CW281" s="191"/>
      <c r="CX281" s="191"/>
      <c r="CY281" s="191"/>
      <c r="CZ281" s="191"/>
      <c r="DA281" s="191"/>
      <c r="DB281" s="191"/>
      <c r="DC281" s="191"/>
      <c r="DD281" s="191"/>
      <c r="DE281" s="191"/>
      <c r="DF281" s="191"/>
      <c r="DG281" s="191"/>
      <c r="DH281" s="191"/>
      <c r="DI281" s="191"/>
      <c r="DJ281" s="191"/>
      <c r="DK281" s="191"/>
      <c r="DL281" s="191"/>
      <c r="DM281" s="191"/>
      <c r="DN281" s="191"/>
      <c r="DO281" s="191"/>
      <c r="DP281" s="191"/>
      <c r="DQ281" s="191"/>
      <c r="DR281" s="191"/>
      <c r="DS281" s="191"/>
      <c r="DT281" s="191"/>
      <c r="DU281" s="191"/>
      <c r="DV281" s="191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7"/>
      <c r="F282" s="219" t="s">
        <v>245</v>
      </c>
      <c r="G282" s="191"/>
      <c r="H282" s="191"/>
      <c r="I282" s="207"/>
      <c r="J282" s="207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  <c r="BK282" s="191"/>
      <c r="BL282" s="191"/>
      <c r="BM282" s="191"/>
      <c r="BN282" s="191"/>
      <c r="BO282" s="191"/>
      <c r="BP282" s="191"/>
      <c r="BQ282" s="191"/>
      <c r="BR282" s="191"/>
      <c r="BS282" s="191"/>
      <c r="BT282" s="191"/>
      <c r="BU282" s="191"/>
      <c r="BV282" s="191"/>
      <c r="BW282" s="191"/>
      <c r="BX282" s="191"/>
      <c r="BY282" s="191"/>
      <c r="BZ282" s="191"/>
      <c r="CA282" s="191"/>
      <c r="CB282" s="191"/>
      <c r="CC282" s="191"/>
      <c r="CD282" s="191"/>
      <c r="CE282" s="191"/>
      <c r="CF282" s="191"/>
      <c r="CG282" s="191"/>
      <c r="CH282" s="191"/>
      <c r="CI282" s="191"/>
      <c r="CJ282" s="191"/>
      <c r="CK282" s="191"/>
      <c r="CL282" s="191"/>
      <c r="CM282" s="191"/>
      <c r="CN282" s="191"/>
      <c r="CO282" s="191"/>
      <c r="CP282" s="191"/>
      <c r="CQ282" s="191"/>
      <c r="CR282" s="191"/>
      <c r="CS282" s="191"/>
      <c r="CT282" s="191"/>
      <c r="CU282" s="191"/>
      <c r="CV282" s="191"/>
      <c r="CW282" s="191"/>
      <c r="CX282" s="191"/>
      <c r="CY282" s="191"/>
      <c r="CZ282" s="191"/>
      <c r="DA282" s="191"/>
      <c r="DB282" s="191"/>
      <c r="DC282" s="191"/>
      <c r="DD282" s="191"/>
      <c r="DE282" s="191"/>
      <c r="DF282" s="191"/>
      <c r="DG282" s="191"/>
      <c r="DH282" s="191"/>
      <c r="DI282" s="191"/>
      <c r="DJ282" s="191"/>
      <c r="DK282" s="191"/>
      <c r="DL282" s="191"/>
      <c r="DM282" s="191"/>
      <c r="DN282" s="191"/>
      <c r="DO282" s="191"/>
      <c r="DP282" s="191"/>
      <c r="DQ282" s="191"/>
      <c r="DR282" s="191"/>
      <c r="DS282" s="191"/>
      <c r="DT282" s="191"/>
      <c r="DU282" s="191"/>
      <c r="DV282" s="191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7"/>
      <c r="F283" s="219" t="s">
        <v>246</v>
      </c>
      <c r="G283" s="191"/>
      <c r="H283" s="191"/>
      <c r="I283" s="207"/>
      <c r="J283" s="207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  <c r="CW283" s="191"/>
      <c r="CX283" s="191"/>
      <c r="CY283" s="191"/>
      <c r="CZ283" s="191"/>
      <c r="DA283" s="191"/>
      <c r="DB283" s="191"/>
      <c r="DC283" s="191"/>
      <c r="DD283" s="191"/>
      <c r="DE283" s="191"/>
      <c r="DF283" s="191"/>
      <c r="DG283" s="191"/>
      <c r="DH283" s="191"/>
      <c r="DI283" s="191"/>
      <c r="DJ283" s="191"/>
      <c r="DK283" s="191"/>
      <c r="DL283" s="191"/>
      <c r="DM283" s="191"/>
      <c r="DN283" s="191"/>
      <c r="DO283" s="191"/>
      <c r="DP283" s="191"/>
      <c r="DQ283" s="191"/>
      <c r="DR283" s="191"/>
      <c r="DS283" s="191"/>
      <c r="DT283" s="191"/>
      <c r="DU283" s="191"/>
      <c r="DV283" s="191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7"/>
      <c r="F284" s="219" t="s">
        <v>245</v>
      </c>
      <c r="G284" s="191"/>
      <c r="H284" s="191"/>
      <c r="I284" s="207"/>
      <c r="J284" s="207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  <c r="BK284" s="191"/>
      <c r="BL284" s="191"/>
      <c r="BM284" s="191"/>
      <c r="BN284" s="191"/>
      <c r="BO284" s="191"/>
      <c r="BP284" s="191"/>
      <c r="BQ284" s="191"/>
      <c r="BR284" s="191"/>
      <c r="BS284" s="191"/>
      <c r="BT284" s="191"/>
      <c r="BU284" s="191"/>
      <c r="BV284" s="191"/>
      <c r="BW284" s="191"/>
      <c r="BX284" s="191"/>
      <c r="BY284" s="191"/>
      <c r="BZ284" s="191"/>
      <c r="CA284" s="191"/>
      <c r="CB284" s="191"/>
      <c r="CC284" s="191"/>
      <c r="CD284" s="191"/>
      <c r="CE284" s="191"/>
      <c r="CF284" s="191"/>
      <c r="CG284" s="191"/>
      <c r="CH284" s="191"/>
      <c r="CI284" s="191"/>
      <c r="CJ284" s="191"/>
      <c r="CK284" s="191"/>
      <c r="CL284" s="191"/>
      <c r="CM284" s="191"/>
      <c r="CN284" s="191"/>
      <c r="CO284" s="191"/>
      <c r="CP284" s="191"/>
      <c r="CQ284" s="191"/>
      <c r="CR284" s="191"/>
      <c r="CS284" s="191"/>
      <c r="CT284" s="191"/>
      <c r="CU284" s="191"/>
      <c r="CV284" s="191"/>
      <c r="CW284" s="191"/>
      <c r="CX284" s="191"/>
      <c r="CY284" s="191"/>
      <c r="CZ284" s="191"/>
      <c r="DA284" s="191"/>
      <c r="DB284" s="191"/>
      <c r="DC284" s="191"/>
      <c r="DD284" s="191"/>
      <c r="DE284" s="191"/>
      <c r="DF284" s="191"/>
      <c r="DG284" s="191"/>
      <c r="DH284" s="191"/>
      <c r="DI284" s="191"/>
      <c r="DJ284" s="191"/>
      <c r="DK284" s="191"/>
      <c r="DL284" s="191"/>
      <c r="DM284" s="191"/>
      <c r="DN284" s="191"/>
      <c r="DO284" s="191"/>
      <c r="DP284" s="191"/>
      <c r="DQ284" s="191"/>
      <c r="DR284" s="191"/>
      <c r="DS284" s="191"/>
      <c r="DT284" s="191"/>
      <c r="DU284" s="191"/>
      <c r="DV284" s="191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7"/>
      <c r="F285" s="219" t="s">
        <v>246</v>
      </c>
      <c r="G285" s="191"/>
      <c r="H285" s="191"/>
      <c r="I285" s="207"/>
      <c r="J285" s="207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1"/>
      <c r="BG285" s="191"/>
      <c r="BH285" s="191"/>
      <c r="BI285" s="191"/>
      <c r="BJ285" s="191"/>
      <c r="BK285" s="191"/>
      <c r="BL285" s="191"/>
      <c r="BM285" s="191"/>
      <c r="BN285" s="191"/>
      <c r="BO285" s="191"/>
      <c r="BP285" s="191"/>
      <c r="BQ285" s="191"/>
      <c r="BR285" s="191"/>
      <c r="BS285" s="191"/>
      <c r="BT285" s="191"/>
      <c r="BU285" s="191"/>
      <c r="BV285" s="191"/>
      <c r="BW285" s="191"/>
      <c r="BX285" s="191"/>
      <c r="BY285" s="191"/>
      <c r="BZ285" s="191"/>
      <c r="CA285" s="191"/>
      <c r="CB285" s="191"/>
      <c r="CC285" s="191"/>
      <c r="CD285" s="191"/>
      <c r="CE285" s="191"/>
      <c r="CF285" s="191"/>
      <c r="CG285" s="191"/>
      <c r="CH285" s="191"/>
      <c r="CI285" s="191"/>
      <c r="CJ285" s="191"/>
      <c r="CK285" s="191"/>
      <c r="CL285" s="191"/>
      <c r="CM285" s="191"/>
      <c r="CN285" s="191"/>
      <c r="CO285" s="191"/>
      <c r="CP285" s="191"/>
      <c r="CQ285" s="191"/>
      <c r="CR285" s="191"/>
      <c r="CS285" s="191"/>
      <c r="CT285" s="191"/>
      <c r="CU285" s="191"/>
      <c r="CV285" s="191"/>
      <c r="CW285" s="191"/>
      <c r="CX285" s="191"/>
      <c r="CY285" s="191"/>
      <c r="CZ285" s="191"/>
      <c r="DA285" s="191"/>
      <c r="DB285" s="191"/>
      <c r="DC285" s="191"/>
      <c r="DD285" s="191"/>
      <c r="DE285" s="191"/>
      <c r="DF285" s="191"/>
      <c r="DG285" s="191"/>
      <c r="DH285" s="191"/>
      <c r="DI285" s="191"/>
      <c r="DJ285" s="191"/>
      <c r="DK285" s="191"/>
      <c r="DL285" s="191"/>
      <c r="DM285" s="191"/>
      <c r="DN285" s="191"/>
      <c r="DO285" s="191"/>
      <c r="DP285" s="191"/>
      <c r="DQ285" s="191"/>
      <c r="DR285" s="191"/>
      <c r="DS285" s="191"/>
      <c r="DT285" s="191"/>
      <c r="DU285" s="191"/>
      <c r="DV285" s="191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7"/>
      <c r="F286" s="219" t="s">
        <v>245</v>
      </c>
      <c r="G286" s="181"/>
      <c r="H286" s="181"/>
      <c r="I286" s="207"/>
      <c r="J286" s="207"/>
      <c r="K286" s="181"/>
      <c r="L286" s="191"/>
      <c r="M286" s="181"/>
      <c r="N286" s="181"/>
      <c r="O286" s="191"/>
      <c r="P286" s="181"/>
      <c r="Q286" s="181"/>
      <c r="R286" s="191"/>
      <c r="S286" s="181"/>
      <c r="T286" s="181"/>
      <c r="U286" s="191"/>
      <c r="V286" s="181"/>
      <c r="W286" s="181"/>
      <c r="X286" s="191"/>
      <c r="Y286" s="181"/>
      <c r="Z286" s="181"/>
      <c r="AA286" s="191"/>
      <c r="AB286" s="181"/>
      <c r="AC286" s="181"/>
      <c r="AD286" s="191"/>
      <c r="AE286" s="181"/>
      <c r="AF286" s="181"/>
      <c r="AG286" s="191"/>
      <c r="AH286" s="181"/>
      <c r="AI286" s="181"/>
      <c r="AJ286" s="191"/>
      <c r="AK286" s="181"/>
      <c r="AL286" s="181"/>
      <c r="AM286" s="191"/>
      <c r="AN286" s="181"/>
      <c r="AO286" s="181"/>
      <c r="AP286" s="191"/>
      <c r="AQ286" s="181"/>
      <c r="AR286" s="181"/>
      <c r="AS286" s="191"/>
      <c r="AT286" s="181"/>
      <c r="AU286" s="181"/>
      <c r="AV286" s="191"/>
      <c r="AW286" s="181"/>
      <c r="AX286" s="181"/>
      <c r="AY286" s="191"/>
      <c r="AZ286" s="181"/>
      <c r="BA286" s="181"/>
      <c r="BB286" s="191"/>
      <c r="BC286" s="181"/>
      <c r="BD286" s="181"/>
      <c r="BE286" s="191"/>
      <c r="BF286" s="181"/>
      <c r="BG286" s="181"/>
      <c r="BH286" s="191"/>
      <c r="BI286" s="181"/>
      <c r="BJ286" s="181"/>
      <c r="BK286" s="191"/>
      <c r="BL286" s="181"/>
      <c r="BM286" s="181"/>
      <c r="BN286" s="191"/>
      <c r="BO286" s="181"/>
      <c r="BP286" s="181"/>
      <c r="BQ286" s="191"/>
      <c r="BR286" s="181"/>
      <c r="BS286" s="181"/>
      <c r="BT286" s="191"/>
      <c r="BU286" s="181"/>
      <c r="BV286" s="181"/>
      <c r="BW286" s="191"/>
      <c r="BX286" s="181"/>
      <c r="BY286" s="181"/>
      <c r="BZ286" s="191"/>
      <c r="CA286" s="181"/>
      <c r="CB286" s="181"/>
      <c r="CC286" s="191"/>
      <c r="CD286" s="181"/>
      <c r="CE286" s="181"/>
      <c r="CF286" s="191"/>
      <c r="CG286" s="181"/>
      <c r="CH286" s="181"/>
      <c r="CI286" s="191"/>
      <c r="CJ286" s="181"/>
      <c r="CK286" s="181"/>
      <c r="CL286" s="191"/>
      <c r="CM286" s="181"/>
      <c r="CN286" s="181"/>
      <c r="CO286" s="191"/>
      <c r="CP286" s="181"/>
      <c r="CQ286" s="181"/>
      <c r="CR286" s="191"/>
      <c r="CS286" s="181"/>
      <c r="CT286" s="181"/>
      <c r="CU286" s="191"/>
      <c r="CV286" s="181"/>
      <c r="CW286" s="181"/>
      <c r="CX286" s="191"/>
      <c r="CY286" s="181"/>
      <c r="CZ286" s="181"/>
      <c r="DA286" s="191"/>
      <c r="DB286" s="181"/>
      <c r="DC286" s="181"/>
      <c r="DD286" s="191"/>
      <c r="DE286" s="181"/>
      <c r="DF286" s="181"/>
      <c r="DG286" s="191"/>
      <c r="DH286" s="181"/>
      <c r="DI286" s="181"/>
      <c r="DJ286" s="191"/>
      <c r="DK286" s="181"/>
      <c r="DL286" s="181"/>
      <c r="DM286" s="191"/>
      <c r="DN286" s="181"/>
      <c r="DO286" s="181"/>
      <c r="DP286" s="191"/>
      <c r="DQ286" s="181"/>
      <c r="DR286" s="181"/>
      <c r="DS286" s="191"/>
      <c r="DT286" s="181"/>
      <c r="DU286" s="181"/>
      <c r="DV286" s="191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7"/>
      <c r="F287" s="219" t="s">
        <v>246</v>
      </c>
      <c r="G287" s="191"/>
      <c r="H287" s="191"/>
      <c r="I287" s="207"/>
      <c r="J287" s="207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191"/>
      <c r="AT287" s="191"/>
      <c r="AU287" s="191"/>
      <c r="AV287" s="191"/>
      <c r="AW287" s="191"/>
      <c r="AX287" s="191"/>
      <c r="AY287" s="191"/>
      <c r="AZ287" s="191"/>
      <c r="BA287" s="191"/>
      <c r="BB287" s="191"/>
      <c r="BC287" s="191"/>
      <c r="BD287" s="191"/>
      <c r="BE287" s="191"/>
      <c r="BF287" s="191"/>
      <c r="BG287" s="191"/>
      <c r="BH287" s="191"/>
      <c r="BI287" s="191"/>
      <c r="BJ287" s="191"/>
      <c r="BK287" s="191"/>
      <c r="BL287" s="191"/>
      <c r="BM287" s="191"/>
      <c r="BN287" s="191"/>
      <c r="BO287" s="191"/>
      <c r="BP287" s="191"/>
      <c r="BQ287" s="191"/>
      <c r="BR287" s="191"/>
      <c r="BS287" s="191"/>
      <c r="BT287" s="191"/>
      <c r="BU287" s="191"/>
      <c r="BV287" s="191"/>
      <c r="BW287" s="191"/>
      <c r="BX287" s="191"/>
      <c r="BY287" s="191"/>
      <c r="BZ287" s="191"/>
      <c r="CA287" s="191"/>
      <c r="CB287" s="191"/>
      <c r="CC287" s="191"/>
      <c r="CD287" s="191"/>
      <c r="CE287" s="191"/>
      <c r="CF287" s="191"/>
      <c r="CG287" s="191"/>
      <c r="CH287" s="191"/>
      <c r="CI287" s="191"/>
      <c r="CJ287" s="191"/>
      <c r="CK287" s="191"/>
      <c r="CL287" s="191"/>
      <c r="CM287" s="191"/>
      <c r="CN287" s="191"/>
      <c r="CO287" s="191"/>
      <c r="CP287" s="191"/>
      <c r="CQ287" s="191"/>
      <c r="CR287" s="191"/>
      <c r="CS287" s="191"/>
      <c r="CT287" s="191"/>
      <c r="CU287" s="191"/>
      <c r="CV287" s="191"/>
      <c r="CW287" s="191"/>
      <c r="CX287" s="191"/>
      <c r="CY287" s="191"/>
      <c r="CZ287" s="191"/>
      <c r="DA287" s="191"/>
      <c r="DB287" s="191"/>
      <c r="DC287" s="191"/>
      <c r="DD287" s="191"/>
      <c r="DE287" s="191"/>
      <c r="DF287" s="191"/>
      <c r="DG287" s="191"/>
      <c r="DH287" s="191"/>
      <c r="DI287" s="191"/>
      <c r="DJ287" s="191"/>
      <c r="DK287" s="191"/>
      <c r="DL287" s="191"/>
      <c r="DM287" s="191"/>
      <c r="DN287" s="191"/>
      <c r="DO287" s="191"/>
      <c r="DP287" s="191"/>
      <c r="DQ287" s="191"/>
      <c r="DR287" s="191"/>
      <c r="DS287" s="191"/>
      <c r="DT287" s="191"/>
      <c r="DU287" s="191"/>
      <c r="DV287" s="191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7"/>
      <c r="F288" s="219" t="s">
        <v>245</v>
      </c>
      <c r="G288" s="191"/>
      <c r="H288" s="191"/>
      <c r="I288" s="207"/>
      <c r="J288" s="207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  <c r="BK288" s="191"/>
      <c r="BL288" s="191"/>
      <c r="BM288" s="191"/>
      <c r="BN288" s="191"/>
      <c r="BO288" s="191"/>
      <c r="BP288" s="191"/>
      <c r="BQ288" s="191"/>
      <c r="BR288" s="191"/>
      <c r="BS288" s="191"/>
      <c r="BT288" s="191"/>
      <c r="BU288" s="191"/>
      <c r="BV288" s="191"/>
      <c r="BW288" s="191"/>
      <c r="BX288" s="191"/>
      <c r="BY288" s="191"/>
      <c r="BZ288" s="191"/>
      <c r="CA288" s="191"/>
      <c r="CB288" s="191"/>
      <c r="CC288" s="191"/>
      <c r="CD288" s="191"/>
      <c r="CE288" s="191"/>
      <c r="CF288" s="191"/>
      <c r="CG288" s="191"/>
      <c r="CH288" s="191"/>
      <c r="CI288" s="191"/>
      <c r="CJ288" s="191"/>
      <c r="CK288" s="191"/>
      <c r="CL288" s="191"/>
      <c r="CM288" s="191"/>
      <c r="CN288" s="191"/>
      <c r="CO288" s="191"/>
      <c r="CP288" s="191"/>
      <c r="CQ288" s="191"/>
      <c r="CR288" s="191"/>
      <c r="CS288" s="191"/>
      <c r="CT288" s="191"/>
      <c r="CU288" s="191"/>
      <c r="CV288" s="191"/>
      <c r="CW288" s="191"/>
      <c r="CX288" s="191"/>
      <c r="CY288" s="191"/>
      <c r="CZ288" s="191"/>
      <c r="DA288" s="191"/>
      <c r="DB288" s="191"/>
      <c r="DC288" s="191"/>
      <c r="DD288" s="191"/>
      <c r="DE288" s="191"/>
      <c r="DF288" s="191"/>
      <c r="DG288" s="191"/>
      <c r="DH288" s="191"/>
      <c r="DI288" s="191"/>
      <c r="DJ288" s="191"/>
      <c r="DK288" s="191"/>
      <c r="DL288" s="191"/>
      <c r="DM288" s="191"/>
      <c r="DN288" s="191"/>
      <c r="DO288" s="191"/>
      <c r="DP288" s="191"/>
      <c r="DQ288" s="191"/>
      <c r="DR288" s="191"/>
      <c r="DS288" s="191"/>
      <c r="DT288" s="191"/>
      <c r="DU288" s="191"/>
      <c r="DV288" s="191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7"/>
      <c r="F289" s="219" t="s">
        <v>246</v>
      </c>
      <c r="G289" s="191"/>
      <c r="H289" s="191"/>
      <c r="I289" s="207"/>
      <c r="J289" s="207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191"/>
      <c r="AT289" s="191"/>
      <c r="AU289" s="191"/>
      <c r="AV289" s="191"/>
      <c r="AW289" s="191"/>
      <c r="AX289" s="191"/>
      <c r="AY289" s="191"/>
      <c r="AZ289" s="191"/>
      <c r="BA289" s="191"/>
      <c r="BB289" s="191"/>
      <c r="BC289" s="191"/>
      <c r="BD289" s="191"/>
      <c r="BE289" s="191"/>
      <c r="BF289" s="191"/>
      <c r="BG289" s="191"/>
      <c r="BH289" s="191"/>
      <c r="BI289" s="191"/>
      <c r="BJ289" s="191"/>
      <c r="BK289" s="191"/>
      <c r="BL289" s="191"/>
      <c r="BM289" s="191"/>
      <c r="BN289" s="191"/>
      <c r="BO289" s="191"/>
      <c r="BP289" s="191"/>
      <c r="BQ289" s="191"/>
      <c r="BR289" s="191"/>
      <c r="BS289" s="191"/>
      <c r="BT289" s="191"/>
      <c r="BU289" s="191"/>
      <c r="BV289" s="191"/>
      <c r="BW289" s="191"/>
      <c r="BX289" s="191"/>
      <c r="BY289" s="191"/>
      <c r="BZ289" s="191"/>
      <c r="CA289" s="191"/>
      <c r="CB289" s="191"/>
      <c r="CC289" s="191"/>
      <c r="CD289" s="191"/>
      <c r="CE289" s="191"/>
      <c r="CF289" s="191"/>
      <c r="CG289" s="191"/>
      <c r="CH289" s="191"/>
      <c r="CI289" s="191"/>
      <c r="CJ289" s="191"/>
      <c r="CK289" s="191"/>
      <c r="CL289" s="191"/>
      <c r="CM289" s="191"/>
      <c r="CN289" s="191"/>
      <c r="CO289" s="191"/>
      <c r="CP289" s="191"/>
      <c r="CQ289" s="191"/>
      <c r="CR289" s="191"/>
      <c r="CS289" s="191"/>
      <c r="CT289" s="191"/>
      <c r="CU289" s="191"/>
      <c r="CV289" s="191"/>
      <c r="CW289" s="191"/>
      <c r="CX289" s="191"/>
      <c r="CY289" s="191"/>
      <c r="CZ289" s="191"/>
      <c r="DA289" s="191"/>
      <c r="DB289" s="191"/>
      <c r="DC289" s="191"/>
      <c r="DD289" s="191"/>
      <c r="DE289" s="191"/>
      <c r="DF289" s="191"/>
      <c r="DG289" s="191"/>
      <c r="DH289" s="191"/>
      <c r="DI289" s="191"/>
      <c r="DJ289" s="191"/>
      <c r="DK289" s="191"/>
      <c r="DL289" s="191"/>
      <c r="DM289" s="191"/>
      <c r="DN289" s="191"/>
      <c r="DO289" s="191"/>
      <c r="DP289" s="191"/>
      <c r="DQ289" s="191"/>
      <c r="DR289" s="191"/>
      <c r="DS289" s="191"/>
      <c r="DT289" s="191"/>
      <c r="DU289" s="191"/>
      <c r="DV289" s="191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7"/>
      <c r="F290" s="219" t="s">
        <v>245</v>
      </c>
      <c r="G290" s="191"/>
      <c r="H290" s="191"/>
      <c r="I290" s="207"/>
      <c r="J290" s="207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  <c r="BK290" s="191"/>
      <c r="BL290" s="191"/>
      <c r="BM290" s="191"/>
      <c r="BN290" s="191"/>
      <c r="BO290" s="191"/>
      <c r="BP290" s="191"/>
      <c r="BQ290" s="191"/>
      <c r="BR290" s="191"/>
      <c r="BS290" s="191"/>
      <c r="BT290" s="191"/>
      <c r="BU290" s="191"/>
      <c r="BV290" s="191"/>
      <c r="BW290" s="191"/>
      <c r="BX290" s="191"/>
      <c r="BY290" s="191"/>
      <c r="BZ290" s="191"/>
      <c r="CA290" s="191"/>
      <c r="CB290" s="191"/>
      <c r="CC290" s="191"/>
      <c r="CD290" s="191"/>
      <c r="CE290" s="191"/>
      <c r="CF290" s="191"/>
      <c r="CG290" s="191"/>
      <c r="CH290" s="191"/>
      <c r="CI290" s="191"/>
      <c r="CJ290" s="191"/>
      <c r="CK290" s="191"/>
      <c r="CL290" s="191"/>
      <c r="CM290" s="191"/>
      <c r="CN290" s="191"/>
      <c r="CO290" s="191"/>
      <c r="CP290" s="191"/>
      <c r="CQ290" s="191"/>
      <c r="CR290" s="191"/>
      <c r="CS290" s="191"/>
      <c r="CT290" s="191"/>
      <c r="CU290" s="191"/>
      <c r="CV290" s="191"/>
      <c r="CW290" s="191"/>
      <c r="CX290" s="191"/>
      <c r="CY290" s="191"/>
      <c r="CZ290" s="191"/>
      <c r="DA290" s="191"/>
      <c r="DB290" s="191"/>
      <c r="DC290" s="191"/>
      <c r="DD290" s="191"/>
      <c r="DE290" s="191"/>
      <c r="DF290" s="191"/>
      <c r="DG290" s="191"/>
      <c r="DH290" s="191"/>
      <c r="DI290" s="191"/>
      <c r="DJ290" s="191"/>
      <c r="DK290" s="191"/>
      <c r="DL290" s="191"/>
      <c r="DM290" s="191"/>
      <c r="DN290" s="191"/>
      <c r="DO290" s="191"/>
      <c r="DP290" s="191"/>
      <c r="DQ290" s="191"/>
      <c r="DR290" s="191"/>
      <c r="DS290" s="191"/>
      <c r="DT290" s="191"/>
      <c r="DU290" s="191"/>
      <c r="DV290" s="191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7"/>
      <c r="F291" s="219" t="s">
        <v>246</v>
      </c>
      <c r="G291" s="191"/>
      <c r="H291" s="191"/>
      <c r="I291" s="207"/>
      <c r="J291" s="207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191"/>
      <c r="AT291" s="191"/>
      <c r="AU291" s="191"/>
      <c r="AV291" s="191"/>
      <c r="AW291" s="191"/>
      <c r="AX291" s="191"/>
      <c r="AY291" s="191"/>
      <c r="AZ291" s="191"/>
      <c r="BA291" s="191"/>
      <c r="BB291" s="191"/>
      <c r="BC291" s="191"/>
      <c r="BD291" s="191"/>
      <c r="BE291" s="191"/>
      <c r="BF291" s="191"/>
      <c r="BG291" s="191"/>
      <c r="BH291" s="191"/>
      <c r="BI291" s="191"/>
      <c r="BJ291" s="191"/>
      <c r="BK291" s="191"/>
      <c r="BL291" s="191"/>
      <c r="BM291" s="191"/>
      <c r="BN291" s="191"/>
      <c r="BO291" s="191"/>
      <c r="BP291" s="191"/>
      <c r="BQ291" s="191"/>
      <c r="BR291" s="191"/>
      <c r="BS291" s="191"/>
      <c r="BT291" s="191"/>
      <c r="BU291" s="191"/>
      <c r="BV291" s="191"/>
      <c r="BW291" s="191"/>
      <c r="BX291" s="191"/>
      <c r="BY291" s="191"/>
      <c r="BZ291" s="191"/>
      <c r="CA291" s="191"/>
      <c r="CB291" s="191"/>
      <c r="CC291" s="191"/>
      <c r="CD291" s="191"/>
      <c r="CE291" s="191"/>
      <c r="CF291" s="191"/>
      <c r="CG291" s="191"/>
      <c r="CH291" s="191"/>
      <c r="CI291" s="191"/>
      <c r="CJ291" s="191"/>
      <c r="CK291" s="191"/>
      <c r="CL291" s="191"/>
      <c r="CM291" s="191"/>
      <c r="CN291" s="191"/>
      <c r="CO291" s="191"/>
      <c r="CP291" s="191"/>
      <c r="CQ291" s="191"/>
      <c r="CR291" s="191"/>
      <c r="CS291" s="191"/>
      <c r="CT291" s="191"/>
      <c r="CU291" s="191"/>
      <c r="CV291" s="191"/>
      <c r="CW291" s="191"/>
      <c r="CX291" s="191"/>
      <c r="CY291" s="191"/>
      <c r="CZ291" s="191"/>
      <c r="DA291" s="191"/>
      <c r="DB291" s="191"/>
      <c r="DC291" s="191"/>
      <c r="DD291" s="191"/>
      <c r="DE291" s="191"/>
      <c r="DF291" s="191"/>
      <c r="DG291" s="191"/>
      <c r="DH291" s="191"/>
      <c r="DI291" s="191"/>
      <c r="DJ291" s="191"/>
      <c r="DK291" s="191"/>
      <c r="DL291" s="191"/>
      <c r="DM291" s="191"/>
      <c r="DN291" s="191"/>
      <c r="DO291" s="191"/>
      <c r="DP291" s="191"/>
      <c r="DQ291" s="191"/>
      <c r="DR291" s="191"/>
      <c r="DS291" s="191"/>
      <c r="DT291" s="191"/>
      <c r="DU291" s="191"/>
      <c r="DV291" s="191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7"/>
      <c r="F292" s="219" t="s">
        <v>245</v>
      </c>
      <c r="G292" s="181"/>
      <c r="H292" s="181"/>
      <c r="I292" s="207"/>
      <c r="J292" s="207"/>
      <c r="K292" s="181"/>
      <c r="L292" s="191"/>
      <c r="M292" s="181"/>
      <c r="N292" s="181"/>
      <c r="O292" s="191"/>
      <c r="P292" s="181"/>
      <c r="Q292" s="181"/>
      <c r="R292" s="191"/>
      <c r="S292" s="181"/>
      <c r="T292" s="181"/>
      <c r="U292" s="191"/>
      <c r="V292" s="181"/>
      <c r="W292" s="181"/>
      <c r="X292" s="191"/>
      <c r="Y292" s="181"/>
      <c r="Z292" s="181"/>
      <c r="AA292" s="191"/>
      <c r="AB292" s="181"/>
      <c r="AC292" s="181"/>
      <c r="AD292" s="191"/>
      <c r="AE292" s="181"/>
      <c r="AF292" s="181"/>
      <c r="AG292" s="191"/>
      <c r="AH292" s="181"/>
      <c r="AI292" s="181"/>
      <c r="AJ292" s="191"/>
      <c r="AK292" s="181"/>
      <c r="AL292" s="181"/>
      <c r="AM292" s="191"/>
      <c r="AN292" s="181"/>
      <c r="AO292" s="181"/>
      <c r="AP292" s="191"/>
      <c r="AQ292" s="181"/>
      <c r="AR292" s="181"/>
      <c r="AS292" s="191"/>
      <c r="AT292" s="181"/>
      <c r="AU292" s="181"/>
      <c r="AV292" s="191"/>
      <c r="AW292" s="181"/>
      <c r="AX292" s="181"/>
      <c r="AY292" s="191"/>
      <c r="AZ292" s="181"/>
      <c r="BA292" s="181"/>
      <c r="BB292" s="191"/>
      <c r="BC292" s="181"/>
      <c r="BD292" s="181"/>
      <c r="BE292" s="191"/>
      <c r="BF292" s="181"/>
      <c r="BG292" s="181"/>
      <c r="BH292" s="191"/>
      <c r="BI292" s="181"/>
      <c r="BJ292" s="181"/>
      <c r="BK292" s="191"/>
      <c r="BL292" s="181"/>
      <c r="BM292" s="181"/>
      <c r="BN292" s="191"/>
      <c r="BO292" s="181"/>
      <c r="BP292" s="181"/>
      <c r="BQ292" s="191"/>
      <c r="BR292" s="181"/>
      <c r="BS292" s="181"/>
      <c r="BT292" s="191"/>
      <c r="BU292" s="181"/>
      <c r="BV292" s="181"/>
      <c r="BW292" s="191"/>
      <c r="BX292" s="181"/>
      <c r="BY292" s="181"/>
      <c r="BZ292" s="191"/>
      <c r="CA292" s="181"/>
      <c r="CB292" s="181"/>
      <c r="CC292" s="191"/>
      <c r="CD292" s="181"/>
      <c r="CE292" s="181"/>
      <c r="CF292" s="191"/>
      <c r="CG292" s="181"/>
      <c r="CH292" s="181"/>
      <c r="CI292" s="191"/>
      <c r="CJ292" s="181"/>
      <c r="CK292" s="181"/>
      <c r="CL292" s="191"/>
      <c r="CM292" s="181"/>
      <c r="CN292" s="181"/>
      <c r="CO292" s="191"/>
      <c r="CP292" s="181"/>
      <c r="CQ292" s="181"/>
      <c r="CR292" s="191"/>
      <c r="CS292" s="181"/>
      <c r="CT292" s="181"/>
      <c r="CU292" s="191"/>
      <c r="CV292" s="181"/>
      <c r="CW292" s="181"/>
      <c r="CX292" s="191"/>
      <c r="CY292" s="181"/>
      <c r="CZ292" s="181"/>
      <c r="DA292" s="191"/>
      <c r="DB292" s="181"/>
      <c r="DC292" s="181"/>
      <c r="DD292" s="191"/>
      <c r="DE292" s="181"/>
      <c r="DF292" s="181"/>
      <c r="DG292" s="191"/>
      <c r="DH292" s="181"/>
      <c r="DI292" s="181"/>
      <c r="DJ292" s="191"/>
      <c r="DK292" s="181"/>
      <c r="DL292" s="181"/>
      <c r="DM292" s="191"/>
      <c r="DN292" s="181"/>
      <c r="DO292" s="181"/>
      <c r="DP292" s="191"/>
      <c r="DQ292" s="181"/>
      <c r="DR292" s="181"/>
      <c r="DS292" s="191"/>
      <c r="DT292" s="181"/>
      <c r="DU292" s="181"/>
      <c r="DV292" s="191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7"/>
      <c r="F293" s="219" t="s">
        <v>246</v>
      </c>
      <c r="G293" s="191"/>
      <c r="H293" s="191"/>
      <c r="I293" s="207"/>
      <c r="J293" s="207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191"/>
      <c r="AT293" s="191"/>
      <c r="AU293" s="191"/>
      <c r="AV293" s="191"/>
      <c r="AW293" s="191"/>
      <c r="AX293" s="191"/>
      <c r="AY293" s="191"/>
      <c r="AZ293" s="191"/>
      <c r="BA293" s="191"/>
      <c r="BB293" s="191"/>
      <c r="BC293" s="191"/>
      <c r="BD293" s="191"/>
      <c r="BE293" s="191"/>
      <c r="BF293" s="191"/>
      <c r="BG293" s="191"/>
      <c r="BH293" s="191"/>
      <c r="BI293" s="191"/>
      <c r="BJ293" s="191"/>
      <c r="BK293" s="191"/>
      <c r="BL293" s="191"/>
      <c r="BM293" s="191"/>
      <c r="BN293" s="191"/>
      <c r="BO293" s="191"/>
      <c r="BP293" s="191"/>
      <c r="BQ293" s="191"/>
      <c r="BR293" s="191"/>
      <c r="BS293" s="191"/>
      <c r="BT293" s="191"/>
      <c r="BU293" s="191"/>
      <c r="BV293" s="191"/>
      <c r="BW293" s="191"/>
      <c r="BX293" s="191"/>
      <c r="BY293" s="191"/>
      <c r="BZ293" s="191"/>
      <c r="CA293" s="191"/>
      <c r="CB293" s="191"/>
      <c r="CC293" s="191"/>
      <c r="CD293" s="191"/>
      <c r="CE293" s="191"/>
      <c r="CF293" s="191"/>
      <c r="CG293" s="191"/>
      <c r="CH293" s="191"/>
      <c r="CI293" s="191"/>
      <c r="CJ293" s="191"/>
      <c r="CK293" s="191"/>
      <c r="CL293" s="191"/>
      <c r="CM293" s="191"/>
      <c r="CN293" s="191"/>
      <c r="CO293" s="191"/>
      <c r="CP293" s="191"/>
      <c r="CQ293" s="191"/>
      <c r="CR293" s="191"/>
      <c r="CS293" s="191"/>
      <c r="CT293" s="191"/>
      <c r="CU293" s="191"/>
      <c r="CV293" s="191"/>
      <c r="CW293" s="191"/>
      <c r="CX293" s="191"/>
      <c r="CY293" s="191"/>
      <c r="CZ293" s="191"/>
      <c r="DA293" s="191"/>
      <c r="DB293" s="191"/>
      <c r="DC293" s="191"/>
      <c r="DD293" s="191"/>
      <c r="DE293" s="191"/>
      <c r="DF293" s="191"/>
      <c r="DG293" s="191"/>
      <c r="DH293" s="191"/>
      <c r="DI293" s="191"/>
      <c r="DJ293" s="191"/>
      <c r="DK293" s="191"/>
      <c r="DL293" s="191"/>
      <c r="DM293" s="191"/>
      <c r="DN293" s="191"/>
      <c r="DO293" s="191"/>
      <c r="DP293" s="191"/>
      <c r="DQ293" s="191"/>
      <c r="DR293" s="191"/>
      <c r="DS293" s="191"/>
      <c r="DT293" s="191"/>
      <c r="DU293" s="191"/>
      <c r="DV293" s="191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7"/>
      <c r="F294" s="219" t="s">
        <v>245</v>
      </c>
      <c r="G294" s="191"/>
      <c r="H294" s="191"/>
      <c r="I294" s="207"/>
      <c r="J294" s="207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191"/>
      <c r="AT294" s="191"/>
      <c r="AU294" s="191"/>
      <c r="AV294" s="191"/>
      <c r="AW294" s="191"/>
      <c r="AX294" s="191"/>
      <c r="AY294" s="191"/>
      <c r="AZ294" s="191"/>
      <c r="BA294" s="191"/>
      <c r="BB294" s="191"/>
      <c r="BC294" s="191"/>
      <c r="BD294" s="191"/>
      <c r="BE294" s="191"/>
      <c r="BF294" s="191"/>
      <c r="BG294" s="191"/>
      <c r="BH294" s="191"/>
      <c r="BI294" s="191"/>
      <c r="BJ294" s="191"/>
      <c r="BK294" s="191"/>
      <c r="BL294" s="191"/>
      <c r="BM294" s="191"/>
      <c r="BN294" s="191"/>
      <c r="BO294" s="191"/>
      <c r="BP294" s="191"/>
      <c r="BQ294" s="191"/>
      <c r="BR294" s="191"/>
      <c r="BS294" s="191"/>
      <c r="BT294" s="191"/>
      <c r="BU294" s="191"/>
      <c r="BV294" s="191"/>
      <c r="BW294" s="191"/>
      <c r="BX294" s="191"/>
      <c r="BY294" s="191"/>
      <c r="BZ294" s="191"/>
      <c r="CA294" s="191"/>
      <c r="CB294" s="191"/>
      <c r="CC294" s="191"/>
      <c r="CD294" s="191"/>
      <c r="CE294" s="191"/>
      <c r="CF294" s="191"/>
      <c r="CG294" s="191"/>
      <c r="CH294" s="191"/>
      <c r="CI294" s="191"/>
      <c r="CJ294" s="191"/>
      <c r="CK294" s="191"/>
      <c r="CL294" s="191"/>
      <c r="CM294" s="191"/>
      <c r="CN294" s="191"/>
      <c r="CO294" s="191"/>
      <c r="CP294" s="191"/>
      <c r="CQ294" s="191"/>
      <c r="CR294" s="191"/>
      <c r="CS294" s="191"/>
      <c r="CT294" s="191"/>
      <c r="CU294" s="191"/>
      <c r="CV294" s="191"/>
      <c r="CW294" s="191"/>
      <c r="CX294" s="191"/>
      <c r="CY294" s="191"/>
      <c r="CZ294" s="191"/>
      <c r="DA294" s="191"/>
      <c r="DB294" s="191"/>
      <c r="DC294" s="191"/>
      <c r="DD294" s="191"/>
      <c r="DE294" s="191"/>
      <c r="DF294" s="191"/>
      <c r="DG294" s="191"/>
      <c r="DH294" s="191"/>
      <c r="DI294" s="191"/>
      <c r="DJ294" s="191"/>
      <c r="DK294" s="191"/>
      <c r="DL294" s="191"/>
      <c r="DM294" s="191"/>
      <c r="DN294" s="191"/>
      <c r="DO294" s="191"/>
      <c r="DP294" s="191"/>
      <c r="DQ294" s="191"/>
      <c r="DR294" s="191"/>
      <c r="DS294" s="191"/>
      <c r="DT294" s="191"/>
      <c r="DU294" s="191"/>
      <c r="DV294" s="191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7"/>
      <c r="F295" s="219" t="s">
        <v>246</v>
      </c>
      <c r="G295" s="191"/>
      <c r="H295" s="191"/>
      <c r="I295" s="207"/>
      <c r="J295" s="207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191"/>
      <c r="AT295" s="191"/>
      <c r="AU295" s="191"/>
      <c r="AV295" s="191"/>
      <c r="AW295" s="191"/>
      <c r="AX295" s="191"/>
      <c r="AY295" s="191"/>
      <c r="AZ295" s="191"/>
      <c r="BA295" s="191"/>
      <c r="BB295" s="191"/>
      <c r="BC295" s="191"/>
      <c r="BD295" s="191"/>
      <c r="BE295" s="191"/>
      <c r="BF295" s="191"/>
      <c r="BG295" s="191"/>
      <c r="BH295" s="191"/>
      <c r="BI295" s="191"/>
      <c r="BJ295" s="191"/>
      <c r="BK295" s="191"/>
      <c r="BL295" s="191"/>
      <c r="BM295" s="191"/>
      <c r="BN295" s="191"/>
      <c r="BO295" s="191"/>
      <c r="BP295" s="191"/>
      <c r="BQ295" s="191"/>
      <c r="BR295" s="191"/>
      <c r="BS295" s="191"/>
      <c r="BT295" s="191"/>
      <c r="BU295" s="191"/>
      <c r="BV295" s="191"/>
      <c r="BW295" s="191"/>
      <c r="BX295" s="191"/>
      <c r="BY295" s="191"/>
      <c r="BZ295" s="191"/>
      <c r="CA295" s="191"/>
      <c r="CB295" s="191"/>
      <c r="CC295" s="191"/>
      <c r="CD295" s="191"/>
      <c r="CE295" s="191"/>
      <c r="CF295" s="191"/>
      <c r="CG295" s="191"/>
      <c r="CH295" s="191"/>
      <c r="CI295" s="191"/>
      <c r="CJ295" s="191"/>
      <c r="CK295" s="191"/>
      <c r="CL295" s="191"/>
      <c r="CM295" s="191"/>
      <c r="CN295" s="191"/>
      <c r="CO295" s="191"/>
      <c r="CP295" s="191"/>
      <c r="CQ295" s="191"/>
      <c r="CR295" s="191"/>
      <c r="CS295" s="191"/>
      <c r="CT295" s="191"/>
      <c r="CU295" s="191"/>
      <c r="CV295" s="191"/>
      <c r="CW295" s="191"/>
      <c r="CX295" s="191"/>
      <c r="CY295" s="191"/>
      <c r="CZ295" s="191"/>
      <c r="DA295" s="191"/>
      <c r="DB295" s="191"/>
      <c r="DC295" s="191"/>
      <c r="DD295" s="191"/>
      <c r="DE295" s="191"/>
      <c r="DF295" s="191"/>
      <c r="DG295" s="191"/>
      <c r="DH295" s="191"/>
      <c r="DI295" s="191"/>
      <c r="DJ295" s="191"/>
      <c r="DK295" s="191"/>
      <c r="DL295" s="191"/>
      <c r="DM295" s="191"/>
      <c r="DN295" s="191"/>
      <c r="DO295" s="191"/>
      <c r="DP295" s="191"/>
      <c r="DQ295" s="191"/>
      <c r="DR295" s="191"/>
      <c r="DS295" s="191"/>
      <c r="DT295" s="191"/>
      <c r="DU295" s="191"/>
      <c r="DV295" s="191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7"/>
      <c r="F296" s="219" t="s">
        <v>245</v>
      </c>
      <c r="G296" s="191"/>
      <c r="H296" s="191"/>
      <c r="I296" s="207"/>
      <c r="J296" s="207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  <c r="AH296" s="191"/>
      <c r="AI296" s="191"/>
      <c r="AJ296" s="191"/>
      <c r="AK296" s="191"/>
      <c r="AL296" s="191"/>
      <c r="AM296" s="191"/>
      <c r="AN296" s="191"/>
      <c r="AO296" s="191"/>
      <c r="AP296" s="191"/>
      <c r="AQ296" s="191"/>
      <c r="AR296" s="191"/>
      <c r="AS296" s="191"/>
      <c r="AT296" s="191"/>
      <c r="AU296" s="191"/>
      <c r="AV296" s="191"/>
      <c r="AW296" s="191"/>
      <c r="AX296" s="191"/>
      <c r="AY296" s="191"/>
      <c r="AZ296" s="191"/>
      <c r="BA296" s="191"/>
      <c r="BB296" s="191"/>
      <c r="BC296" s="191"/>
      <c r="BD296" s="191"/>
      <c r="BE296" s="191"/>
      <c r="BF296" s="191"/>
      <c r="BG296" s="191"/>
      <c r="BH296" s="191"/>
      <c r="BI296" s="191"/>
      <c r="BJ296" s="191"/>
      <c r="BK296" s="191"/>
      <c r="BL296" s="191"/>
      <c r="BM296" s="191"/>
      <c r="BN296" s="191"/>
      <c r="BO296" s="191"/>
      <c r="BP296" s="191"/>
      <c r="BQ296" s="191"/>
      <c r="BR296" s="191"/>
      <c r="BS296" s="191"/>
      <c r="BT296" s="191"/>
      <c r="BU296" s="191"/>
      <c r="BV296" s="191"/>
      <c r="BW296" s="191"/>
      <c r="BX296" s="191"/>
      <c r="BY296" s="191"/>
      <c r="BZ296" s="191"/>
      <c r="CA296" s="191"/>
      <c r="CB296" s="191"/>
      <c r="CC296" s="191"/>
      <c r="CD296" s="191"/>
      <c r="CE296" s="191"/>
      <c r="CF296" s="191"/>
      <c r="CG296" s="191"/>
      <c r="CH296" s="191"/>
      <c r="CI296" s="191"/>
      <c r="CJ296" s="191"/>
      <c r="CK296" s="191"/>
      <c r="CL296" s="191"/>
      <c r="CM296" s="191"/>
      <c r="CN296" s="191"/>
      <c r="CO296" s="191"/>
      <c r="CP296" s="191"/>
      <c r="CQ296" s="191"/>
      <c r="CR296" s="191"/>
      <c r="CS296" s="191"/>
      <c r="CT296" s="191"/>
      <c r="CU296" s="191"/>
      <c r="CV296" s="191"/>
      <c r="CW296" s="191"/>
      <c r="CX296" s="191"/>
      <c r="CY296" s="191"/>
      <c r="CZ296" s="191"/>
      <c r="DA296" s="191"/>
      <c r="DB296" s="191"/>
      <c r="DC296" s="191"/>
      <c r="DD296" s="191"/>
      <c r="DE296" s="191"/>
      <c r="DF296" s="191"/>
      <c r="DG296" s="191"/>
      <c r="DH296" s="191"/>
      <c r="DI296" s="191"/>
      <c r="DJ296" s="191"/>
      <c r="DK296" s="191"/>
      <c r="DL296" s="191"/>
      <c r="DM296" s="191"/>
      <c r="DN296" s="191"/>
      <c r="DO296" s="191"/>
      <c r="DP296" s="191"/>
      <c r="DQ296" s="191"/>
      <c r="DR296" s="191"/>
      <c r="DS296" s="191"/>
      <c r="DT296" s="191"/>
      <c r="DU296" s="191"/>
      <c r="DV296" s="191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7"/>
      <c r="F297" s="219" t="s">
        <v>246</v>
      </c>
      <c r="G297" s="191"/>
      <c r="H297" s="191"/>
      <c r="I297" s="207"/>
      <c r="J297" s="207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191"/>
      <c r="AT297" s="191"/>
      <c r="AU297" s="191"/>
      <c r="AV297" s="191"/>
      <c r="AW297" s="191"/>
      <c r="AX297" s="191"/>
      <c r="AY297" s="191"/>
      <c r="AZ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  <c r="BK297" s="191"/>
      <c r="BL297" s="191"/>
      <c r="BM297" s="191"/>
      <c r="BN297" s="191"/>
      <c r="BO297" s="191"/>
      <c r="BP297" s="191"/>
      <c r="BQ297" s="191"/>
      <c r="BR297" s="191"/>
      <c r="BS297" s="191"/>
      <c r="BT297" s="191"/>
      <c r="BU297" s="191"/>
      <c r="BV297" s="191"/>
      <c r="BW297" s="191"/>
      <c r="BX297" s="191"/>
      <c r="BY297" s="191"/>
      <c r="BZ297" s="191"/>
      <c r="CA297" s="191"/>
      <c r="CB297" s="191"/>
      <c r="CC297" s="191"/>
      <c r="CD297" s="191"/>
      <c r="CE297" s="191"/>
      <c r="CF297" s="191"/>
      <c r="CG297" s="191"/>
      <c r="CH297" s="191"/>
      <c r="CI297" s="191"/>
      <c r="CJ297" s="191"/>
      <c r="CK297" s="191"/>
      <c r="CL297" s="191"/>
      <c r="CM297" s="191"/>
      <c r="CN297" s="191"/>
      <c r="CO297" s="191"/>
      <c r="CP297" s="191"/>
      <c r="CQ297" s="191"/>
      <c r="CR297" s="191"/>
      <c r="CS297" s="191"/>
      <c r="CT297" s="191"/>
      <c r="CU297" s="191"/>
      <c r="CV297" s="191"/>
      <c r="CW297" s="191"/>
      <c r="CX297" s="191"/>
      <c r="CY297" s="191"/>
      <c r="CZ297" s="191"/>
      <c r="DA297" s="191"/>
      <c r="DB297" s="191"/>
      <c r="DC297" s="191"/>
      <c r="DD297" s="191"/>
      <c r="DE297" s="191"/>
      <c r="DF297" s="191"/>
      <c r="DG297" s="191"/>
      <c r="DH297" s="191"/>
      <c r="DI297" s="191"/>
      <c r="DJ297" s="191"/>
      <c r="DK297" s="191"/>
      <c r="DL297" s="191"/>
      <c r="DM297" s="191"/>
      <c r="DN297" s="191"/>
      <c r="DO297" s="191"/>
      <c r="DP297" s="191"/>
      <c r="DQ297" s="191"/>
      <c r="DR297" s="191"/>
      <c r="DS297" s="191"/>
      <c r="DT297" s="191"/>
      <c r="DU297" s="191"/>
      <c r="DV297" s="191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7"/>
      <c r="F298" s="219" t="s">
        <v>245</v>
      </c>
      <c r="G298" s="191"/>
      <c r="H298" s="191"/>
      <c r="I298" s="207"/>
      <c r="J298" s="207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191"/>
      <c r="AT298" s="191"/>
      <c r="AU298" s="191"/>
      <c r="AV298" s="191"/>
      <c r="AW298" s="191"/>
      <c r="AX298" s="191"/>
      <c r="AY298" s="191"/>
      <c r="AZ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  <c r="BK298" s="191"/>
      <c r="BL298" s="191"/>
      <c r="BM298" s="191"/>
      <c r="BN298" s="191"/>
      <c r="BO298" s="191"/>
      <c r="BP298" s="191"/>
      <c r="BQ298" s="191"/>
      <c r="BR298" s="191"/>
      <c r="BS298" s="191"/>
      <c r="BT298" s="191"/>
      <c r="BU298" s="191"/>
      <c r="BV298" s="191"/>
      <c r="BW298" s="191"/>
      <c r="BX298" s="191"/>
      <c r="BY298" s="191"/>
      <c r="BZ298" s="191"/>
      <c r="CA298" s="191"/>
      <c r="CB298" s="191"/>
      <c r="CC298" s="191"/>
      <c r="CD298" s="191"/>
      <c r="CE298" s="191"/>
      <c r="CF298" s="191"/>
      <c r="CG298" s="191"/>
      <c r="CH298" s="191"/>
      <c r="CI298" s="191"/>
      <c r="CJ298" s="191"/>
      <c r="CK298" s="191"/>
      <c r="CL298" s="191"/>
      <c r="CM298" s="191"/>
      <c r="CN298" s="191"/>
      <c r="CO298" s="191"/>
      <c r="CP298" s="191"/>
      <c r="CQ298" s="191"/>
      <c r="CR298" s="191"/>
      <c r="CS298" s="191"/>
      <c r="CT298" s="191"/>
      <c r="CU298" s="191"/>
      <c r="CV298" s="191"/>
      <c r="CW298" s="191"/>
      <c r="CX298" s="191"/>
      <c r="CY298" s="191"/>
      <c r="CZ298" s="191"/>
      <c r="DA298" s="191"/>
      <c r="DB298" s="191"/>
      <c r="DC298" s="191"/>
      <c r="DD298" s="191"/>
      <c r="DE298" s="191"/>
      <c r="DF298" s="191"/>
      <c r="DG298" s="191"/>
      <c r="DH298" s="191"/>
      <c r="DI298" s="191"/>
      <c r="DJ298" s="191"/>
      <c r="DK298" s="191"/>
      <c r="DL298" s="191"/>
      <c r="DM298" s="191"/>
      <c r="DN298" s="191"/>
      <c r="DO298" s="191"/>
      <c r="DP298" s="191"/>
      <c r="DQ298" s="191"/>
      <c r="DR298" s="191"/>
      <c r="DS298" s="191"/>
      <c r="DT298" s="191"/>
      <c r="DU298" s="191"/>
      <c r="DV298" s="191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7"/>
      <c r="F299" s="219" t="s">
        <v>246</v>
      </c>
      <c r="G299" s="191"/>
      <c r="H299" s="191"/>
      <c r="I299" s="207"/>
      <c r="J299" s="207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191"/>
      <c r="AT299" s="191"/>
      <c r="AU299" s="191"/>
      <c r="AV299" s="191"/>
      <c r="AW299" s="191"/>
      <c r="AX299" s="191"/>
      <c r="AY299" s="191"/>
      <c r="AZ299" s="191"/>
      <c r="BA299" s="191"/>
      <c r="BB299" s="191"/>
      <c r="BC299" s="191"/>
      <c r="BD299" s="191"/>
      <c r="BE299" s="191"/>
      <c r="BF299" s="191"/>
      <c r="BG299" s="191"/>
      <c r="BH299" s="191"/>
      <c r="BI299" s="191"/>
      <c r="BJ299" s="191"/>
      <c r="BK299" s="191"/>
      <c r="BL299" s="191"/>
      <c r="BM299" s="191"/>
      <c r="BN299" s="191"/>
      <c r="BO299" s="191"/>
      <c r="BP299" s="191"/>
      <c r="BQ299" s="191"/>
      <c r="BR299" s="191"/>
      <c r="BS299" s="191"/>
      <c r="BT299" s="191"/>
      <c r="BU299" s="191"/>
      <c r="BV299" s="191"/>
      <c r="BW299" s="191"/>
      <c r="BX299" s="191"/>
      <c r="BY299" s="191"/>
      <c r="BZ299" s="191"/>
      <c r="CA299" s="191"/>
      <c r="CB299" s="191"/>
      <c r="CC299" s="191"/>
      <c r="CD299" s="191"/>
      <c r="CE299" s="191"/>
      <c r="CF299" s="191"/>
      <c r="CG299" s="191"/>
      <c r="CH299" s="191"/>
      <c r="CI299" s="191"/>
      <c r="CJ299" s="191"/>
      <c r="CK299" s="191"/>
      <c r="CL299" s="191"/>
      <c r="CM299" s="191"/>
      <c r="CN299" s="191"/>
      <c r="CO299" s="191"/>
      <c r="CP299" s="191"/>
      <c r="CQ299" s="191"/>
      <c r="CR299" s="191"/>
      <c r="CS299" s="191"/>
      <c r="CT299" s="191"/>
      <c r="CU299" s="191"/>
      <c r="CV299" s="191"/>
      <c r="CW299" s="191"/>
      <c r="CX299" s="191"/>
      <c r="CY299" s="191"/>
      <c r="CZ299" s="191"/>
      <c r="DA299" s="191"/>
      <c r="DB299" s="191"/>
      <c r="DC299" s="191"/>
      <c r="DD299" s="191"/>
      <c r="DE299" s="191"/>
      <c r="DF299" s="191"/>
      <c r="DG299" s="191"/>
      <c r="DH299" s="191"/>
      <c r="DI299" s="191"/>
      <c r="DJ299" s="191"/>
      <c r="DK299" s="191"/>
      <c r="DL299" s="191"/>
      <c r="DM299" s="191"/>
      <c r="DN299" s="191"/>
      <c r="DO299" s="191"/>
      <c r="DP299" s="191"/>
      <c r="DQ299" s="191"/>
      <c r="DR299" s="191"/>
      <c r="DS299" s="191"/>
      <c r="DT299" s="191"/>
      <c r="DU299" s="191"/>
      <c r="DV299" s="191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7"/>
      <c r="F300" s="219" t="s">
        <v>245</v>
      </c>
      <c r="G300" s="191"/>
      <c r="H300" s="191"/>
      <c r="I300" s="207"/>
      <c r="J300" s="207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191"/>
      <c r="AT300" s="191"/>
      <c r="AU300" s="191"/>
      <c r="AV300" s="191"/>
      <c r="AW300" s="191"/>
      <c r="AX300" s="191"/>
      <c r="AY300" s="191"/>
      <c r="AZ300" s="191"/>
      <c r="BA300" s="191"/>
      <c r="BB300" s="191"/>
      <c r="BC300" s="191"/>
      <c r="BD300" s="191"/>
      <c r="BE300" s="191"/>
      <c r="BF300" s="191"/>
      <c r="BG300" s="191"/>
      <c r="BH300" s="191"/>
      <c r="BI300" s="191"/>
      <c r="BJ300" s="191"/>
      <c r="BK300" s="191"/>
      <c r="BL300" s="191"/>
      <c r="BM300" s="191"/>
      <c r="BN300" s="191"/>
      <c r="BO300" s="191"/>
      <c r="BP300" s="191"/>
      <c r="BQ300" s="191"/>
      <c r="BR300" s="191"/>
      <c r="BS300" s="191"/>
      <c r="BT300" s="191"/>
      <c r="BU300" s="191"/>
      <c r="BV300" s="191"/>
      <c r="BW300" s="191"/>
      <c r="BX300" s="191"/>
      <c r="BY300" s="191"/>
      <c r="BZ300" s="191"/>
      <c r="CA300" s="191"/>
      <c r="CB300" s="191"/>
      <c r="CC300" s="191"/>
      <c r="CD300" s="191"/>
      <c r="CE300" s="191"/>
      <c r="CF300" s="191"/>
      <c r="CG300" s="191"/>
      <c r="CH300" s="191"/>
      <c r="CI300" s="191"/>
      <c r="CJ300" s="191"/>
      <c r="CK300" s="191"/>
      <c r="CL300" s="191"/>
      <c r="CM300" s="191"/>
      <c r="CN300" s="191"/>
      <c r="CO300" s="191"/>
      <c r="CP300" s="191"/>
      <c r="CQ300" s="191"/>
      <c r="CR300" s="191"/>
      <c r="CS300" s="191"/>
      <c r="CT300" s="191"/>
      <c r="CU300" s="191"/>
      <c r="CV300" s="191"/>
      <c r="CW300" s="191"/>
      <c r="CX300" s="191"/>
      <c r="CY300" s="191"/>
      <c r="CZ300" s="191"/>
      <c r="DA300" s="191"/>
      <c r="DB300" s="191"/>
      <c r="DC300" s="191"/>
      <c r="DD300" s="191"/>
      <c r="DE300" s="191"/>
      <c r="DF300" s="191"/>
      <c r="DG300" s="191"/>
      <c r="DH300" s="191"/>
      <c r="DI300" s="191"/>
      <c r="DJ300" s="191"/>
      <c r="DK300" s="191"/>
      <c r="DL300" s="191"/>
      <c r="DM300" s="191"/>
      <c r="DN300" s="191"/>
      <c r="DO300" s="191"/>
      <c r="DP300" s="191"/>
      <c r="DQ300" s="191"/>
      <c r="DR300" s="191"/>
      <c r="DS300" s="191"/>
      <c r="DT300" s="191"/>
      <c r="DU300" s="191"/>
      <c r="DV300" s="191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7"/>
      <c r="F301" s="219" t="s">
        <v>246</v>
      </c>
      <c r="G301" s="191"/>
      <c r="H301" s="191"/>
      <c r="I301" s="207"/>
      <c r="J301" s="207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  <c r="BE301" s="191"/>
      <c r="BF301" s="191"/>
      <c r="BG301" s="191"/>
      <c r="BH301" s="191"/>
      <c r="BI301" s="191"/>
      <c r="BJ301" s="191"/>
      <c r="BK301" s="191"/>
      <c r="BL301" s="191"/>
      <c r="BM301" s="191"/>
      <c r="BN301" s="191"/>
      <c r="BO301" s="191"/>
      <c r="BP301" s="191"/>
      <c r="BQ301" s="191"/>
      <c r="BR301" s="191"/>
      <c r="BS301" s="191"/>
      <c r="BT301" s="191"/>
      <c r="BU301" s="191"/>
      <c r="BV301" s="191"/>
      <c r="BW301" s="191"/>
      <c r="BX301" s="191"/>
      <c r="BY301" s="191"/>
      <c r="BZ301" s="191"/>
      <c r="CA301" s="191"/>
      <c r="CB301" s="191"/>
      <c r="CC301" s="191"/>
      <c r="CD301" s="191"/>
      <c r="CE301" s="191"/>
      <c r="CF301" s="191"/>
      <c r="CG301" s="191"/>
      <c r="CH301" s="191"/>
      <c r="CI301" s="191"/>
      <c r="CJ301" s="191"/>
      <c r="CK301" s="191"/>
      <c r="CL301" s="191"/>
      <c r="CM301" s="191"/>
      <c r="CN301" s="191"/>
      <c r="CO301" s="191"/>
      <c r="CP301" s="191"/>
      <c r="CQ301" s="191"/>
      <c r="CR301" s="191"/>
      <c r="CS301" s="191"/>
      <c r="CT301" s="191"/>
      <c r="CU301" s="191"/>
      <c r="CV301" s="191"/>
      <c r="CW301" s="191"/>
      <c r="CX301" s="191"/>
      <c r="CY301" s="191"/>
      <c r="CZ301" s="191"/>
      <c r="DA301" s="191"/>
      <c r="DB301" s="191"/>
      <c r="DC301" s="191"/>
      <c r="DD301" s="191"/>
      <c r="DE301" s="191"/>
      <c r="DF301" s="191"/>
      <c r="DG301" s="191"/>
      <c r="DH301" s="191"/>
      <c r="DI301" s="191"/>
      <c r="DJ301" s="191"/>
      <c r="DK301" s="191"/>
      <c r="DL301" s="191"/>
      <c r="DM301" s="191"/>
      <c r="DN301" s="191"/>
      <c r="DO301" s="191"/>
      <c r="DP301" s="191"/>
      <c r="DQ301" s="191"/>
      <c r="DR301" s="191"/>
      <c r="DS301" s="191"/>
      <c r="DT301" s="191"/>
      <c r="DU301" s="191"/>
      <c r="DV301" s="191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7"/>
      <c r="F302" s="219" t="s">
        <v>245</v>
      </c>
      <c r="G302" s="191"/>
      <c r="H302" s="191"/>
      <c r="I302" s="207"/>
      <c r="J302" s="207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191"/>
      <c r="AT302" s="191"/>
      <c r="AU302" s="191"/>
      <c r="AV302" s="191"/>
      <c r="AW302" s="191"/>
      <c r="AX302" s="191"/>
      <c r="AY302" s="191"/>
      <c r="AZ302" s="191"/>
      <c r="BA302" s="191"/>
      <c r="BB302" s="191"/>
      <c r="BC302" s="191"/>
      <c r="BD302" s="191"/>
      <c r="BE302" s="191"/>
      <c r="BF302" s="191"/>
      <c r="BG302" s="191"/>
      <c r="BH302" s="191"/>
      <c r="BI302" s="191"/>
      <c r="BJ302" s="191"/>
      <c r="BK302" s="191"/>
      <c r="BL302" s="191"/>
      <c r="BM302" s="191"/>
      <c r="BN302" s="191"/>
      <c r="BO302" s="191"/>
      <c r="BP302" s="191"/>
      <c r="BQ302" s="191"/>
      <c r="BR302" s="191"/>
      <c r="BS302" s="191"/>
      <c r="BT302" s="191"/>
      <c r="BU302" s="191"/>
      <c r="BV302" s="191"/>
      <c r="BW302" s="191"/>
      <c r="BX302" s="191"/>
      <c r="BY302" s="191"/>
      <c r="BZ302" s="191"/>
      <c r="CA302" s="191"/>
      <c r="CB302" s="191"/>
      <c r="CC302" s="191"/>
      <c r="CD302" s="191"/>
      <c r="CE302" s="191"/>
      <c r="CF302" s="191"/>
      <c r="CG302" s="191"/>
      <c r="CH302" s="191"/>
      <c r="CI302" s="191"/>
      <c r="CJ302" s="191"/>
      <c r="CK302" s="191"/>
      <c r="CL302" s="191"/>
      <c r="CM302" s="191"/>
      <c r="CN302" s="191"/>
      <c r="CO302" s="191"/>
      <c r="CP302" s="191"/>
      <c r="CQ302" s="191"/>
      <c r="CR302" s="191"/>
      <c r="CS302" s="191"/>
      <c r="CT302" s="191"/>
      <c r="CU302" s="191"/>
      <c r="CV302" s="191"/>
      <c r="CW302" s="191"/>
      <c r="CX302" s="191"/>
      <c r="CY302" s="191"/>
      <c r="CZ302" s="191"/>
      <c r="DA302" s="191"/>
      <c r="DB302" s="191"/>
      <c r="DC302" s="191"/>
      <c r="DD302" s="191"/>
      <c r="DE302" s="191"/>
      <c r="DF302" s="191"/>
      <c r="DG302" s="191"/>
      <c r="DH302" s="191"/>
      <c r="DI302" s="191"/>
      <c r="DJ302" s="191"/>
      <c r="DK302" s="191"/>
      <c r="DL302" s="191"/>
      <c r="DM302" s="191"/>
      <c r="DN302" s="191"/>
      <c r="DO302" s="191"/>
      <c r="DP302" s="191"/>
      <c r="DQ302" s="191"/>
      <c r="DR302" s="191"/>
      <c r="DS302" s="191"/>
      <c r="DT302" s="191"/>
      <c r="DU302" s="191"/>
      <c r="DV302" s="191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7"/>
      <c r="F303" s="219" t="s">
        <v>246</v>
      </c>
      <c r="G303" s="191"/>
      <c r="H303" s="191"/>
      <c r="I303" s="207"/>
      <c r="J303" s="207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191"/>
      <c r="AT303" s="191"/>
      <c r="AU303" s="191"/>
      <c r="AV303" s="191"/>
      <c r="AW303" s="191"/>
      <c r="AX303" s="191"/>
      <c r="AY303" s="191"/>
      <c r="AZ303" s="191"/>
      <c r="BA303" s="191"/>
      <c r="BB303" s="191"/>
      <c r="BC303" s="191"/>
      <c r="BD303" s="191"/>
      <c r="BE303" s="191"/>
      <c r="BF303" s="191"/>
      <c r="BG303" s="191"/>
      <c r="BH303" s="191"/>
      <c r="BI303" s="191"/>
      <c r="BJ303" s="191"/>
      <c r="BK303" s="191"/>
      <c r="BL303" s="191"/>
      <c r="BM303" s="191"/>
      <c r="BN303" s="191"/>
      <c r="BO303" s="191"/>
      <c r="BP303" s="191"/>
      <c r="BQ303" s="191"/>
      <c r="BR303" s="191"/>
      <c r="BS303" s="191"/>
      <c r="BT303" s="191"/>
      <c r="BU303" s="191"/>
      <c r="BV303" s="191"/>
      <c r="BW303" s="191"/>
      <c r="BX303" s="191"/>
      <c r="BY303" s="191"/>
      <c r="BZ303" s="191"/>
      <c r="CA303" s="191"/>
      <c r="CB303" s="191"/>
      <c r="CC303" s="191"/>
      <c r="CD303" s="191"/>
      <c r="CE303" s="191"/>
      <c r="CF303" s="191"/>
      <c r="CG303" s="191"/>
      <c r="CH303" s="191"/>
      <c r="CI303" s="191"/>
      <c r="CJ303" s="191"/>
      <c r="CK303" s="191"/>
      <c r="CL303" s="191"/>
      <c r="CM303" s="191"/>
      <c r="CN303" s="191"/>
      <c r="CO303" s="191"/>
      <c r="CP303" s="191"/>
      <c r="CQ303" s="191"/>
      <c r="CR303" s="191"/>
      <c r="CS303" s="191"/>
      <c r="CT303" s="191"/>
      <c r="CU303" s="191"/>
      <c r="CV303" s="191"/>
      <c r="CW303" s="191"/>
      <c r="CX303" s="191"/>
      <c r="CY303" s="191"/>
      <c r="CZ303" s="191"/>
      <c r="DA303" s="191"/>
      <c r="DB303" s="191"/>
      <c r="DC303" s="191"/>
      <c r="DD303" s="191"/>
      <c r="DE303" s="191"/>
      <c r="DF303" s="191"/>
      <c r="DG303" s="191"/>
      <c r="DH303" s="191"/>
      <c r="DI303" s="191"/>
      <c r="DJ303" s="191"/>
      <c r="DK303" s="191"/>
      <c r="DL303" s="191"/>
      <c r="DM303" s="191"/>
      <c r="DN303" s="191"/>
      <c r="DO303" s="191"/>
      <c r="DP303" s="191"/>
      <c r="DQ303" s="191"/>
      <c r="DR303" s="191"/>
      <c r="DS303" s="191"/>
      <c r="DT303" s="191"/>
      <c r="DU303" s="191"/>
      <c r="DV303" s="191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7"/>
      <c r="F304" s="219" t="s">
        <v>245</v>
      </c>
      <c r="G304" s="191"/>
      <c r="H304" s="191"/>
      <c r="I304" s="207"/>
      <c r="J304" s="207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191"/>
      <c r="AT304" s="191"/>
      <c r="AU304" s="191"/>
      <c r="AV304" s="191"/>
      <c r="AW304" s="191"/>
      <c r="AX304" s="191"/>
      <c r="AY304" s="191"/>
      <c r="AZ304" s="191"/>
      <c r="BA304" s="191"/>
      <c r="BB304" s="191"/>
      <c r="BC304" s="191"/>
      <c r="BD304" s="191"/>
      <c r="BE304" s="191"/>
      <c r="BF304" s="191"/>
      <c r="BG304" s="191"/>
      <c r="BH304" s="191"/>
      <c r="BI304" s="191"/>
      <c r="BJ304" s="191"/>
      <c r="BK304" s="191"/>
      <c r="BL304" s="191"/>
      <c r="BM304" s="191"/>
      <c r="BN304" s="191"/>
      <c r="BO304" s="191"/>
      <c r="BP304" s="191"/>
      <c r="BQ304" s="191"/>
      <c r="BR304" s="191"/>
      <c r="BS304" s="191"/>
      <c r="BT304" s="191"/>
      <c r="BU304" s="191"/>
      <c r="BV304" s="191"/>
      <c r="BW304" s="191"/>
      <c r="BX304" s="191"/>
      <c r="BY304" s="191"/>
      <c r="BZ304" s="191"/>
      <c r="CA304" s="191"/>
      <c r="CB304" s="191"/>
      <c r="CC304" s="191"/>
      <c r="CD304" s="191"/>
      <c r="CE304" s="191"/>
      <c r="CF304" s="191"/>
      <c r="CG304" s="191"/>
      <c r="CH304" s="191"/>
      <c r="CI304" s="191"/>
      <c r="CJ304" s="191"/>
      <c r="CK304" s="191"/>
      <c r="CL304" s="191"/>
      <c r="CM304" s="191"/>
      <c r="CN304" s="191"/>
      <c r="CO304" s="191"/>
      <c r="CP304" s="191"/>
      <c r="CQ304" s="191"/>
      <c r="CR304" s="191"/>
      <c r="CS304" s="191"/>
      <c r="CT304" s="191"/>
      <c r="CU304" s="191"/>
      <c r="CV304" s="191"/>
      <c r="CW304" s="191"/>
      <c r="CX304" s="191"/>
      <c r="CY304" s="191"/>
      <c r="CZ304" s="191"/>
      <c r="DA304" s="191"/>
      <c r="DB304" s="191"/>
      <c r="DC304" s="191"/>
      <c r="DD304" s="191"/>
      <c r="DE304" s="191"/>
      <c r="DF304" s="191"/>
      <c r="DG304" s="191"/>
      <c r="DH304" s="191"/>
      <c r="DI304" s="191"/>
      <c r="DJ304" s="191"/>
      <c r="DK304" s="191"/>
      <c r="DL304" s="191"/>
      <c r="DM304" s="191"/>
      <c r="DN304" s="191"/>
      <c r="DO304" s="191"/>
      <c r="DP304" s="191"/>
      <c r="DQ304" s="191"/>
      <c r="DR304" s="191"/>
      <c r="DS304" s="191"/>
      <c r="DT304" s="191"/>
      <c r="DU304" s="191"/>
      <c r="DV304" s="191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7"/>
      <c r="F305" s="219" t="s">
        <v>246</v>
      </c>
      <c r="G305" s="191"/>
      <c r="H305" s="191"/>
      <c r="I305" s="207"/>
      <c r="J305" s="207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  <c r="BK305" s="191"/>
      <c r="BL305" s="191"/>
      <c r="BM305" s="191"/>
      <c r="BN305" s="191"/>
      <c r="BO305" s="191"/>
      <c r="BP305" s="191"/>
      <c r="BQ305" s="191"/>
      <c r="BR305" s="191"/>
      <c r="BS305" s="191"/>
      <c r="BT305" s="191"/>
      <c r="BU305" s="191"/>
      <c r="BV305" s="191"/>
      <c r="BW305" s="191"/>
      <c r="BX305" s="191"/>
      <c r="BY305" s="191"/>
      <c r="BZ305" s="191"/>
      <c r="CA305" s="191"/>
      <c r="CB305" s="191"/>
      <c r="CC305" s="191"/>
      <c r="CD305" s="191"/>
      <c r="CE305" s="191"/>
      <c r="CF305" s="191"/>
      <c r="CG305" s="191"/>
      <c r="CH305" s="191"/>
      <c r="CI305" s="191"/>
      <c r="CJ305" s="191"/>
      <c r="CK305" s="191"/>
      <c r="CL305" s="191"/>
      <c r="CM305" s="191"/>
      <c r="CN305" s="191"/>
      <c r="CO305" s="191"/>
      <c r="CP305" s="191"/>
      <c r="CQ305" s="191"/>
      <c r="CR305" s="191"/>
      <c r="CS305" s="191"/>
      <c r="CT305" s="191"/>
      <c r="CU305" s="191"/>
      <c r="CV305" s="191"/>
      <c r="CW305" s="191"/>
      <c r="CX305" s="191"/>
      <c r="CY305" s="191"/>
      <c r="CZ305" s="191"/>
      <c r="DA305" s="191"/>
      <c r="DB305" s="191"/>
      <c r="DC305" s="191"/>
      <c r="DD305" s="191"/>
      <c r="DE305" s="191"/>
      <c r="DF305" s="191"/>
      <c r="DG305" s="191"/>
      <c r="DH305" s="191"/>
      <c r="DI305" s="191"/>
      <c r="DJ305" s="191"/>
      <c r="DK305" s="191"/>
      <c r="DL305" s="191"/>
      <c r="DM305" s="191"/>
      <c r="DN305" s="191"/>
      <c r="DO305" s="191"/>
      <c r="DP305" s="191"/>
      <c r="DQ305" s="191"/>
      <c r="DR305" s="191"/>
      <c r="DS305" s="191"/>
      <c r="DT305" s="191"/>
      <c r="DU305" s="191"/>
      <c r="DV305" s="191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7"/>
      <c r="F306" s="219" t="s">
        <v>245</v>
      </c>
      <c r="G306" s="191"/>
      <c r="H306" s="191"/>
      <c r="I306" s="207"/>
      <c r="J306" s="207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191"/>
      <c r="AT306" s="191"/>
      <c r="AU306" s="191"/>
      <c r="AV306" s="191"/>
      <c r="AW306" s="191"/>
      <c r="AX306" s="191"/>
      <c r="AY306" s="191"/>
      <c r="AZ306" s="191"/>
      <c r="BA306" s="191"/>
      <c r="BB306" s="191"/>
      <c r="BC306" s="191"/>
      <c r="BD306" s="191"/>
      <c r="BE306" s="191"/>
      <c r="BF306" s="191"/>
      <c r="BG306" s="191"/>
      <c r="BH306" s="191"/>
      <c r="BI306" s="191"/>
      <c r="BJ306" s="191"/>
      <c r="BK306" s="191"/>
      <c r="BL306" s="191"/>
      <c r="BM306" s="191"/>
      <c r="BN306" s="191"/>
      <c r="BO306" s="191"/>
      <c r="BP306" s="191"/>
      <c r="BQ306" s="191"/>
      <c r="BR306" s="191"/>
      <c r="BS306" s="191"/>
      <c r="BT306" s="191"/>
      <c r="BU306" s="191"/>
      <c r="BV306" s="191"/>
      <c r="BW306" s="191"/>
      <c r="BX306" s="191"/>
      <c r="BY306" s="191"/>
      <c r="BZ306" s="191"/>
      <c r="CA306" s="191"/>
      <c r="CB306" s="191"/>
      <c r="CC306" s="191"/>
      <c r="CD306" s="191"/>
      <c r="CE306" s="191"/>
      <c r="CF306" s="191"/>
      <c r="CG306" s="191"/>
      <c r="CH306" s="191"/>
      <c r="CI306" s="191"/>
      <c r="CJ306" s="191"/>
      <c r="CK306" s="191"/>
      <c r="CL306" s="191"/>
      <c r="CM306" s="191"/>
      <c r="CN306" s="191"/>
      <c r="CO306" s="191"/>
      <c r="CP306" s="191"/>
      <c r="CQ306" s="191"/>
      <c r="CR306" s="191"/>
      <c r="CS306" s="191"/>
      <c r="CT306" s="191"/>
      <c r="CU306" s="191"/>
      <c r="CV306" s="191"/>
      <c r="CW306" s="191"/>
      <c r="CX306" s="191"/>
      <c r="CY306" s="191"/>
      <c r="CZ306" s="191"/>
      <c r="DA306" s="191"/>
      <c r="DB306" s="191"/>
      <c r="DC306" s="191"/>
      <c r="DD306" s="191"/>
      <c r="DE306" s="191"/>
      <c r="DF306" s="191"/>
      <c r="DG306" s="191"/>
      <c r="DH306" s="191"/>
      <c r="DI306" s="191"/>
      <c r="DJ306" s="191"/>
      <c r="DK306" s="191"/>
      <c r="DL306" s="191"/>
      <c r="DM306" s="191"/>
      <c r="DN306" s="191"/>
      <c r="DO306" s="191"/>
      <c r="DP306" s="191"/>
      <c r="DQ306" s="191"/>
      <c r="DR306" s="191"/>
      <c r="DS306" s="191"/>
      <c r="DT306" s="191"/>
      <c r="DU306" s="191"/>
      <c r="DV306" s="191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7"/>
      <c r="F307" s="219" t="s">
        <v>246</v>
      </c>
      <c r="G307" s="191"/>
      <c r="H307" s="191"/>
      <c r="I307" s="207"/>
      <c r="J307" s="207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191"/>
      <c r="AT307" s="191"/>
      <c r="AU307" s="191"/>
      <c r="AV307" s="191"/>
      <c r="AW307" s="191"/>
      <c r="AX307" s="191"/>
      <c r="AY307" s="191"/>
      <c r="AZ307" s="191"/>
      <c r="BA307" s="191"/>
      <c r="BB307" s="191"/>
      <c r="BC307" s="191"/>
      <c r="BD307" s="191"/>
      <c r="BE307" s="191"/>
      <c r="BF307" s="191"/>
      <c r="BG307" s="191"/>
      <c r="BH307" s="191"/>
      <c r="BI307" s="191"/>
      <c r="BJ307" s="191"/>
      <c r="BK307" s="191"/>
      <c r="BL307" s="191"/>
      <c r="BM307" s="191"/>
      <c r="BN307" s="191"/>
      <c r="BO307" s="191"/>
      <c r="BP307" s="191"/>
      <c r="BQ307" s="191"/>
      <c r="BR307" s="191"/>
      <c r="BS307" s="191"/>
      <c r="BT307" s="191"/>
      <c r="BU307" s="191"/>
      <c r="BV307" s="191"/>
      <c r="BW307" s="191"/>
      <c r="BX307" s="191"/>
      <c r="BY307" s="191"/>
      <c r="BZ307" s="191"/>
      <c r="CA307" s="191"/>
      <c r="CB307" s="191"/>
      <c r="CC307" s="191"/>
      <c r="CD307" s="191"/>
      <c r="CE307" s="191"/>
      <c r="CF307" s="191"/>
      <c r="CG307" s="191"/>
      <c r="CH307" s="191"/>
      <c r="CI307" s="191"/>
      <c r="CJ307" s="191"/>
      <c r="CK307" s="191"/>
      <c r="CL307" s="191"/>
      <c r="CM307" s="191"/>
      <c r="CN307" s="191"/>
      <c r="CO307" s="191"/>
      <c r="CP307" s="191"/>
      <c r="CQ307" s="191"/>
      <c r="CR307" s="191"/>
      <c r="CS307" s="191"/>
      <c r="CT307" s="191"/>
      <c r="CU307" s="191"/>
      <c r="CV307" s="191"/>
      <c r="CW307" s="191"/>
      <c r="CX307" s="191"/>
      <c r="CY307" s="191"/>
      <c r="CZ307" s="191"/>
      <c r="DA307" s="191"/>
      <c r="DB307" s="191"/>
      <c r="DC307" s="191"/>
      <c r="DD307" s="191"/>
      <c r="DE307" s="191"/>
      <c r="DF307" s="191"/>
      <c r="DG307" s="191"/>
      <c r="DH307" s="191"/>
      <c r="DI307" s="191"/>
      <c r="DJ307" s="191"/>
      <c r="DK307" s="191"/>
      <c r="DL307" s="191"/>
      <c r="DM307" s="191"/>
      <c r="DN307" s="191"/>
      <c r="DO307" s="191"/>
      <c r="DP307" s="191"/>
      <c r="DQ307" s="191"/>
      <c r="DR307" s="191"/>
      <c r="DS307" s="191"/>
      <c r="DT307" s="191"/>
      <c r="DU307" s="191"/>
      <c r="DV307" s="191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7"/>
      <c r="F308" s="219" t="s">
        <v>245</v>
      </c>
      <c r="G308" s="191"/>
      <c r="H308" s="191"/>
      <c r="I308" s="207"/>
      <c r="J308" s="207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191"/>
      <c r="AT308" s="191"/>
      <c r="AU308" s="191"/>
      <c r="AV308" s="191"/>
      <c r="AW308" s="191"/>
      <c r="AX308" s="191"/>
      <c r="AY308" s="191"/>
      <c r="AZ308" s="191"/>
      <c r="BA308" s="191"/>
      <c r="BB308" s="191"/>
      <c r="BC308" s="191"/>
      <c r="BD308" s="191"/>
      <c r="BE308" s="191"/>
      <c r="BF308" s="191"/>
      <c r="BG308" s="191"/>
      <c r="BH308" s="191"/>
      <c r="BI308" s="191"/>
      <c r="BJ308" s="191"/>
      <c r="BK308" s="191"/>
      <c r="BL308" s="191"/>
      <c r="BM308" s="191"/>
      <c r="BN308" s="191"/>
      <c r="BO308" s="191"/>
      <c r="BP308" s="191"/>
      <c r="BQ308" s="191"/>
      <c r="BR308" s="191"/>
      <c r="BS308" s="191"/>
      <c r="BT308" s="191"/>
      <c r="BU308" s="191"/>
      <c r="BV308" s="191"/>
      <c r="BW308" s="191"/>
      <c r="BX308" s="191"/>
      <c r="BY308" s="191"/>
      <c r="BZ308" s="191"/>
      <c r="CA308" s="191"/>
      <c r="CB308" s="191"/>
      <c r="CC308" s="191"/>
      <c r="CD308" s="191"/>
      <c r="CE308" s="191"/>
      <c r="CF308" s="191"/>
      <c r="CG308" s="191"/>
      <c r="CH308" s="191"/>
      <c r="CI308" s="191"/>
      <c r="CJ308" s="191"/>
      <c r="CK308" s="191"/>
      <c r="CL308" s="191"/>
      <c r="CM308" s="191"/>
      <c r="CN308" s="191"/>
      <c r="CO308" s="191"/>
      <c r="CP308" s="191"/>
      <c r="CQ308" s="191"/>
      <c r="CR308" s="191"/>
      <c r="CS308" s="191"/>
      <c r="CT308" s="191"/>
      <c r="CU308" s="191"/>
      <c r="CV308" s="191"/>
      <c r="CW308" s="191"/>
      <c r="CX308" s="191"/>
      <c r="CY308" s="191"/>
      <c r="CZ308" s="191"/>
      <c r="DA308" s="191"/>
      <c r="DB308" s="191"/>
      <c r="DC308" s="191"/>
      <c r="DD308" s="191"/>
      <c r="DE308" s="191"/>
      <c r="DF308" s="191"/>
      <c r="DG308" s="191"/>
      <c r="DH308" s="191"/>
      <c r="DI308" s="191"/>
      <c r="DJ308" s="191"/>
      <c r="DK308" s="191"/>
      <c r="DL308" s="191"/>
      <c r="DM308" s="191"/>
      <c r="DN308" s="191"/>
      <c r="DO308" s="191"/>
      <c r="DP308" s="191"/>
      <c r="DQ308" s="191"/>
      <c r="DR308" s="191"/>
      <c r="DS308" s="191"/>
      <c r="DT308" s="191"/>
      <c r="DU308" s="191"/>
      <c r="DV308" s="191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7"/>
      <c r="F309" s="219" t="s">
        <v>246</v>
      </c>
      <c r="G309" s="191"/>
      <c r="H309" s="191"/>
      <c r="I309" s="207"/>
      <c r="J309" s="207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/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191"/>
      <c r="AT309" s="191"/>
      <c r="AU309" s="191"/>
      <c r="AV309" s="191"/>
      <c r="AW309" s="191"/>
      <c r="AX309" s="191"/>
      <c r="AY309" s="191"/>
      <c r="AZ309" s="191"/>
      <c r="BA309" s="191"/>
      <c r="BB309" s="191"/>
      <c r="BC309" s="191"/>
      <c r="BD309" s="191"/>
      <c r="BE309" s="191"/>
      <c r="BF309" s="191"/>
      <c r="BG309" s="191"/>
      <c r="BH309" s="191"/>
      <c r="BI309" s="191"/>
      <c r="BJ309" s="191"/>
      <c r="BK309" s="191"/>
      <c r="BL309" s="191"/>
      <c r="BM309" s="191"/>
      <c r="BN309" s="191"/>
      <c r="BO309" s="191"/>
      <c r="BP309" s="191"/>
      <c r="BQ309" s="191"/>
      <c r="BR309" s="191"/>
      <c r="BS309" s="191"/>
      <c r="BT309" s="191"/>
      <c r="BU309" s="191"/>
      <c r="BV309" s="191"/>
      <c r="BW309" s="191"/>
      <c r="BX309" s="191"/>
      <c r="BY309" s="191"/>
      <c r="BZ309" s="191"/>
      <c r="CA309" s="191"/>
      <c r="CB309" s="191"/>
      <c r="CC309" s="191"/>
      <c r="CD309" s="191"/>
      <c r="CE309" s="191"/>
      <c r="CF309" s="191"/>
      <c r="CG309" s="191"/>
      <c r="CH309" s="191"/>
      <c r="CI309" s="191"/>
      <c r="CJ309" s="191"/>
      <c r="CK309" s="191"/>
      <c r="CL309" s="191"/>
      <c r="CM309" s="191"/>
      <c r="CN309" s="191"/>
      <c r="CO309" s="191"/>
      <c r="CP309" s="191"/>
      <c r="CQ309" s="191"/>
      <c r="CR309" s="191"/>
      <c r="CS309" s="191"/>
      <c r="CT309" s="191"/>
      <c r="CU309" s="191"/>
      <c r="CV309" s="191"/>
      <c r="CW309" s="191"/>
      <c r="CX309" s="191"/>
      <c r="CY309" s="191"/>
      <c r="CZ309" s="191"/>
      <c r="DA309" s="191"/>
      <c r="DB309" s="191"/>
      <c r="DC309" s="191"/>
      <c r="DD309" s="191"/>
      <c r="DE309" s="191"/>
      <c r="DF309" s="191"/>
      <c r="DG309" s="191"/>
      <c r="DH309" s="191"/>
      <c r="DI309" s="191"/>
      <c r="DJ309" s="191"/>
      <c r="DK309" s="191"/>
      <c r="DL309" s="191"/>
      <c r="DM309" s="191"/>
      <c r="DN309" s="191"/>
      <c r="DO309" s="191"/>
      <c r="DP309" s="191"/>
      <c r="DQ309" s="191"/>
      <c r="DR309" s="191"/>
      <c r="DS309" s="191"/>
      <c r="DT309" s="191"/>
      <c r="DU309" s="191"/>
      <c r="DV309" s="191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7"/>
      <c r="F310" s="219" t="s">
        <v>245</v>
      </c>
      <c r="G310" s="191"/>
      <c r="H310" s="191"/>
      <c r="I310" s="207"/>
      <c r="J310" s="207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/>
      <c r="AF310" s="191"/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191"/>
      <c r="AT310" s="191"/>
      <c r="AU310" s="191"/>
      <c r="AV310" s="191"/>
      <c r="AW310" s="191"/>
      <c r="AX310" s="191"/>
      <c r="AY310" s="191"/>
      <c r="AZ310" s="191"/>
      <c r="BA310" s="191"/>
      <c r="BB310" s="191"/>
      <c r="BC310" s="191"/>
      <c r="BD310" s="191"/>
      <c r="BE310" s="191"/>
      <c r="BF310" s="191"/>
      <c r="BG310" s="191"/>
      <c r="BH310" s="191"/>
      <c r="BI310" s="191"/>
      <c r="BJ310" s="191"/>
      <c r="BK310" s="191"/>
      <c r="BL310" s="191"/>
      <c r="BM310" s="191"/>
      <c r="BN310" s="191"/>
      <c r="BO310" s="191"/>
      <c r="BP310" s="191"/>
      <c r="BQ310" s="191"/>
      <c r="BR310" s="191"/>
      <c r="BS310" s="191"/>
      <c r="BT310" s="191"/>
      <c r="BU310" s="191"/>
      <c r="BV310" s="191"/>
      <c r="BW310" s="191"/>
      <c r="BX310" s="191"/>
      <c r="BY310" s="191"/>
      <c r="BZ310" s="191"/>
      <c r="CA310" s="191"/>
      <c r="CB310" s="191"/>
      <c r="CC310" s="191"/>
      <c r="CD310" s="191"/>
      <c r="CE310" s="191"/>
      <c r="CF310" s="191"/>
      <c r="CG310" s="191"/>
      <c r="CH310" s="191"/>
      <c r="CI310" s="191"/>
      <c r="CJ310" s="191"/>
      <c r="CK310" s="191"/>
      <c r="CL310" s="191"/>
      <c r="CM310" s="191"/>
      <c r="CN310" s="191"/>
      <c r="CO310" s="191"/>
      <c r="CP310" s="191"/>
      <c r="CQ310" s="191"/>
      <c r="CR310" s="191"/>
      <c r="CS310" s="191"/>
      <c r="CT310" s="191"/>
      <c r="CU310" s="191"/>
      <c r="CV310" s="191"/>
      <c r="CW310" s="191"/>
      <c r="CX310" s="191"/>
      <c r="CY310" s="191"/>
      <c r="CZ310" s="191"/>
      <c r="DA310" s="191"/>
      <c r="DB310" s="191"/>
      <c r="DC310" s="191"/>
      <c r="DD310" s="191"/>
      <c r="DE310" s="191"/>
      <c r="DF310" s="191"/>
      <c r="DG310" s="191"/>
      <c r="DH310" s="191"/>
      <c r="DI310" s="191"/>
      <c r="DJ310" s="191"/>
      <c r="DK310" s="191"/>
      <c r="DL310" s="191"/>
      <c r="DM310" s="191"/>
      <c r="DN310" s="191"/>
      <c r="DO310" s="191"/>
      <c r="DP310" s="191"/>
      <c r="DQ310" s="191"/>
      <c r="DR310" s="191"/>
      <c r="DS310" s="191"/>
      <c r="DT310" s="191"/>
      <c r="DU310" s="191"/>
      <c r="DV310" s="191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7"/>
      <c r="F311" s="219" t="s">
        <v>246</v>
      </c>
      <c r="G311" s="191"/>
      <c r="H311" s="191"/>
      <c r="I311" s="207"/>
      <c r="J311" s="207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/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191"/>
      <c r="AT311" s="191"/>
      <c r="AU311" s="191"/>
      <c r="AV311" s="191"/>
      <c r="AW311" s="191"/>
      <c r="AX311" s="191"/>
      <c r="AY311" s="191"/>
      <c r="AZ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  <c r="BK311" s="191"/>
      <c r="BL311" s="191"/>
      <c r="BM311" s="191"/>
      <c r="BN311" s="191"/>
      <c r="BO311" s="191"/>
      <c r="BP311" s="191"/>
      <c r="BQ311" s="191"/>
      <c r="BR311" s="191"/>
      <c r="BS311" s="191"/>
      <c r="BT311" s="191"/>
      <c r="BU311" s="191"/>
      <c r="BV311" s="191"/>
      <c r="BW311" s="191"/>
      <c r="BX311" s="191"/>
      <c r="BY311" s="191"/>
      <c r="BZ311" s="191"/>
      <c r="CA311" s="191"/>
      <c r="CB311" s="191"/>
      <c r="CC311" s="191"/>
      <c r="CD311" s="191"/>
      <c r="CE311" s="191"/>
      <c r="CF311" s="191"/>
      <c r="CG311" s="191"/>
      <c r="CH311" s="191"/>
      <c r="CI311" s="191"/>
      <c r="CJ311" s="191"/>
      <c r="CK311" s="191"/>
      <c r="CL311" s="191"/>
      <c r="CM311" s="191"/>
      <c r="CN311" s="191"/>
      <c r="CO311" s="191"/>
      <c r="CP311" s="191"/>
      <c r="CQ311" s="191"/>
      <c r="CR311" s="191"/>
      <c r="CS311" s="191"/>
      <c r="CT311" s="191"/>
      <c r="CU311" s="191"/>
      <c r="CV311" s="191"/>
      <c r="CW311" s="191"/>
      <c r="CX311" s="191"/>
      <c r="CY311" s="191"/>
      <c r="CZ311" s="191"/>
      <c r="DA311" s="191"/>
      <c r="DB311" s="191"/>
      <c r="DC311" s="191"/>
      <c r="DD311" s="191"/>
      <c r="DE311" s="191"/>
      <c r="DF311" s="191"/>
      <c r="DG311" s="191"/>
      <c r="DH311" s="191"/>
      <c r="DI311" s="191"/>
      <c r="DJ311" s="191"/>
      <c r="DK311" s="191"/>
      <c r="DL311" s="191"/>
      <c r="DM311" s="191"/>
      <c r="DN311" s="191"/>
      <c r="DO311" s="191"/>
      <c r="DP311" s="191"/>
      <c r="DQ311" s="191"/>
      <c r="DR311" s="191"/>
      <c r="DS311" s="191"/>
      <c r="DT311" s="191"/>
      <c r="DU311" s="191"/>
      <c r="DV311" s="191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7"/>
      <c r="F312" s="219" t="s">
        <v>245</v>
      </c>
      <c r="G312" s="191"/>
      <c r="H312" s="191"/>
      <c r="I312" s="207"/>
      <c r="J312" s="207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191"/>
      <c r="AT312" s="191"/>
      <c r="AU312" s="191"/>
      <c r="AV312" s="191"/>
      <c r="AW312" s="191"/>
      <c r="AX312" s="191"/>
      <c r="AY312" s="191"/>
      <c r="AZ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  <c r="BK312" s="191"/>
      <c r="BL312" s="191"/>
      <c r="BM312" s="191"/>
      <c r="BN312" s="191"/>
      <c r="BO312" s="191"/>
      <c r="BP312" s="191"/>
      <c r="BQ312" s="191"/>
      <c r="BR312" s="191"/>
      <c r="BS312" s="191"/>
      <c r="BT312" s="191"/>
      <c r="BU312" s="191"/>
      <c r="BV312" s="191"/>
      <c r="BW312" s="191"/>
      <c r="BX312" s="191"/>
      <c r="BY312" s="191"/>
      <c r="BZ312" s="191"/>
      <c r="CA312" s="191"/>
      <c r="CB312" s="191"/>
      <c r="CC312" s="191"/>
      <c r="CD312" s="191"/>
      <c r="CE312" s="191"/>
      <c r="CF312" s="191"/>
      <c r="CG312" s="191"/>
      <c r="CH312" s="191"/>
      <c r="CI312" s="191"/>
      <c r="CJ312" s="191"/>
      <c r="CK312" s="191"/>
      <c r="CL312" s="191"/>
      <c r="CM312" s="191"/>
      <c r="CN312" s="191"/>
      <c r="CO312" s="191"/>
      <c r="CP312" s="191"/>
      <c r="CQ312" s="191"/>
      <c r="CR312" s="191"/>
      <c r="CS312" s="191"/>
      <c r="CT312" s="191"/>
      <c r="CU312" s="191"/>
      <c r="CV312" s="191"/>
      <c r="CW312" s="191"/>
      <c r="CX312" s="191"/>
      <c r="CY312" s="191"/>
      <c r="CZ312" s="191"/>
      <c r="DA312" s="191"/>
      <c r="DB312" s="191"/>
      <c r="DC312" s="191"/>
      <c r="DD312" s="191"/>
      <c r="DE312" s="191"/>
      <c r="DF312" s="191"/>
      <c r="DG312" s="191"/>
      <c r="DH312" s="191"/>
      <c r="DI312" s="191"/>
      <c r="DJ312" s="191"/>
      <c r="DK312" s="191"/>
      <c r="DL312" s="191"/>
      <c r="DM312" s="191"/>
      <c r="DN312" s="191"/>
      <c r="DO312" s="191"/>
      <c r="DP312" s="191"/>
      <c r="DQ312" s="191"/>
      <c r="DR312" s="191"/>
      <c r="DS312" s="191"/>
      <c r="DT312" s="191"/>
      <c r="DU312" s="191"/>
      <c r="DV312" s="191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7"/>
      <c r="F313" s="219" t="s">
        <v>246</v>
      </c>
      <c r="G313" s="191"/>
      <c r="H313" s="191"/>
      <c r="I313" s="207"/>
      <c r="J313" s="207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1"/>
      <c r="AT313" s="191"/>
      <c r="AU313" s="191"/>
      <c r="AV313" s="191"/>
      <c r="AW313" s="191"/>
      <c r="AX313" s="191"/>
      <c r="AY313" s="191"/>
      <c r="AZ313" s="191"/>
      <c r="BA313" s="191"/>
      <c r="BB313" s="191"/>
      <c r="BC313" s="191"/>
      <c r="BD313" s="191"/>
      <c r="BE313" s="191"/>
      <c r="BF313" s="191"/>
      <c r="BG313" s="191"/>
      <c r="BH313" s="191"/>
      <c r="BI313" s="191"/>
      <c r="BJ313" s="191"/>
      <c r="BK313" s="191"/>
      <c r="BL313" s="191"/>
      <c r="BM313" s="191"/>
      <c r="BN313" s="191"/>
      <c r="BO313" s="191"/>
      <c r="BP313" s="191"/>
      <c r="BQ313" s="191"/>
      <c r="BR313" s="191"/>
      <c r="BS313" s="191"/>
      <c r="BT313" s="191"/>
      <c r="BU313" s="191"/>
      <c r="BV313" s="191"/>
      <c r="BW313" s="191"/>
      <c r="BX313" s="191"/>
      <c r="BY313" s="191"/>
      <c r="BZ313" s="191"/>
      <c r="CA313" s="191"/>
      <c r="CB313" s="191"/>
      <c r="CC313" s="191"/>
      <c r="CD313" s="191"/>
      <c r="CE313" s="191"/>
      <c r="CF313" s="191"/>
      <c r="CG313" s="191"/>
      <c r="CH313" s="191"/>
      <c r="CI313" s="191"/>
      <c r="CJ313" s="191"/>
      <c r="CK313" s="191"/>
      <c r="CL313" s="191"/>
      <c r="CM313" s="191"/>
      <c r="CN313" s="191"/>
      <c r="CO313" s="191"/>
      <c r="CP313" s="191"/>
      <c r="CQ313" s="191"/>
      <c r="CR313" s="191"/>
      <c r="CS313" s="191"/>
      <c r="CT313" s="191"/>
      <c r="CU313" s="191"/>
      <c r="CV313" s="191"/>
      <c r="CW313" s="191"/>
      <c r="CX313" s="191"/>
      <c r="CY313" s="191"/>
      <c r="CZ313" s="191"/>
      <c r="DA313" s="191"/>
      <c r="DB313" s="191"/>
      <c r="DC313" s="191"/>
      <c r="DD313" s="191"/>
      <c r="DE313" s="191"/>
      <c r="DF313" s="191"/>
      <c r="DG313" s="191"/>
      <c r="DH313" s="191"/>
      <c r="DI313" s="191"/>
      <c r="DJ313" s="191"/>
      <c r="DK313" s="191"/>
      <c r="DL313" s="191"/>
      <c r="DM313" s="191"/>
      <c r="DN313" s="191"/>
      <c r="DO313" s="191"/>
      <c r="DP313" s="191"/>
      <c r="DQ313" s="191"/>
      <c r="DR313" s="191"/>
      <c r="DS313" s="191"/>
      <c r="DT313" s="191"/>
      <c r="DU313" s="191"/>
      <c r="DV313" s="191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7"/>
      <c r="F314" s="219" t="s">
        <v>245</v>
      </c>
      <c r="G314" s="191"/>
      <c r="H314" s="191"/>
      <c r="I314" s="207"/>
      <c r="J314" s="207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1"/>
      <c r="AT314" s="191"/>
      <c r="AU314" s="191"/>
      <c r="AV314" s="191"/>
      <c r="AW314" s="191"/>
      <c r="AX314" s="191"/>
      <c r="AY314" s="191"/>
      <c r="AZ314" s="191"/>
      <c r="BA314" s="191"/>
      <c r="BB314" s="191"/>
      <c r="BC314" s="191"/>
      <c r="BD314" s="191"/>
      <c r="BE314" s="191"/>
      <c r="BF314" s="191"/>
      <c r="BG314" s="191"/>
      <c r="BH314" s="191"/>
      <c r="BI314" s="191"/>
      <c r="BJ314" s="191"/>
      <c r="BK314" s="191"/>
      <c r="BL314" s="191"/>
      <c r="BM314" s="191"/>
      <c r="BN314" s="191"/>
      <c r="BO314" s="191"/>
      <c r="BP314" s="191"/>
      <c r="BQ314" s="191"/>
      <c r="BR314" s="191"/>
      <c r="BS314" s="191"/>
      <c r="BT314" s="191"/>
      <c r="BU314" s="191"/>
      <c r="BV314" s="191"/>
      <c r="BW314" s="191"/>
      <c r="BX314" s="191"/>
      <c r="BY314" s="191"/>
      <c r="BZ314" s="191"/>
      <c r="CA314" s="191"/>
      <c r="CB314" s="191"/>
      <c r="CC314" s="191"/>
      <c r="CD314" s="191"/>
      <c r="CE314" s="191"/>
      <c r="CF314" s="191"/>
      <c r="CG314" s="191"/>
      <c r="CH314" s="191"/>
      <c r="CI314" s="191"/>
      <c r="CJ314" s="191"/>
      <c r="CK314" s="191"/>
      <c r="CL314" s="191"/>
      <c r="CM314" s="191"/>
      <c r="CN314" s="191"/>
      <c r="CO314" s="191"/>
      <c r="CP314" s="191"/>
      <c r="CQ314" s="191"/>
      <c r="CR314" s="191"/>
      <c r="CS314" s="191"/>
      <c r="CT314" s="191"/>
      <c r="CU314" s="191"/>
      <c r="CV314" s="191"/>
      <c r="CW314" s="191"/>
      <c r="CX314" s="191"/>
      <c r="CY314" s="191"/>
      <c r="CZ314" s="191"/>
      <c r="DA314" s="191"/>
      <c r="DB314" s="191"/>
      <c r="DC314" s="191"/>
      <c r="DD314" s="191"/>
      <c r="DE314" s="191"/>
      <c r="DF314" s="191"/>
      <c r="DG314" s="191"/>
      <c r="DH314" s="191"/>
      <c r="DI314" s="191"/>
      <c r="DJ314" s="191"/>
      <c r="DK314" s="191"/>
      <c r="DL314" s="191"/>
      <c r="DM314" s="191"/>
      <c r="DN314" s="191"/>
      <c r="DO314" s="191"/>
      <c r="DP314" s="191"/>
      <c r="DQ314" s="191"/>
      <c r="DR314" s="191"/>
      <c r="DS314" s="191"/>
      <c r="DT314" s="191"/>
      <c r="DU314" s="191"/>
      <c r="DV314" s="191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7"/>
      <c r="F315" s="219" t="s">
        <v>246</v>
      </c>
      <c r="G315" s="181"/>
      <c r="H315" s="181"/>
      <c r="I315" s="207"/>
      <c r="J315" s="207"/>
      <c r="K315" s="181"/>
      <c r="L315" s="191"/>
      <c r="M315" s="181"/>
      <c r="N315" s="181"/>
      <c r="O315" s="191"/>
      <c r="P315" s="181"/>
      <c r="Q315" s="181"/>
      <c r="R315" s="191"/>
      <c r="S315" s="181"/>
      <c r="T315" s="181"/>
      <c r="U315" s="191"/>
      <c r="V315" s="181"/>
      <c r="W315" s="181"/>
      <c r="X315" s="191"/>
      <c r="Y315" s="181"/>
      <c r="Z315" s="181"/>
      <c r="AA315" s="191"/>
      <c r="AB315" s="181"/>
      <c r="AC315" s="181"/>
      <c r="AD315" s="191"/>
      <c r="AE315" s="181"/>
      <c r="AF315" s="181"/>
      <c r="AG315" s="191"/>
      <c r="AH315" s="181"/>
      <c r="AI315" s="181"/>
      <c r="AJ315" s="191"/>
      <c r="AK315" s="181"/>
      <c r="AL315" s="181"/>
      <c r="AM315" s="191"/>
      <c r="AN315" s="181"/>
      <c r="AO315" s="181"/>
      <c r="AP315" s="191"/>
      <c r="AQ315" s="181"/>
      <c r="AR315" s="181"/>
      <c r="AS315" s="191"/>
      <c r="AT315" s="181"/>
      <c r="AU315" s="181"/>
      <c r="AV315" s="191"/>
      <c r="AW315" s="181"/>
      <c r="AX315" s="181"/>
      <c r="AY315" s="191"/>
      <c r="AZ315" s="181"/>
      <c r="BA315" s="181"/>
      <c r="BB315" s="191"/>
      <c r="BC315" s="181"/>
      <c r="BD315" s="181"/>
      <c r="BE315" s="191"/>
      <c r="BF315" s="181"/>
      <c r="BG315" s="181"/>
      <c r="BH315" s="191"/>
      <c r="BI315" s="181"/>
      <c r="BJ315" s="181"/>
      <c r="BK315" s="191"/>
      <c r="BL315" s="181"/>
      <c r="BM315" s="181"/>
      <c r="BN315" s="191"/>
      <c r="BO315" s="181"/>
      <c r="BP315" s="181"/>
      <c r="BQ315" s="191"/>
      <c r="BR315" s="181"/>
      <c r="BS315" s="181"/>
      <c r="BT315" s="191"/>
      <c r="BU315" s="181"/>
      <c r="BV315" s="181"/>
      <c r="BW315" s="191"/>
      <c r="BX315" s="181"/>
      <c r="BY315" s="181"/>
      <c r="BZ315" s="191"/>
      <c r="CA315" s="181"/>
      <c r="CB315" s="181"/>
      <c r="CC315" s="191"/>
      <c r="CD315" s="181"/>
      <c r="CE315" s="181"/>
      <c r="CF315" s="191"/>
      <c r="CG315" s="181"/>
      <c r="CH315" s="181"/>
      <c r="CI315" s="191"/>
      <c r="CJ315" s="181"/>
      <c r="CK315" s="181"/>
      <c r="CL315" s="191"/>
      <c r="CM315" s="181"/>
      <c r="CN315" s="181"/>
      <c r="CO315" s="191"/>
      <c r="CP315" s="181"/>
      <c r="CQ315" s="181"/>
      <c r="CR315" s="191"/>
      <c r="CS315" s="181"/>
      <c r="CT315" s="181"/>
      <c r="CU315" s="191"/>
      <c r="CV315" s="181"/>
      <c r="CW315" s="181"/>
      <c r="CX315" s="191"/>
      <c r="CY315" s="181"/>
      <c r="CZ315" s="181"/>
      <c r="DA315" s="191"/>
      <c r="DB315" s="181"/>
      <c r="DC315" s="181"/>
      <c r="DD315" s="191"/>
      <c r="DE315" s="181"/>
      <c r="DF315" s="181"/>
      <c r="DG315" s="191"/>
      <c r="DH315" s="181"/>
      <c r="DI315" s="181"/>
      <c r="DJ315" s="191"/>
      <c r="DK315" s="181"/>
      <c r="DL315" s="181"/>
      <c r="DM315" s="191"/>
      <c r="DN315" s="181"/>
      <c r="DO315" s="181"/>
      <c r="DP315" s="191"/>
      <c r="DQ315" s="181"/>
      <c r="DR315" s="181"/>
      <c r="DS315" s="191"/>
      <c r="DT315" s="181"/>
      <c r="DU315" s="181"/>
      <c r="DV315" s="191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7"/>
      <c r="F316" s="219" t="s">
        <v>245</v>
      </c>
      <c r="G316" s="191"/>
      <c r="H316" s="191"/>
      <c r="I316" s="207"/>
      <c r="J316" s="207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1"/>
      <c r="AT316" s="191"/>
      <c r="AU316" s="191"/>
      <c r="AV316" s="191"/>
      <c r="AW316" s="191"/>
      <c r="AX316" s="191"/>
      <c r="AY316" s="191"/>
      <c r="AZ316" s="191"/>
      <c r="BA316" s="191"/>
      <c r="BB316" s="191"/>
      <c r="BC316" s="191"/>
      <c r="BD316" s="191"/>
      <c r="BE316" s="191"/>
      <c r="BF316" s="191"/>
      <c r="BG316" s="191"/>
      <c r="BH316" s="191"/>
      <c r="BI316" s="191"/>
      <c r="BJ316" s="191"/>
      <c r="BK316" s="191"/>
      <c r="BL316" s="191"/>
      <c r="BM316" s="191"/>
      <c r="BN316" s="191"/>
      <c r="BO316" s="191"/>
      <c r="BP316" s="191"/>
      <c r="BQ316" s="191"/>
      <c r="BR316" s="191"/>
      <c r="BS316" s="191"/>
      <c r="BT316" s="191"/>
      <c r="BU316" s="191"/>
      <c r="BV316" s="191"/>
      <c r="BW316" s="191"/>
      <c r="BX316" s="191"/>
      <c r="BY316" s="191"/>
      <c r="BZ316" s="191"/>
      <c r="CA316" s="191"/>
      <c r="CB316" s="191"/>
      <c r="CC316" s="191"/>
      <c r="CD316" s="191"/>
      <c r="CE316" s="191"/>
      <c r="CF316" s="191"/>
      <c r="CG316" s="191"/>
      <c r="CH316" s="191"/>
      <c r="CI316" s="191"/>
      <c r="CJ316" s="191"/>
      <c r="CK316" s="191"/>
      <c r="CL316" s="191"/>
      <c r="CM316" s="191"/>
      <c r="CN316" s="191"/>
      <c r="CO316" s="191"/>
      <c r="CP316" s="191"/>
      <c r="CQ316" s="191"/>
      <c r="CR316" s="191"/>
      <c r="CS316" s="191"/>
      <c r="CT316" s="191"/>
      <c r="CU316" s="191"/>
      <c r="CV316" s="191"/>
      <c r="CW316" s="191"/>
      <c r="CX316" s="191"/>
      <c r="CY316" s="191"/>
      <c r="CZ316" s="191"/>
      <c r="DA316" s="191"/>
      <c r="DB316" s="191"/>
      <c r="DC316" s="191"/>
      <c r="DD316" s="191"/>
      <c r="DE316" s="191"/>
      <c r="DF316" s="191"/>
      <c r="DG316" s="191"/>
      <c r="DH316" s="191"/>
      <c r="DI316" s="191"/>
      <c r="DJ316" s="191"/>
      <c r="DK316" s="191"/>
      <c r="DL316" s="191"/>
      <c r="DM316" s="191"/>
      <c r="DN316" s="191"/>
      <c r="DO316" s="191"/>
      <c r="DP316" s="191"/>
      <c r="DQ316" s="191"/>
      <c r="DR316" s="191"/>
      <c r="DS316" s="191"/>
      <c r="DT316" s="191"/>
      <c r="DU316" s="191"/>
      <c r="DV316" s="191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7"/>
      <c r="F317" s="219" t="s">
        <v>246</v>
      </c>
      <c r="G317" s="191"/>
      <c r="H317" s="191"/>
      <c r="I317" s="207"/>
      <c r="J317" s="207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  <c r="BK317" s="191"/>
      <c r="BL317" s="191"/>
      <c r="BM317" s="191"/>
      <c r="BN317" s="191"/>
      <c r="BO317" s="191"/>
      <c r="BP317" s="191"/>
      <c r="BQ317" s="191"/>
      <c r="BR317" s="191"/>
      <c r="BS317" s="191"/>
      <c r="BT317" s="191"/>
      <c r="BU317" s="191"/>
      <c r="BV317" s="191"/>
      <c r="BW317" s="191"/>
      <c r="BX317" s="191"/>
      <c r="BY317" s="191"/>
      <c r="BZ317" s="191"/>
      <c r="CA317" s="191"/>
      <c r="CB317" s="191"/>
      <c r="CC317" s="191"/>
      <c r="CD317" s="191"/>
      <c r="CE317" s="191"/>
      <c r="CF317" s="191"/>
      <c r="CG317" s="191"/>
      <c r="CH317" s="191"/>
      <c r="CI317" s="191"/>
      <c r="CJ317" s="191"/>
      <c r="CK317" s="191"/>
      <c r="CL317" s="191"/>
      <c r="CM317" s="191"/>
      <c r="CN317" s="191"/>
      <c r="CO317" s="191"/>
      <c r="CP317" s="191"/>
      <c r="CQ317" s="191"/>
      <c r="CR317" s="191"/>
      <c r="CS317" s="191"/>
      <c r="CT317" s="191"/>
      <c r="CU317" s="191"/>
      <c r="CV317" s="191"/>
      <c r="CW317" s="191"/>
      <c r="CX317" s="191"/>
      <c r="CY317" s="191"/>
      <c r="CZ317" s="191"/>
      <c r="DA317" s="191"/>
      <c r="DB317" s="191"/>
      <c r="DC317" s="191"/>
      <c r="DD317" s="191"/>
      <c r="DE317" s="191"/>
      <c r="DF317" s="191"/>
      <c r="DG317" s="191"/>
      <c r="DH317" s="191"/>
      <c r="DI317" s="191"/>
      <c r="DJ317" s="191"/>
      <c r="DK317" s="191"/>
      <c r="DL317" s="191"/>
      <c r="DM317" s="191"/>
      <c r="DN317" s="191"/>
      <c r="DO317" s="191"/>
      <c r="DP317" s="191"/>
      <c r="DQ317" s="191"/>
      <c r="DR317" s="191"/>
      <c r="DS317" s="191"/>
      <c r="DT317" s="191"/>
      <c r="DU317" s="191"/>
      <c r="DV317" s="191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7"/>
      <c r="F318" s="219" t="s">
        <v>245</v>
      </c>
      <c r="G318" s="191"/>
      <c r="H318" s="191"/>
      <c r="I318" s="207"/>
      <c r="J318" s="207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  <c r="BK318" s="191"/>
      <c r="BL318" s="191"/>
      <c r="BM318" s="191"/>
      <c r="BN318" s="191"/>
      <c r="BO318" s="191"/>
      <c r="BP318" s="191"/>
      <c r="BQ318" s="191"/>
      <c r="BR318" s="191"/>
      <c r="BS318" s="191"/>
      <c r="BT318" s="191"/>
      <c r="BU318" s="191"/>
      <c r="BV318" s="191"/>
      <c r="BW318" s="191"/>
      <c r="BX318" s="191"/>
      <c r="BY318" s="191"/>
      <c r="BZ318" s="191"/>
      <c r="CA318" s="191"/>
      <c r="CB318" s="191"/>
      <c r="CC318" s="191"/>
      <c r="CD318" s="191"/>
      <c r="CE318" s="191"/>
      <c r="CF318" s="191"/>
      <c r="CG318" s="191"/>
      <c r="CH318" s="191"/>
      <c r="CI318" s="191"/>
      <c r="CJ318" s="191"/>
      <c r="CK318" s="191"/>
      <c r="CL318" s="191"/>
      <c r="CM318" s="191"/>
      <c r="CN318" s="191"/>
      <c r="CO318" s="191"/>
      <c r="CP318" s="191"/>
      <c r="CQ318" s="191"/>
      <c r="CR318" s="191"/>
      <c r="CS318" s="191"/>
      <c r="CT318" s="191"/>
      <c r="CU318" s="191"/>
      <c r="CV318" s="191"/>
      <c r="CW318" s="191"/>
      <c r="CX318" s="191"/>
      <c r="CY318" s="191"/>
      <c r="CZ318" s="191"/>
      <c r="DA318" s="191"/>
      <c r="DB318" s="191"/>
      <c r="DC318" s="191"/>
      <c r="DD318" s="191"/>
      <c r="DE318" s="191"/>
      <c r="DF318" s="191"/>
      <c r="DG318" s="191"/>
      <c r="DH318" s="191"/>
      <c r="DI318" s="191"/>
      <c r="DJ318" s="191"/>
      <c r="DK318" s="191"/>
      <c r="DL318" s="191"/>
      <c r="DM318" s="191"/>
      <c r="DN318" s="191"/>
      <c r="DO318" s="191"/>
      <c r="DP318" s="191"/>
      <c r="DQ318" s="191"/>
      <c r="DR318" s="191"/>
      <c r="DS318" s="191"/>
      <c r="DT318" s="191"/>
      <c r="DU318" s="191"/>
      <c r="DV318" s="191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7"/>
      <c r="F319" s="219" t="s">
        <v>246</v>
      </c>
      <c r="G319" s="191"/>
      <c r="H319" s="191"/>
      <c r="I319" s="207"/>
      <c r="J319" s="207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  <c r="BK319" s="191"/>
      <c r="BL319" s="191"/>
      <c r="BM319" s="191"/>
      <c r="BN319" s="191"/>
      <c r="BO319" s="191"/>
      <c r="BP319" s="191"/>
      <c r="BQ319" s="191"/>
      <c r="BR319" s="191"/>
      <c r="BS319" s="191"/>
      <c r="BT319" s="191"/>
      <c r="BU319" s="191"/>
      <c r="BV319" s="191"/>
      <c r="BW319" s="191"/>
      <c r="BX319" s="191"/>
      <c r="BY319" s="191"/>
      <c r="BZ319" s="191"/>
      <c r="CA319" s="191"/>
      <c r="CB319" s="191"/>
      <c r="CC319" s="191"/>
      <c r="CD319" s="191"/>
      <c r="CE319" s="191"/>
      <c r="CF319" s="191"/>
      <c r="CG319" s="191"/>
      <c r="CH319" s="191"/>
      <c r="CI319" s="191"/>
      <c r="CJ319" s="191"/>
      <c r="CK319" s="191"/>
      <c r="CL319" s="191"/>
      <c r="CM319" s="191"/>
      <c r="CN319" s="191"/>
      <c r="CO319" s="191"/>
      <c r="CP319" s="191"/>
      <c r="CQ319" s="191"/>
      <c r="CR319" s="191"/>
      <c r="CS319" s="191"/>
      <c r="CT319" s="191"/>
      <c r="CU319" s="191"/>
      <c r="CV319" s="191"/>
      <c r="CW319" s="191"/>
      <c r="CX319" s="191"/>
      <c r="CY319" s="191"/>
      <c r="CZ319" s="191"/>
      <c r="DA319" s="191"/>
      <c r="DB319" s="191"/>
      <c r="DC319" s="191"/>
      <c r="DD319" s="191"/>
      <c r="DE319" s="191"/>
      <c r="DF319" s="191"/>
      <c r="DG319" s="191"/>
      <c r="DH319" s="191"/>
      <c r="DI319" s="191"/>
      <c r="DJ319" s="191"/>
      <c r="DK319" s="191"/>
      <c r="DL319" s="191"/>
      <c r="DM319" s="191"/>
      <c r="DN319" s="191"/>
      <c r="DO319" s="191"/>
      <c r="DP319" s="191"/>
      <c r="DQ319" s="191"/>
      <c r="DR319" s="191"/>
      <c r="DS319" s="191"/>
      <c r="DT319" s="191"/>
      <c r="DU319" s="191"/>
      <c r="DV319" s="191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7"/>
      <c r="F320" s="219" t="s">
        <v>245</v>
      </c>
      <c r="G320" s="181"/>
      <c r="H320" s="181"/>
      <c r="I320" s="207"/>
      <c r="J320" s="207"/>
      <c r="K320" s="181"/>
      <c r="L320" s="191"/>
      <c r="M320" s="181"/>
      <c r="N320" s="181"/>
      <c r="O320" s="191"/>
      <c r="P320" s="181"/>
      <c r="Q320" s="181"/>
      <c r="R320" s="191"/>
      <c r="S320" s="181"/>
      <c r="T320" s="181"/>
      <c r="U320" s="191"/>
      <c r="V320" s="181"/>
      <c r="W320" s="181"/>
      <c r="X320" s="191"/>
      <c r="Y320" s="181"/>
      <c r="Z320" s="181"/>
      <c r="AA320" s="191"/>
      <c r="AB320" s="181"/>
      <c r="AC320" s="181"/>
      <c r="AD320" s="191"/>
      <c r="AE320" s="181"/>
      <c r="AF320" s="181"/>
      <c r="AG320" s="191"/>
      <c r="AH320" s="181"/>
      <c r="AI320" s="181"/>
      <c r="AJ320" s="191"/>
      <c r="AK320" s="181"/>
      <c r="AL320" s="181"/>
      <c r="AM320" s="191"/>
      <c r="AN320" s="181"/>
      <c r="AO320" s="181"/>
      <c r="AP320" s="191"/>
      <c r="AQ320" s="181"/>
      <c r="AR320" s="181"/>
      <c r="AS320" s="191"/>
      <c r="AT320" s="181"/>
      <c r="AU320" s="181"/>
      <c r="AV320" s="191"/>
      <c r="AW320" s="181"/>
      <c r="AX320" s="181"/>
      <c r="AY320" s="191"/>
      <c r="AZ320" s="181"/>
      <c r="BA320" s="181"/>
      <c r="BB320" s="191"/>
      <c r="BC320" s="181"/>
      <c r="BD320" s="181"/>
      <c r="BE320" s="191"/>
      <c r="BF320" s="181"/>
      <c r="BG320" s="181"/>
      <c r="BH320" s="191"/>
      <c r="BI320" s="181"/>
      <c r="BJ320" s="181"/>
      <c r="BK320" s="191"/>
      <c r="BL320" s="181"/>
      <c r="BM320" s="181"/>
      <c r="BN320" s="191"/>
      <c r="BO320" s="181"/>
      <c r="BP320" s="181"/>
      <c r="BQ320" s="191"/>
      <c r="BR320" s="181"/>
      <c r="BS320" s="181"/>
      <c r="BT320" s="191"/>
      <c r="BU320" s="181"/>
      <c r="BV320" s="181"/>
      <c r="BW320" s="191"/>
      <c r="BX320" s="181"/>
      <c r="BY320" s="181"/>
      <c r="BZ320" s="191"/>
      <c r="CA320" s="181"/>
      <c r="CB320" s="181"/>
      <c r="CC320" s="191"/>
      <c r="CD320" s="181"/>
      <c r="CE320" s="181"/>
      <c r="CF320" s="191"/>
      <c r="CG320" s="181"/>
      <c r="CH320" s="181"/>
      <c r="CI320" s="191"/>
      <c r="CJ320" s="181"/>
      <c r="CK320" s="181"/>
      <c r="CL320" s="191"/>
      <c r="CM320" s="181"/>
      <c r="CN320" s="181"/>
      <c r="CO320" s="191"/>
      <c r="CP320" s="181"/>
      <c r="CQ320" s="181"/>
      <c r="CR320" s="191"/>
      <c r="CS320" s="181"/>
      <c r="CT320" s="181"/>
      <c r="CU320" s="191"/>
      <c r="CV320" s="181"/>
      <c r="CW320" s="181"/>
      <c r="CX320" s="191"/>
      <c r="CY320" s="181"/>
      <c r="CZ320" s="181"/>
      <c r="DA320" s="191"/>
      <c r="DB320" s="181"/>
      <c r="DC320" s="181"/>
      <c r="DD320" s="191"/>
      <c r="DE320" s="181"/>
      <c r="DF320" s="181"/>
      <c r="DG320" s="191"/>
      <c r="DH320" s="181"/>
      <c r="DI320" s="181"/>
      <c r="DJ320" s="191"/>
      <c r="DK320" s="181"/>
      <c r="DL320" s="181"/>
      <c r="DM320" s="191"/>
      <c r="DN320" s="181"/>
      <c r="DO320" s="181"/>
      <c r="DP320" s="191"/>
      <c r="DQ320" s="181"/>
      <c r="DR320" s="181"/>
      <c r="DS320" s="191"/>
      <c r="DT320" s="181"/>
      <c r="DU320" s="181"/>
      <c r="DV320" s="191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7"/>
      <c r="F321" s="219" t="s">
        <v>246</v>
      </c>
      <c r="G321" s="191"/>
      <c r="H321" s="191"/>
      <c r="I321" s="207"/>
      <c r="J321" s="207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191"/>
      <c r="BN321" s="191"/>
      <c r="BO321" s="191"/>
      <c r="BP321" s="191"/>
      <c r="BQ321" s="191"/>
      <c r="BR321" s="191"/>
      <c r="BS321" s="191"/>
      <c r="BT321" s="191"/>
      <c r="BU321" s="191"/>
      <c r="BV321" s="191"/>
      <c r="BW321" s="191"/>
      <c r="BX321" s="191"/>
      <c r="BY321" s="191"/>
      <c r="BZ321" s="191"/>
      <c r="CA321" s="191"/>
      <c r="CB321" s="191"/>
      <c r="CC321" s="191"/>
      <c r="CD321" s="191"/>
      <c r="CE321" s="191"/>
      <c r="CF321" s="191"/>
      <c r="CG321" s="191"/>
      <c r="CH321" s="191"/>
      <c r="CI321" s="191"/>
      <c r="CJ321" s="191"/>
      <c r="CK321" s="191"/>
      <c r="CL321" s="191"/>
      <c r="CM321" s="191"/>
      <c r="CN321" s="191"/>
      <c r="CO321" s="191"/>
      <c r="CP321" s="191"/>
      <c r="CQ321" s="191"/>
      <c r="CR321" s="191"/>
      <c r="CS321" s="191"/>
      <c r="CT321" s="191"/>
      <c r="CU321" s="191"/>
      <c r="CV321" s="191"/>
      <c r="CW321" s="191"/>
      <c r="CX321" s="191"/>
      <c r="CY321" s="191"/>
      <c r="CZ321" s="191"/>
      <c r="DA321" s="191"/>
      <c r="DB321" s="191"/>
      <c r="DC321" s="191"/>
      <c r="DD321" s="191"/>
      <c r="DE321" s="191"/>
      <c r="DF321" s="191"/>
      <c r="DG321" s="191"/>
      <c r="DH321" s="191"/>
      <c r="DI321" s="191"/>
      <c r="DJ321" s="191"/>
      <c r="DK321" s="191"/>
      <c r="DL321" s="191"/>
      <c r="DM321" s="191"/>
      <c r="DN321" s="191"/>
      <c r="DO321" s="191"/>
      <c r="DP321" s="191"/>
      <c r="DQ321" s="191"/>
      <c r="DR321" s="191"/>
      <c r="DS321" s="191"/>
      <c r="DT321" s="191"/>
      <c r="DU321" s="191"/>
      <c r="DV321" s="191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7"/>
      <c r="F322" s="219" t="s">
        <v>245</v>
      </c>
      <c r="G322" s="191"/>
      <c r="H322" s="191"/>
      <c r="I322" s="207"/>
      <c r="J322" s="207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191"/>
      <c r="BN322" s="191"/>
      <c r="BO322" s="191"/>
      <c r="BP322" s="191"/>
      <c r="BQ322" s="191"/>
      <c r="BR322" s="191"/>
      <c r="BS322" s="191"/>
      <c r="BT322" s="191"/>
      <c r="BU322" s="191"/>
      <c r="BV322" s="191"/>
      <c r="BW322" s="191"/>
      <c r="BX322" s="191"/>
      <c r="BY322" s="191"/>
      <c r="BZ322" s="191"/>
      <c r="CA322" s="191"/>
      <c r="CB322" s="191"/>
      <c r="CC322" s="191"/>
      <c r="CD322" s="191"/>
      <c r="CE322" s="191"/>
      <c r="CF322" s="191"/>
      <c r="CG322" s="191"/>
      <c r="CH322" s="191"/>
      <c r="CI322" s="191"/>
      <c r="CJ322" s="191"/>
      <c r="CK322" s="191"/>
      <c r="CL322" s="191"/>
      <c r="CM322" s="191"/>
      <c r="CN322" s="191"/>
      <c r="CO322" s="191"/>
      <c r="CP322" s="191"/>
      <c r="CQ322" s="191"/>
      <c r="CR322" s="191"/>
      <c r="CS322" s="191"/>
      <c r="CT322" s="191"/>
      <c r="CU322" s="191"/>
      <c r="CV322" s="191"/>
      <c r="CW322" s="191"/>
      <c r="CX322" s="191"/>
      <c r="CY322" s="191"/>
      <c r="CZ322" s="191"/>
      <c r="DA322" s="191"/>
      <c r="DB322" s="191"/>
      <c r="DC322" s="191"/>
      <c r="DD322" s="191"/>
      <c r="DE322" s="191"/>
      <c r="DF322" s="191"/>
      <c r="DG322" s="191"/>
      <c r="DH322" s="191"/>
      <c r="DI322" s="191"/>
      <c r="DJ322" s="191"/>
      <c r="DK322" s="191"/>
      <c r="DL322" s="191"/>
      <c r="DM322" s="191"/>
      <c r="DN322" s="191"/>
      <c r="DO322" s="191"/>
      <c r="DP322" s="191"/>
      <c r="DQ322" s="191"/>
      <c r="DR322" s="191"/>
      <c r="DS322" s="191"/>
      <c r="DT322" s="191"/>
      <c r="DU322" s="191"/>
      <c r="DV322" s="191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7"/>
      <c r="F323" s="219" t="s">
        <v>246</v>
      </c>
      <c r="G323" s="181"/>
      <c r="H323" s="181"/>
      <c r="I323" s="206"/>
      <c r="J323" s="206"/>
      <c r="K323" s="206"/>
      <c r="L323" s="206"/>
      <c r="M323" s="181"/>
      <c r="N323" s="206"/>
      <c r="O323" s="206"/>
      <c r="P323" s="181"/>
      <c r="Q323" s="206"/>
      <c r="R323" s="206"/>
      <c r="S323" s="181"/>
      <c r="T323" s="206"/>
      <c r="U323" s="206"/>
      <c r="V323" s="181"/>
      <c r="W323" s="206"/>
      <c r="X323" s="206"/>
      <c r="Y323" s="181"/>
      <c r="Z323" s="206"/>
      <c r="AA323" s="206"/>
      <c r="AB323" s="181"/>
      <c r="AC323" s="206"/>
      <c r="AD323" s="206"/>
      <c r="AE323" s="181"/>
      <c r="AF323" s="206"/>
      <c r="AG323" s="206"/>
      <c r="AH323" s="181"/>
      <c r="AI323" s="206"/>
      <c r="AJ323" s="206"/>
      <c r="AK323" s="181"/>
      <c r="AL323" s="206"/>
      <c r="AM323" s="206"/>
      <c r="AN323" s="181"/>
      <c r="AO323" s="206"/>
      <c r="AP323" s="206"/>
      <c r="AQ323" s="181"/>
      <c r="AR323" s="206"/>
      <c r="AS323" s="206"/>
      <c r="AT323" s="181"/>
      <c r="AU323" s="206"/>
      <c r="AV323" s="206"/>
      <c r="AW323" s="181"/>
      <c r="AX323" s="206"/>
      <c r="AY323" s="206"/>
      <c r="AZ323" s="181"/>
      <c r="BA323" s="206"/>
      <c r="BB323" s="206"/>
      <c r="BC323" s="181"/>
      <c r="BD323" s="206"/>
      <c r="BE323" s="206"/>
      <c r="BF323" s="181"/>
      <c r="BG323" s="206"/>
      <c r="BH323" s="206"/>
      <c r="BI323" s="181"/>
      <c r="BJ323" s="206"/>
      <c r="BK323" s="206"/>
      <c r="BL323" s="181"/>
      <c r="BM323" s="206"/>
      <c r="BN323" s="206"/>
      <c r="BO323" s="181"/>
      <c r="BP323" s="206"/>
      <c r="BQ323" s="206"/>
      <c r="BR323" s="181"/>
      <c r="BS323" s="206"/>
      <c r="BT323" s="206"/>
      <c r="BU323" s="181"/>
      <c r="BV323" s="206"/>
      <c r="BW323" s="206"/>
      <c r="BX323" s="181"/>
      <c r="BY323" s="206"/>
      <c r="BZ323" s="206"/>
      <c r="CA323" s="181"/>
      <c r="CB323" s="206"/>
      <c r="CC323" s="206"/>
      <c r="CD323" s="181"/>
      <c r="CE323" s="206"/>
      <c r="CF323" s="206"/>
      <c r="CG323" s="181"/>
      <c r="CH323" s="206"/>
      <c r="CI323" s="206"/>
      <c r="CJ323" s="181"/>
      <c r="CK323" s="206"/>
      <c r="CL323" s="206"/>
      <c r="CM323" s="181"/>
      <c r="CN323" s="206"/>
      <c r="CO323" s="206"/>
      <c r="CP323" s="181"/>
      <c r="CQ323" s="206"/>
      <c r="CR323" s="206"/>
      <c r="CS323" s="181"/>
      <c r="CT323" s="206"/>
      <c r="CU323" s="206"/>
      <c r="CV323" s="181"/>
      <c r="CW323" s="206"/>
      <c r="CX323" s="206"/>
      <c r="CY323" s="181"/>
      <c r="CZ323" s="206"/>
      <c r="DA323" s="206"/>
      <c r="DB323" s="181"/>
      <c r="DC323" s="206"/>
      <c r="DD323" s="206"/>
      <c r="DE323" s="181"/>
      <c r="DF323" s="206"/>
      <c r="DG323" s="206"/>
      <c r="DH323" s="181"/>
      <c r="DI323" s="206"/>
      <c r="DJ323" s="206"/>
      <c r="DK323" s="181"/>
      <c r="DL323" s="206"/>
      <c r="DM323" s="206"/>
      <c r="DN323" s="181"/>
      <c r="DO323" s="206"/>
      <c r="DP323" s="206"/>
      <c r="DQ323" s="181"/>
      <c r="DR323" s="206"/>
      <c r="DS323" s="206"/>
      <c r="DT323" s="181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7"/>
      <c r="F324" s="219" t="s">
        <v>245</v>
      </c>
      <c r="G324" s="191"/>
      <c r="H324" s="191"/>
      <c r="I324" s="207"/>
      <c r="J324" s="207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191"/>
      <c r="BN324" s="191"/>
      <c r="BO324" s="191"/>
      <c r="BP324" s="191"/>
      <c r="BQ324" s="191"/>
      <c r="BR324" s="191"/>
      <c r="BS324" s="191"/>
      <c r="BT324" s="191"/>
      <c r="BU324" s="191"/>
      <c r="BV324" s="191"/>
      <c r="BW324" s="191"/>
      <c r="BX324" s="191"/>
      <c r="BY324" s="191"/>
      <c r="BZ324" s="191"/>
      <c r="CA324" s="191"/>
      <c r="CB324" s="191"/>
      <c r="CC324" s="191"/>
      <c r="CD324" s="191"/>
      <c r="CE324" s="191"/>
      <c r="CF324" s="191"/>
      <c r="CG324" s="191"/>
      <c r="CH324" s="191"/>
      <c r="CI324" s="191"/>
      <c r="CJ324" s="191"/>
      <c r="CK324" s="191"/>
      <c r="CL324" s="191"/>
      <c r="CM324" s="191"/>
      <c r="CN324" s="191"/>
      <c r="CO324" s="191"/>
      <c r="CP324" s="191"/>
      <c r="CQ324" s="191"/>
      <c r="CR324" s="191"/>
      <c r="CS324" s="191"/>
      <c r="CT324" s="191"/>
      <c r="CU324" s="191"/>
      <c r="CV324" s="191"/>
      <c r="CW324" s="191"/>
      <c r="CX324" s="191"/>
      <c r="CY324" s="191"/>
      <c r="CZ324" s="191"/>
      <c r="DA324" s="191"/>
      <c r="DB324" s="191"/>
      <c r="DC324" s="191"/>
      <c r="DD324" s="191"/>
      <c r="DE324" s="191"/>
      <c r="DF324" s="191"/>
      <c r="DG324" s="191"/>
      <c r="DH324" s="191"/>
      <c r="DI324" s="191"/>
      <c r="DJ324" s="191"/>
      <c r="DK324" s="191"/>
      <c r="DL324" s="191"/>
      <c r="DM324" s="191"/>
      <c r="DN324" s="191"/>
      <c r="DO324" s="191"/>
      <c r="DP324" s="191"/>
      <c r="DQ324" s="191"/>
      <c r="DR324" s="191"/>
      <c r="DS324" s="191"/>
      <c r="DT324" s="191"/>
      <c r="DU324" s="191"/>
      <c r="DV324" s="191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7"/>
      <c r="F325" s="219" t="s">
        <v>246</v>
      </c>
      <c r="G325" s="191"/>
      <c r="H325" s="191"/>
      <c r="I325" s="207"/>
      <c r="J325" s="207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191"/>
      <c r="BN325" s="191"/>
      <c r="BO325" s="191"/>
      <c r="BP325" s="191"/>
      <c r="BQ325" s="191"/>
      <c r="BR325" s="191"/>
      <c r="BS325" s="191"/>
      <c r="BT325" s="191"/>
      <c r="BU325" s="191"/>
      <c r="BV325" s="191"/>
      <c r="BW325" s="191"/>
      <c r="BX325" s="191"/>
      <c r="BY325" s="191"/>
      <c r="BZ325" s="191"/>
      <c r="CA325" s="191"/>
      <c r="CB325" s="191"/>
      <c r="CC325" s="191"/>
      <c r="CD325" s="191"/>
      <c r="CE325" s="191"/>
      <c r="CF325" s="191"/>
      <c r="CG325" s="191"/>
      <c r="CH325" s="191"/>
      <c r="CI325" s="191"/>
      <c r="CJ325" s="191"/>
      <c r="CK325" s="191"/>
      <c r="CL325" s="191"/>
      <c r="CM325" s="191"/>
      <c r="CN325" s="191"/>
      <c r="CO325" s="191"/>
      <c r="CP325" s="191"/>
      <c r="CQ325" s="191"/>
      <c r="CR325" s="191"/>
      <c r="CS325" s="191"/>
      <c r="CT325" s="191"/>
      <c r="CU325" s="191"/>
      <c r="CV325" s="191"/>
      <c r="CW325" s="191"/>
      <c r="CX325" s="191"/>
      <c r="CY325" s="191"/>
      <c r="CZ325" s="191"/>
      <c r="DA325" s="191"/>
      <c r="DB325" s="191"/>
      <c r="DC325" s="191"/>
      <c r="DD325" s="191"/>
      <c r="DE325" s="191"/>
      <c r="DF325" s="191"/>
      <c r="DG325" s="191"/>
      <c r="DH325" s="191"/>
      <c r="DI325" s="191"/>
      <c r="DJ325" s="191"/>
      <c r="DK325" s="191"/>
      <c r="DL325" s="191"/>
      <c r="DM325" s="191"/>
      <c r="DN325" s="191"/>
      <c r="DO325" s="191"/>
      <c r="DP325" s="191"/>
      <c r="DQ325" s="191"/>
      <c r="DR325" s="191"/>
      <c r="DS325" s="191"/>
      <c r="DT325" s="191"/>
      <c r="DU325" s="191"/>
      <c r="DV325" s="191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7"/>
      <c r="F326" s="219" t="s">
        <v>245</v>
      </c>
      <c r="G326" s="191"/>
      <c r="H326" s="191"/>
      <c r="I326" s="207"/>
      <c r="J326" s="207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1"/>
      <c r="BN326" s="191"/>
      <c r="BO326" s="191"/>
      <c r="BP326" s="191"/>
      <c r="BQ326" s="191"/>
      <c r="BR326" s="191"/>
      <c r="BS326" s="191"/>
      <c r="BT326" s="191"/>
      <c r="BU326" s="191"/>
      <c r="BV326" s="191"/>
      <c r="BW326" s="191"/>
      <c r="BX326" s="191"/>
      <c r="BY326" s="191"/>
      <c r="BZ326" s="191"/>
      <c r="CA326" s="191"/>
      <c r="CB326" s="191"/>
      <c r="CC326" s="191"/>
      <c r="CD326" s="191"/>
      <c r="CE326" s="191"/>
      <c r="CF326" s="191"/>
      <c r="CG326" s="191"/>
      <c r="CH326" s="191"/>
      <c r="CI326" s="191"/>
      <c r="CJ326" s="191"/>
      <c r="CK326" s="191"/>
      <c r="CL326" s="191"/>
      <c r="CM326" s="191"/>
      <c r="CN326" s="191"/>
      <c r="CO326" s="191"/>
      <c r="CP326" s="191"/>
      <c r="CQ326" s="191"/>
      <c r="CR326" s="191"/>
      <c r="CS326" s="191"/>
      <c r="CT326" s="191"/>
      <c r="CU326" s="191"/>
      <c r="CV326" s="191"/>
      <c r="CW326" s="191"/>
      <c r="CX326" s="191"/>
      <c r="CY326" s="191"/>
      <c r="CZ326" s="191"/>
      <c r="DA326" s="191"/>
      <c r="DB326" s="191"/>
      <c r="DC326" s="191"/>
      <c r="DD326" s="191"/>
      <c r="DE326" s="191"/>
      <c r="DF326" s="191"/>
      <c r="DG326" s="191"/>
      <c r="DH326" s="191"/>
      <c r="DI326" s="191"/>
      <c r="DJ326" s="191"/>
      <c r="DK326" s="191"/>
      <c r="DL326" s="191"/>
      <c r="DM326" s="191"/>
      <c r="DN326" s="191"/>
      <c r="DO326" s="191"/>
      <c r="DP326" s="191"/>
      <c r="DQ326" s="191"/>
      <c r="DR326" s="191"/>
      <c r="DS326" s="191"/>
      <c r="DT326" s="191"/>
      <c r="DU326" s="191"/>
      <c r="DV326" s="191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7"/>
      <c r="F327" s="219" t="s">
        <v>246</v>
      </c>
      <c r="G327" s="191"/>
      <c r="H327" s="191"/>
      <c r="I327" s="207"/>
      <c r="J327" s="207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  <c r="BK327" s="191"/>
      <c r="BL327" s="191"/>
      <c r="BM327" s="191"/>
      <c r="BN327" s="191"/>
      <c r="BO327" s="191"/>
      <c r="BP327" s="191"/>
      <c r="BQ327" s="191"/>
      <c r="BR327" s="191"/>
      <c r="BS327" s="191"/>
      <c r="BT327" s="191"/>
      <c r="BU327" s="191"/>
      <c r="BV327" s="191"/>
      <c r="BW327" s="191"/>
      <c r="BX327" s="191"/>
      <c r="BY327" s="191"/>
      <c r="BZ327" s="191"/>
      <c r="CA327" s="191"/>
      <c r="CB327" s="191"/>
      <c r="CC327" s="191"/>
      <c r="CD327" s="191"/>
      <c r="CE327" s="191"/>
      <c r="CF327" s="191"/>
      <c r="CG327" s="191"/>
      <c r="CH327" s="191"/>
      <c r="CI327" s="191"/>
      <c r="CJ327" s="191"/>
      <c r="CK327" s="191"/>
      <c r="CL327" s="191"/>
      <c r="CM327" s="191"/>
      <c r="CN327" s="191"/>
      <c r="CO327" s="191"/>
      <c r="CP327" s="191"/>
      <c r="CQ327" s="191"/>
      <c r="CR327" s="191"/>
      <c r="CS327" s="191"/>
      <c r="CT327" s="191"/>
      <c r="CU327" s="191"/>
      <c r="CV327" s="191"/>
      <c r="CW327" s="191"/>
      <c r="CX327" s="191"/>
      <c r="CY327" s="191"/>
      <c r="CZ327" s="191"/>
      <c r="DA327" s="191"/>
      <c r="DB327" s="191"/>
      <c r="DC327" s="191"/>
      <c r="DD327" s="191"/>
      <c r="DE327" s="191"/>
      <c r="DF327" s="191"/>
      <c r="DG327" s="191"/>
      <c r="DH327" s="191"/>
      <c r="DI327" s="191"/>
      <c r="DJ327" s="191"/>
      <c r="DK327" s="191"/>
      <c r="DL327" s="191"/>
      <c r="DM327" s="191"/>
      <c r="DN327" s="191"/>
      <c r="DO327" s="191"/>
      <c r="DP327" s="191"/>
      <c r="DQ327" s="191"/>
      <c r="DR327" s="191"/>
      <c r="DS327" s="191"/>
      <c r="DT327" s="191"/>
      <c r="DU327" s="191"/>
      <c r="DV327" s="191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7"/>
      <c r="F328" s="219" t="s">
        <v>245</v>
      </c>
      <c r="G328" s="191"/>
      <c r="H328" s="191"/>
      <c r="I328" s="207"/>
      <c r="J328" s="207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  <c r="BK328" s="191"/>
      <c r="BL328" s="191"/>
      <c r="BM328" s="191"/>
      <c r="BN328" s="191"/>
      <c r="BO328" s="191"/>
      <c r="BP328" s="191"/>
      <c r="BQ328" s="191"/>
      <c r="BR328" s="191"/>
      <c r="BS328" s="191"/>
      <c r="BT328" s="191"/>
      <c r="BU328" s="191"/>
      <c r="BV328" s="191"/>
      <c r="BW328" s="191"/>
      <c r="BX328" s="191"/>
      <c r="BY328" s="191"/>
      <c r="BZ328" s="191"/>
      <c r="CA328" s="191"/>
      <c r="CB328" s="191"/>
      <c r="CC328" s="191"/>
      <c r="CD328" s="191"/>
      <c r="CE328" s="191"/>
      <c r="CF328" s="191"/>
      <c r="CG328" s="191"/>
      <c r="CH328" s="191"/>
      <c r="CI328" s="191"/>
      <c r="CJ328" s="191"/>
      <c r="CK328" s="191"/>
      <c r="CL328" s="191"/>
      <c r="CM328" s="191"/>
      <c r="CN328" s="191"/>
      <c r="CO328" s="191"/>
      <c r="CP328" s="191"/>
      <c r="CQ328" s="191"/>
      <c r="CR328" s="191"/>
      <c r="CS328" s="191"/>
      <c r="CT328" s="191"/>
      <c r="CU328" s="191"/>
      <c r="CV328" s="191"/>
      <c r="CW328" s="191"/>
      <c r="CX328" s="191"/>
      <c r="CY328" s="191"/>
      <c r="CZ328" s="191"/>
      <c r="DA328" s="191"/>
      <c r="DB328" s="191"/>
      <c r="DC328" s="191"/>
      <c r="DD328" s="191"/>
      <c r="DE328" s="191"/>
      <c r="DF328" s="191"/>
      <c r="DG328" s="191"/>
      <c r="DH328" s="191"/>
      <c r="DI328" s="191"/>
      <c r="DJ328" s="191"/>
      <c r="DK328" s="191"/>
      <c r="DL328" s="191"/>
      <c r="DM328" s="191"/>
      <c r="DN328" s="191"/>
      <c r="DO328" s="191"/>
      <c r="DP328" s="191"/>
      <c r="DQ328" s="191"/>
      <c r="DR328" s="191"/>
      <c r="DS328" s="191"/>
      <c r="DT328" s="191"/>
      <c r="DU328" s="191"/>
      <c r="DV328" s="191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7"/>
      <c r="F329" s="219" t="s">
        <v>246</v>
      </c>
      <c r="G329" s="191"/>
      <c r="H329" s="191"/>
      <c r="I329" s="207"/>
      <c r="J329" s="207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1"/>
      <c r="AT329" s="191"/>
      <c r="AU329" s="191"/>
      <c r="AV329" s="191"/>
      <c r="AW329" s="191"/>
      <c r="AX329" s="191"/>
      <c r="AY329" s="191"/>
      <c r="AZ329" s="191"/>
      <c r="BA329" s="191"/>
      <c r="BB329" s="191"/>
      <c r="BC329" s="191"/>
      <c r="BD329" s="191"/>
      <c r="BE329" s="191"/>
      <c r="BF329" s="191"/>
      <c r="BG329" s="191"/>
      <c r="BH329" s="191"/>
      <c r="BI329" s="191"/>
      <c r="BJ329" s="191"/>
      <c r="BK329" s="191"/>
      <c r="BL329" s="191"/>
      <c r="BM329" s="191"/>
      <c r="BN329" s="191"/>
      <c r="BO329" s="191"/>
      <c r="BP329" s="191"/>
      <c r="BQ329" s="191"/>
      <c r="BR329" s="191"/>
      <c r="BS329" s="191"/>
      <c r="BT329" s="191"/>
      <c r="BU329" s="191"/>
      <c r="BV329" s="191"/>
      <c r="BW329" s="191"/>
      <c r="BX329" s="191"/>
      <c r="BY329" s="191"/>
      <c r="BZ329" s="191"/>
      <c r="CA329" s="191"/>
      <c r="CB329" s="191"/>
      <c r="CC329" s="191"/>
      <c r="CD329" s="191"/>
      <c r="CE329" s="191"/>
      <c r="CF329" s="191"/>
      <c r="CG329" s="191"/>
      <c r="CH329" s="191"/>
      <c r="CI329" s="191"/>
      <c r="CJ329" s="191"/>
      <c r="CK329" s="191"/>
      <c r="CL329" s="191"/>
      <c r="CM329" s="191"/>
      <c r="CN329" s="191"/>
      <c r="CO329" s="191"/>
      <c r="CP329" s="191"/>
      <c r="CQ329" s="191"/>
      <c r="CR329" s="191"/>
      <c r="CS329" s="191"/>
      <c r="CT329" s="191"/>
      <c r="CU329" s="191"/>
      <c r="CV329" s="191"/>
      <c r="CW329" s="191"/>
      <c r="CX329" s="191"/>
      <c r="CY329" s="191"/>
      <c r="CZ329" s="191"/>
      <c r="DA329" s="191"/>
      <c r="DB329" s="191"/>
      <c r="DC329" s="191"/>
      <c r="DD329" s="191"/>
      <c r="DE329" s="191"/>
      <c r="DF329" s="191"/>
      <c r="DG329" s="191"/>
      <c r="DH329" s="191"/>
      <c r="DI329" s="191"/>
      <c r="DJ329" s="191"/>
      <c r="DK329" s="191"/>
      <c r="DL329" s="191"/>
      <c r="DM329" s="191"/>
      <c r="DN329" s="191"/>
      <c r="DO329" s="191"/>
      <c r="DP329" s="191"/>
      <c r="DQ329" s="191"/>
      <c r="DR329" s="191"/>
      <c r="DS329" s="191"/>
      <c r="DT329" s="191"/>
      <c r="DU329" s="191"/>
      <c r="DV329" s="191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7"/>
      <c r="F330" s="219" t="s">
        <v>245</v>
      </c>
      <c r="G330" s="191"/>
      <c r="H330" s="191"/>
      <c r="I330" s="207"/>
      <c r="J330" s="207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  <c r="BK330" s="191"/>
      <c r="BL330" s="191"/>
      <c r="BM330" s="191"/>
      <c r="BN330" s="191"/>
      <c r="BO330" s="191"/>
      <c r="BP330" s="191"/>
      <c r="BQ330" s="191"/>
      <c r="BR330" s="191"/>
      <c r="BS330" s="191"/>
      <c r="BT330" s="191"/>
      <c r="BU330" s="191"/>
      <c r="BV330" s="191"/>
      <c r="BW330" s="191"/>
      <c r="BX330" s="191"/>
      <c r="BY330" s="191"/>
      <c r="BZ330" s="191"/>
      <c r="CA330" s="191"/>
      <c r="CB330" s="191"/>
      <c r="CC330" s="191"/>
      <c r="CD330" s="191"/>
      <c r="CE330" s="191"/>
      <c r="CF330" s="191"/>
      <c r="CG330" s="191"/>
      <c r="CH330" s="191"/>
      <c r="CI330" s="191"/>
      <c r="CJ330" s="191"/>
      <c r="CK330" s="191"/>
      <c r="CL330" s="191"/>
      <c r="CM330" s="191"/>
      <c r="CN330" s="191"/>
      <c r="CO330" s="191"/>
      <c r="CP330" s="191"/>
      <c r="CQ330" s="191"/>
      <c r="CR330" s="191"/>
      <c r="CS330" s="191"/>
      <c r="CT330" s="191"/>
      <c r="CU330" s="191"/>
      <c r="CV330" s="191"/>
      <c r="CW330" s="191"/>
      <c r="CX330" s="191"/>
      <c r="CY330" s="191"/>
      <c r="CZ330" s="191"/>
      <c r="DA330" s="191"/>
      <c r="DB330" s="191"/>
      <c r="DC330" s="191"/>
      <c r="DD330" s="191"/>
      <c r="DE330" s="191"/>
      <c r="DF330" s="191"/>
      <c r="DG330" s="191"/>
      <c r="DH330" s="191"/>
      <c r="DI330" s="191"/>
      <c r="DJ330" s="191"/>
      <c r="DK330" s="191"/>
      <c r="DL330" s="191"/>
      <c r="DM330" s="191"/>
      <c r="DN330" s="191"/>
      <c r="DO330" s="191"/>
      <c r="DP330" s="191"/>
      <c r="DQ330" s="191"/>
      <c r="DR330" s="191"/>
      <c r="DS330" s="191"/>
      <c r="DT330" s="191"/>
      <c r="DU330" s="191"/>
      <c r="DV330" s="191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7"/>
      <c r="F331" s="219" t="s">
        <v>246</v>
      </c>
      <c r="G331" s="191"/>
      <c r="H331" s="191"/>
      <c r="I331" s="207"/>
      <c r="J331" s="207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1"/>
      <c r="AT331" s="191"/>
      <c r="AU331" s="191"/>
      <c r="AV331" s="191"/>
      <c r="AW331" s="191"/>
      <c r="AX331" s="191"/>
      <c r="AY331" s="191"/>
      <c r="AZ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  <c r="BK331" s="191"/>
      <c r="BL331" s="191"/>
      <c r="BM331" s="191"/>
      <c r="BN331" s="191"/>
      <c r="BO331" s="191"/>
      <c r="BP331" s="191"/>
      <c r="BQ331" s="191"/>
      <c r="BR331" s="191"/>
      <c r="BS331" s="191"/>
      <c r="BT331" s="191"/>
      <c r="BU331" s="191"/>
      <c r="BV331" s="191"/>
      <c r="BW331" s="191"/>
      <c r="BX331" s="191"/>
      <c r="BY331" s="191"/>
      <c r="BZ331" s="191"/>
      <c r="CA331" s="191"/>
      <c r="CB331" s="191"/>
      <c r="CC331" s="191"/>
      <c r="CD331" s="191"/>
      <c r="CE331" s="191"/>
      <c r="CF331" s="191"/>
      <c r="CG331" s="191"/>
      <c r="CH331" s="191"/>
      <c r="CI331" s="191"/>
      <c r="CJ331" s="191"/>
      <c r="CK331" s="191"/>
      <c r="CL331" s="191"/>
      <c r="CM331" s="191"/>
      <c r="CN331" s="191"/>
      <c r="CO331" s="191"/>
      <c r="CP331" s="191"/>
      <c r="CQ331" s="191"/>
      <c r="CR331" s="191"/>
      <c r="CS331" s="191"/>
      <c r="CT331" s="191"/>
      <c r="CU331" s="191"/>
      <c r="CV331" s="191"/>
      <c r="CW331" s="191"/>
      <c r="CX331" s="191"/>
      <c r="CY331" s="191"/>
      <c r="CZ331" s="191"/>
      <c r="DA331" s="191"/>
      <c r="DB331" s="191"/>
      <c r="DC331" s="191"/>
      <c r="DD331" s="191"/>
      <c r="DE331" s="191"/>
      <c r="DF331" s="191"/>
      <c r="DG331" s="191"/>
      <c r="DH331" s="191"/>
      <c r="DI331" s="191"/>
      <c r="DJ331" s="191"/>
      <c r="DK331" s="191"/>
      <c r="DL331" s="191"/>
      <c r="DM331" s="191"/>
      <c r="DN331" s="191"/>
      <c r="DO331" s="191"/>
      <c r="DP331" s="191"/>
      <c r="DQ331" s="191"/>
      <c r="DR331" s="191"/>
      <c r="DS331" s="191"/>
      <c r="DT331" s="191"/>
      <c r="DU331" s="191"/>
      <c r="DV331" s="191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7"/>
      <c r="F332" s="219" t="s">
        <v>245</v>
      </c>
      <c r="G332" s="191"/>
      <c r="H332" s="191"/>
      <c r="I332" s="207"/>
      <c r="J332" s="207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  <c r="BK332" s="191"/>
      <c r="BL332" s="191"/>
      <c r="BM332" s="191"/>
      <c r="BN332" s="191"/>
      <c r="BO332" s="191"/>
      <c r="BP332" s="191"/>
      <c r="BQ332" s="191"/>
      <c r="BR332" s="191"/>
      <c r="BS332" s="191"/>
      <c r="BT332" s="191"/>
      <c r="BU332" s="191"/>
      <c r="BV332" s="191"/>
      <c r="BW332" s="191"/>
      <c r="BX332" s="191"/>
      <c r="BY332" s="191"/>
      <c r="BZ332" s="191"/>
      <c r="CA332" s="191"/>
      <c r="CB332" s="191"/>
      <c r="CC332" s="191"/>
      <c r="CD332" s="191"/>
      <c r="CE332" s="191"/>
      <c r="CF332" s="191"/>
      <c r="CG332" s="191"/>
      <c r="CH332" s="191"/>
      <c r="CI332" s="191"/>
      <c r="CJ332" s="191"/>
      <c r="CK332" s="191"/>
      <c r="CL332" s="191"/>
      <c r="CM332" s="191"/>
      <c r="CN332" s="191"/>
      <c r="CO332" s="191"/>
      <c r="CP332" s="191"/>
      <c r="CQ332" s="191"/>
      <c r="CR332" s="191"/>
      <c r="CS332" s="191"/>
      <c r="CT332" s="191"/>
      <c r="CU332" s="191"/>
      <c r="CV332" s="191"/>
      <c r="CW332" s="191"/>
      <c r="CX332" s="191"/>
      <c r="CY332" s="191"/>
      <c r="CZ332" s="191"/>
      <c r="DA332" s="191"/>
      <c r="DB332" s="191"/>
      <c r="DC332" s="191"/>
      <c r="DD332" s="191"/>
      <c r="DE332" s="191"/>
      <c r="DF332" s="191"/>
      <c r="DG332" s="191"/>
      <c r="DH332" s="191"/>
      <c r="DI332" s="191"/>
      <c r="DJ332" s="191"/>
      <c r="DK332" s="191"/>
      <c r="DL332" s="191"/>
      <c r="DM332" s="191"/>
      <c r="DN332" s="191"/>
      <c r="DO332" s="191"/>
      <c r="DP332" s="191"/>
      <c r="DQ332" s="191"/>
      <c r="DR332" s="191"/>
      <c r="DS332" s="191"/>
      <c r="DT332" s="191"/>
      <c r="DU332" s="191"/>
      <c r="DV332" s="191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7"/>
      <c r="F333" s="219" t="s">
        <v>246</v>
      </c>
      <c r="G333" s="191"/>
      <c r="H333" s="191"/>
      <c r="I333" s="207"/>
      <c r="J333" s="207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  <c r="BK333" s="191"/>
      <c r="BL333" s="191"/>
      <c r="BM333" s="191"/>
      <c r="BN333" s="191"/>
      <c r="BO333" s="191"/>
      <c r="BP333" s="191"/>
      <c r="BQ333" s="191"/>
      <c r="BR333" s="191"/>
      <c r="BS333" s="191"/>
      <c r="BT333" s="191"/>
      <c r="BU333" s="191"/>
      <c r="BV333" s="191"/>
      <c r="BW333" s="191"/>
      <c r="BX333" s="191"/>
      <c r="BY333" s="191"/>
      <c r="BZ333" s="191"/>
      <c r="CA333" s="191"/>
      <c r="CB333" s="191"/>
      <c r="CC333" s="191"/>
      <c r="CD333" s="191"/>
      <c r="CE333" s="191"/>
      <c r="CF333" s="191"/>
      <c r="CG333" s="191"/>
      <c r="CH333" s="191"/>
      <c r="CI333" s="191"/>
      <c r="CJ333" s="191"/>
      <c r="CK333" s="191"/>
      <c r="CL333" s="191"/>
      <c r="CM333" s="191"/>
      <c r="CN333" s="191"/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  <c r="DC333" s="191"/>
      <c r="DD333" s="191"/>
      <c r="DE333" s="191"/>
      <c r="DF333" s="191"/>
      <c r="DG333" s="191"/>
      <c r="DH333" s="191"/>
      <c r="DI333" s="191"/>
      <c r="DJ333" s="191"/>
      <c r="DK333" s="191"/>
      <c r="DL333" s="191"/>
      <c r="DM333" s="191"/>
      <c r="DN333" s="191"/>
      <c r="DO333" s="191"/>
      <c r="DP333" s="191"/>
      <c r="DQ333" s="191"/>
      <c r="DR333" s="191"/>
      <c r="DS333" s="191"/>
      <c r="DT333" s="191"/>
      <c r="DU333" s="191"/>
      <c r="DV333" s="191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7"/>
      <c r="F334" s="219" t="s">
        <v>245</v>
      </c>
      <c r="G334" s="191"/>
      <c r="H334" s="191"/>
      <c r="I334" s="207"/>
      <c r="J334" s="207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  <c r="BK334" s="191"/>
      <c r="BL334" s="191"/>
      <c r="BM334" s="191"/>
      <c r="BN334" s="191"/>
      <c r="BO334" s="191"/>
      <c r="BP334" s="191"/>
      <c r="BQ334" s="191"/>
      <c r="BR334" s="191"/>
      <c r="BS334" s="191"/>
      <c r="BT334" s="191"/>
      <c r="BU334" s="191"/>
      <c r="BV334" s="191"/>
      <c r="BW334" s="191"/>
      <c r="BX334" s="191"/>
      <c r="BY334" s="191"/>
      <c r="BZ334" s="191"/>
      <c r="CA334" s="191"/>
      <c r="CB334" s="191"/>
      <c r="CC334" s="191"/>
      <c r="CD334" s="191"/>
      <c r="CE334" s="191"/>
      <c r="CF334" s="191"/>
      <c r="CG334" s="191"/>
      <c r="CH334" s="191"/>
      <c r="CI334" s="191"/>
      <c r="CJ334" s="191"/>
      <c r="CK334" s="191"/>
      <c r="CL334" s="191"/>
      <c r="CM334" s="191"/>
      <c r="CN334" s="191"/>
      <c r="CO334" s="191"/>
      <c r="CP334" s="191"/>
      <c r="CQ334" s="191"/>
      <c r="CR334" s="191"/>
      <c r="CS334" s="191"/>
      <c r="CT334" s="191"/>
      <c r="CU334" s="191"/>
      <c r="CV334" s="191"/>
      <c r="CW334" s="191"/>
      <c r="CX334" s="191"/>
      <c r="CY334" s="191"/>
      <c r="CZ334" s="191"/>
      <c r="DA334" s="191"/>
      <c r="DB334" s="191"/>
      <c r="DC334" s="191"/>
      <c r="DD334" s="191"/>
      <c r="DE334" s="191"/>
      <c r="DF334" s="191"/>
      <c r="DG334" s="191"/>
      <c r="DH334" s="191"/>
      <c r="DI334" s="191"/>
      <c r="DJ334" s="191"/>
      <c r="DK334" s="191"/>
      <c r="DL334" s="191"/>
      <c r="DM334" s="191"/>
      <c r="DN334" s="191"/>
      <c r="DO334" s="191"/>
      <c r="DP334" s="191"/>
      <c r="DQ334" s="191"/>
      <c r="DR334" s="191"/>
      <c r="DS334" s="191"/>
      <c r="DT334" s="191"/>
      <c r="DU334" s="191"/>
      <c r="DV334" s="191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7"/>
      <c r="F335" s="219" t="s">
        <v>246</v>
      </c>
      <c r="G335" s="191"/>
      <c r="H335" s="191"/>
      <c r="I335" s="207"/>
      <c r="J335" s="207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  <c r="BK335" s="191"/>
      <c r="BL335" s="191"/>
      <c r="BM335" s="191"/>
      <c r="BN335" s="191"/>
      <c r="BO335" s="191"/>
      <c r="BP335" s="191"/>
      <c r="BQ335" s="191"/>
      <c r="BR335" s="191"/>
      <c r="BS335" s="191"/>
      <c r="BT335" s="191"/>
      <c r="BU335" s="191"/>
      <c r="BV335" s="191"/>
      <c r="BW335" s="191"/>
      <c r="BX335" s="191"/>
      <c r="BY335" s="191"/>
      <c r="BZ335" s="191"/>
      <c r="CA335" s="191"/>
      <c r="CB335" s="191"/>
      <c r="CC335" s="191"/>
      <c r="CD335" s="191"/>
      <c r="CE335" s="191"/>
      <c r="CF335" s="191"/>
      <c r="CG335" s="191"/>
      <c r="CH335" s="191"/>
      <c r="CI335" s="191"/>
      <c r="CJ335" s="191"/>
      <c r="CK335" s="191"/>
      <c r="CL335" s="191"/>
      <c r="CM335" s="191"/>
      <c r="CN335" s="191"/>
      <c r="CO335" s="191"/>
      <c r="CP335" s="191"/>
      <c r="CQ335" s="191"/>
      <c r="CR335" s="191"/>
      <c r="CS335" s="191"/>
      <c r="CT335" s="191"/>
      <c r="CU335" s="191"/>
      <c r="CV335" s="191"/>
      <c r="CW335" s="191"/>
      <c r="CX335" s="191"/>
      <c r="CY335" s="191"/>
      <c r="CZ335" s="191"/>
      <c r="DA335" s="191"/>
      <c r="DB335" s="191"/>
      <c r="DC335" s="191"/>
      <c r="DD335" s="191"/>
      <c r="DE335" s="191"/>
      <c r="DF335" s="191"/>
      <c r="DG335" s="191"/>
      <c r="DH335" s="191"/>
      <c r="DI335" s="191"/>
      <c r="DJ335" s="191"/>
      <c r="DK335" s="191"/>
      <c r="DL335" s="191"/>
      <c r="DM335" s="191"/>
      <c r="DN335" s="191"/>
      <c r="DO335" s="191"/>
      <c r="DP335" s="191"/>
      <c r="DQ335" s="191"/>
      <c r="DR335" s="191"/>
      <c r="DS335" s="191"/>
      <c r="DT335" s="191"/>
      <c r="DU335" s="191"/>
      <c r="DV335" s="191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7"/>
      <c r="F336" s="219" t="s">
        <v>245</v>
      </c>
      <c r="G336" s="191"/>
      <c r="H336" s="191"/>
      <c r="I336" s="207"/>
      <c r="J336" s="207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  <c r="BK336" s="191"/>
      <c r="BL336" s="191"/>
      <c r="BM336" s="191"/>
      <c r="BN336" s="191"/>
      <c r="BO336" s="191"/>
      <c r="BP336" s="191"/>
      <c r="BQ336" s="191"/>
      <c r="BR336" s="191"/>
      <c r="BS336" s="191"/>
      <c r="BT336" s="191"/>
      <c r="BU336" s="191"/>
      <c r="BV336" s="191"/>
      <c r="BW336" s="191"/>
      <c r="BX336" s="191"/>
      <c r="BY336" s="191"/>
      <c r="BZ336" s="191"/>
      <c r="CA336" s="191"/>
      <c r="CB336" s="191"/>
      <c r="CC336" s="191"/>
      <c r="CD336" s="191"/>
      <c r="CE336" s="191"/>
      <c r="CF336" s="191"/>
      <c r="CG336" s="191"/>
      <c r="CH336" s="191"/>
      <c r="CI336" s="191"/>
      <c r="CJ336" s="191"/>
      <c r="CK336" s="191"/>
      <c r="CL336" s="191"/>
      <c r="CM336" s="191"/>
      <c r="CN336" s="191"/>
      <c r="CO336" s="191"/>
      <c r="CP336" s="191"/>
      <c r="CQ336" s="191"/>
      <c r="CR336" s="191"/>
      <c r="CS336" s="191"/>
      <c r="CT336" s="191"/>
      <c r="CU336" s="191"/>
      <c r="CV336" s="191"/>
      <c r="CW336" s="191"/>
      <c r="CX336" s="191"/>
      <c r="CY336" s="191"/>
      <c r="CZ336" s="191"/>
      <c r="DA336" s="191"/>
      <c r="DB336" s="191"/>
      <c r="DC336" s="191"/>
      <c r="DD336" s="191"/>
      <c r="DE336" s="191"/>
      <c r="DF336" s="191"/>
      <c r="DG336" s="191"/>
      <c r="DH336" s="191"/>
      <c r="DI336" s="191"/>
      <c r="DJ336" s="191"/>
      <c r="DK336" s="191"/>
      <c r="DL336" s="191"/>
      <c r="DM336" s="191"/>
      <c r="DN336" s="191"/>
      <c r="DO336" s="191"/>
      <c r="DP336" s="191"/>
      <c r="DQ336" s="191"/>
      <c r="DR336" s="191"/>
      <c r="DS336" s="191"/>
      <c r="DT336" s="191"/>
      <c r="DU336" s="191"/>
      <c r="DV336" s="191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7"/>
      <c r="F337" s="219" t="s">
        <v>246</v>
      </c>
      <c r="G337" s="191"/>
      <c r="H337" s="191"/>
      <c r="I337" s="207"/>
      <c r="J337" s="207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  <c r="BK337" s="191"/>
      <c r="BL337" s="191"/>
      <c r="BM337" s="191"/>
      <c r="BN337" s="191"/>
      <c r="BO337" s="191"/>
      <c r="BP337" s="191"/>
      <c r="BQ337" s="191"/>
      <c r="BR337" s="191"/>
      <c r="BS337" s="191"/>
      <c r="BT337" s="191"/>
      <c r="BU337" s="191"/>
      <c r="BV337" s="191"/>
      <c r="BW337" s="191"/>
      <c r="BX337" s="191"/>
      <c r="BY337" s="191"/>
      <c r="BZ337" s="191"/>
      <c r="CA337" s="191"/>
      <c r="CB337" s="191"/>
      <c r="CC337" s="191"/>
      <c r="CD337" s="191"/>
      <c r="CE337" s="191"/>
      <c r="CF337" s="191"/>
      <c r="CG337" s="191"/>
      <c r="CH337" s="191"/>
      <c r="CI337" s="191"/>
      <c r="CJ337" s="191"/>
      <c r="CK337" s="191"/>
      <c r="CL337" s="191"/>
      <c r="CM337" s="191"/>
      <c r="CN337" s="191"/>
      <c r="CO337" s="191"/>
      <c r="CP337" s="191"/>
      <c r="CQ337" s="191"/>
      <c r="CR337" s="191"/>
      <c r="CS337" s="191"/>
      <c r="CT337" s="191"/>
      <c r="CU337" s="191"/>
      <c r="CV337" s="191"/>
      <c r="CW337" s="191"/>
      <c r="CX337" s="191"/>
      <c r="CY337" s="191"/>
      <c r="CZ337" s="191"/>
      <c r="DA337" s="191"/>
      <c r="DB337" s="191"/>
      <c r="DC337" s="191"/>
      <c r="DD337" s="191"/>
      <c r="DE337" s="191"/>
      <c r="DF337" s="191"/>
      <c r="DG337" s="191"/>
      <c r="DH337" s="191"/>
      <c r="DI337" s="191"/>
      <c r="DJ337" s="191"/>
      <c r="DK337" s="191"/>
      <c r="DL337" s="191"/>
      <c r="DM337" s="191"/>
      <c r="DN337" s="191"/>
      <c r="DO337" s="191"/>
      <c r="DP337" s="191"/>
      <c r="DQ337" s="191"/>
      <c r="DR337" s="191"/>
      <c r="DS337" s="191"/>
      <c r="DT337" s="191"/>
      <c r="DU337" s="191"/>
      <c r="DV337" s="191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7"/>
      <c r="F338" s="219" t="s">
        <v>245</v>
      </c>
      <c r="G338" s="191"/>
      <c r="H338" s="191"/>
      <c r="I338" s="207"/>
      <c r="J338" s="207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1"/>
      <c r="BM338" s="191"/>
      <c r="BN338" s="191"/>
      <c r="BO338" s="191"/>
      <c r="BP338" s="191"/>
      <c r="BQ338" s="191"/>
      <c r="BR338" s="191"/>
      <c r="BS338" s="191"/>
      <c r="BT338" s="191"/>
      <c r="BU338" s="191"/>
      <c r="BV338" s="191"/>
      <c r="BW338" s="191"/>
      <c r="BX338" s="191"/>
      <c r="BY338" s="191"/>
      <c r="BZ338" s="191"/>
      <c r="CA338" s="191"/>
      <c r="CB338" s="191"/>
      <c r="CC338" s="191"/>
      <c r="CD338" s="191"/>
      <c r="CE338" s="191"/>
      <c r="CF338" s="191"/>
      <c r="CG338" s="191"/>
      <c r="CH338" s="191"/>
      <c r="CI338" s="191"/>
      <c r="CJ338" s="191"/>
      <c r="CK338" s="191"/>
      <c r="CL338" s="191"/>
      <c r="CM338" s="191"/>
      <c r="CN338" s="191"/>
      <c r="CO338" s="191"/>
      <c r="CP338" s="191"/>
      <c r="CQ338" s="191"/>
      <c r="CR338" s="191"/>
      <c r="CS338" s="191"/>
      <c r="CT338" s="191"/>
      <c r="CU338" s="191"/>
      <c r="CV338" s="191"/>
      <c r="CW338" s="191"/>
      <c r="CX338" s="191"/>
      <c r="CY338" s="191"/>
      <c r="CZ338" s="191"/>
      <c r="DA338" s="191"/>
      <c r="DB338" s="191"/>
      <c r="DC338" s="191"/>
      <c r="DD338" s="191"/>
      <c r="DE338" s="191"/>
      <c r="DF338" s="191"/>
      <c r="DG338" s="191"/>
      <c r="DH338" s="191"/>
      <c r="DI338" s="191"/>
      <c r="DJ338" s="191"/>
      <c r="DK338" s="191"/>
      <c r="DL338" s="191"/>
      <c r="DM338" s="191"/>
      <c r="DN338" s="191"/>
      <c r="DO338" s="191"/>
      <c r="DP338" s="191"/>
      <c r="DQ338" s="191"/>
      <c r="DR338" s="191"/>
      <c r="DS338" s="191"/>
      <c r="DT338" s="191"/>
      <c r="DU338" s="191"/>
      <c r="DV338" s="191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7"/>
      <c r="F339" s="219" t="s">
        <v>246</v>
      </c>
      <c r="G339" s="191"/>
      <c r="H339" s="191"/>
      <c r="I339" s="207"/>
      <c r="J339" s="207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/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191"/>
      <c r="AT339" s="191"/>
      <c r="AU339" s="191"/>
      <c r="AV339" s="191"/>
      <c r="AW339" s="191"/>
      <c r="AX339" s="191"/>
      <c r="AY339" s="191"/>
      <c r="AZ339" s="191"/>
      <c r="BA339" s="191"/>
      <c r="BB339" s="191"/>
      <c r="BC339" s="191"/>
      <c r="BD339" s="191"/>
      <c r="BE339" s="191"/>
      <c r="BF339" s="191"/>
      <c r="BG339" s="191"/>
      <c r="BH339" s="191"/>
      <c r="BI339" s="191"/>
      <c r="BJ339" s="191"/>
      <c r="BK339" s="191"/>
      <c r="BL339" s="191"/>
      <c r="BM339" s="191"/>
      <c r="BN339" s="191"/>
      <c r="BO339" s="191"/>
      <c r="BP339" s="191"/>
      <c r="BQ339" s="191"/>
      <c r="BR339" s="191"/>
      <c r="BS339" s="191"/>
      <c r="BT339" s="191"/>
      <c r="BU339" s="191"/>
      <c r="BV339" s="191"/>
      <c r="BW339" s="191"/>
      <c r="BX339" s="191"/>
      <c r="BY339" s="191"/>
      <c r="BZ339" s="191"/>
      <c r="CA339" s="191"/>
      <c r="CB339" s="191"/>
      <c r="CC339" s="191"/>
      <c r="CD339" s="191"/>
      <c r="CE339" s="191"/>
      <c r="CF339" s="191"/>
      <c r="CG339" s="191"/>
      <c r="CH339" s="191"/>
      <c r="CI339" s="191"/>
      <c r="CJ339" s="191"/>
      <c r="CK339" s="191"/>
      <c r="CL339" s="191"/>
      <c r="CM339" s="191"/>
      <c r="CN339" s="191"/>
      <c r="CO339" s="191"/>
      <c r="CP339" s="191"/>
      <c r="CQ339" s="191"/>
      <c r="CR339" s="191"/>
      <c r="CS339" s="191"/>
      <c r="CT339" s="191"/>
      <c r="CU339" s="191"/>
      <c r="CV339" s="191"/>
      <c r="CW339" s="191"/>
      <c r="CX339" s="191"/>
      <c r="CY339" s="191"/>
      <c r="CZ339" s="191"/>
      <c r="DA339" s="191"/>
      <c r="DB339" s="191"/>
      <c r="DC339" s="191"/>
      <c r="DD339" s="191"/>
      <c r="DE339" s="191"/>
      <c r="DF339" s="191"/>
      <c r="DG339" s="191"/>
      <c r="DH339" s="191"/>
      <c r="DI339" s="191"/>
      <c r="DJ339" s="191"/>
      <c r="DK339" s="191"/>
      <c r="DL339" s="191"/>
      <c r="DM339" s="191"/>
      <c r="DN339" s="191"/>
      <c r="DO339" s="191"/>
      <c r="DP339" s="191"/>
      <c r="DQ339" s="191"/>
      <c r="DR339" s="191"/>
      <c r="DS339" s="191"/>
      <c r="DT339" s="191"/>
      <c r="DU339" s="191"/>
      <c r="DV339" s="191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7"/>
      <c r="F340" s="219" t="s">
        <v>245</v>
      </c>
      <c r="G340" s="191"/>
      <c r="H340" s="191"/>
      <c r="I340" s="207"/>
      <c r="J340" s="207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/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191"/>
      <c r="AT340" s="191"/>
      <c r="AU340" s="191"/>
      <c r="AV340" s="191"/>
      <c r="AW340" s="191"/>
      <c r="AX340" s="191"/>
      <c r="AY340" s="191"/>
      <c r="AZ340" s="191"/>
      <c r="BA340" s="191"/>
      <c r="BB340" s="191"/>
      <c r="BC340" s="191"/>
      <c r="BD340" s="191"/>
      <c r="BE340" s="191"/>
      <c r="BF340" s="191"/>
      <c r="BG340" s="191"/>
      <c r="BH340" s="191"/>
      <c r="BI340" s="191"/>
      <c r="BJ340" s="191"/>
      <c r="BK340" s="191"/>
      <c r="BL340" s="191"/>
      <c r="BM340" s="191"/>
      <c r="BN340" s="191"/>
      <c r="BO340" s="191"/>
      <c r="BP340" s="191"/>
      <c r="BQ340" s="191"/>
      <c r="BR340" s="191"/>
      <c r="BS340" s="191"/>
      <c r="BT340" s="191"/>
      <c r="BU340" s="191"/>
      <c r="BV340" s="191"/>
      <c r="BW340" s="191"/>
      <c r="BX340" s="191"/>
      <c r="BY340" s="191"/>
      <c r="BZ340" s="191"/>
      <c r="CA340" s="191"/>
      <c r="CB340" s="191"/>
      <c r="CC340" s="191"/>
      <c r="CD340" s="191"/>
      <c r="CE340" s="191"/>
      <c r="CF340" s="191"/>
      <c r="CG340" s="191"/>
      <c r="CH340" s="191"/>
      <c r="CI340" s="191"/>
      <c r="CJ340" s="191"/>
      <c r="CK340" s="191"/>
      <c r="CL340" s="191"/>
      <c r="CM340" s="191"/>
      <c r="CN340" s="191"/>
      <c r="CO340" s="191"/>
      <c r="CP340" s="191"/>
      <c r="CQ340" s="191"/>
      <c r="CR340" s="191"/>
      <c r="CS340" s="191"/>
      <c r="CT340" s="191"/>
      <c r="CU340" s="191"/>
      <c r="CV340" s="191"/>
      <c r="CW340" s="191"/>
      <c r="CX340" s="191"/>
      <c r="CY340" s="191"/>
      <c r="CZ340" s="191"/>
      <c r="DA340" s="191"/>
      <c r="DB340" s="191"/>
      <c r="DC340" s="191"/>
      <c r="DD340" s="191"/>
      <c r="DE340" s="191"/>
      <c r="DF340" s="191"/>
      <c r="DG340" s="191"/>
      <c r="DH340" s="191"/>
      <c r="DI340" s="191"/>
      <c r="DJ340" s="191"/>
      <c r="DK340" s="191"/>
      <c r="DL340" s="191"/>
      <c r="DM340" s="191"/>
      <c r="DN340" s="191"/>
      <c r="DO340" s="191"/>
      <c r="DP340" s="191"/>
      <c r="DQ340" s="191"/>
      <c r="DR340" s="191"/>
      <c r="DS340" s="191"/>
      <c r="DT340" s="191"/>
      <c r="DU340" s="191"/>
      <c r="DV340" s="191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7"/>
      <c r="F341" s="219" t="s">
        <v>246</v>
      </c>
      <c r="G341" s="191"/>
      <c r="H341" s="191"/>
      <c r="I341" s="207"/>
      <c r="J341" s="207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/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191"/>
      <c r="AT341" s="191"/>
      <c r="AU341" s="191"/>
      <c r="AV341" s="191"/>
      <c r="AW341" s="191"/>
      <c r="AX341" s="191"/>
      <c r="AY341" s="191"/>
      <c r="AZ341" s="191"/>
      <c r="BA341" s="191"/>
      <c r="BB341" s="191"/>
      <c r="BC341" s="191"/>
      <c r="BD341" s="191"/>
      <c r="BE341" s="191"/>
      <c r="BF341" s="191"/>
      <c r="BG341" s="191"/>
      <c r="BH341" s="191"/>
      <c r="BI341" s="191"/>
      <c r="BJ341" s="191"/>
      <c r="BK341" s="191"/>
      <c r="BL341" s="191"/>
      <c r="BM341" s="191"/>
      <c r="BN341" s="191"/>
      <c r="BO341" s="191"/>
      <c r="BP341" s="191"/>
      <c r="BQ341" s="191"/>
      <c r="BR341" s="191"/>
      <c r="BS341" s="191"/>
      <c r="BT341" s="191"/>
      <c r="BU341" s="191"/>
      <c r="BV341" s="191"/>
      <c r="BW341" s="191"/>
      <c r="BX341" s="191"/>
      <c r="BY341" s="191"/>
      <c r="BZ341" s="191"/>
      <c r="CA341" s="191"/>
      <c r="CB341" s="191"/>
      <c r="CC341" s="191"/>
      <c r="CD341" s="191"/>
      <c r="CE341" s="191"/>
      <c r="CF341" s="191"/>
      <c r="CG341" s="191"/>
      <c r="CH341" s="191"/>
      <c r="CI341" s="191"/>
      <c r="CJ341" s="191"/>
      <c r="CK341" s="191"/>
      <c r="CL341" s="191"/>
      <c r="CM341" s="191"/>
      <c r="CN341" s="191"/>
      <c r="CO341" s="191"/>
      <c r="CP341" s="191"/>
      <c r="CQ341" s="191"/>
      <c r="CR341" s="191"/>
      <c r="CS341" s="191"/>
      <c r="CT341" s="191"/>
      <c r="CU341" s="191"/>
      <c r="CV341" s="191"/>
      <c r="CW341" s="191"/>
      <c r="CX341" s="191"/>
      <c r="CY341" s="191"/>
      <c r="CZ341" s="191"/>
      <c r="DA341" s="191"/>
      <c r="DB341" s="191"/>
      <c r="DC341" s="191"/>
      <c r="DD341" s="191"/>
      <c r="DE341" s="191"/>
      <c r="DF341" s="191"/>
      <c r="DG341" s="191"/>
      <c r="DH341" s="191"/>
      <c r="DI341" s="191"/>
      <c r="DJ341" s="191"/>
      <c r="DK341" s="191"/>
      <c r="DL341" s="191"/>
      <c r="DM341" s="191"/>
      <c r="DN341" s="191"/>
      <c r="DO341" s="191"/>
      <c r="DP341" s="191"/>
      <c r="DQ341" s="191"/>
      <c r="DR341" s="191"/>
      <c r="DS341" s="191"/>
      <c r="DT341" s="191"/>
      <c r="DU341" s="191"/>
      <c r="DV341" s="191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7"/>
      <c r="F342" s="219" t="s">
        <v>245</v>
      </c>
      <c r="G342" s="191"/>
      <c r="H342" s="191"/>
      <c r="I342" s="207"/>
      <c r="J342" s="207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/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191"/>
      <c r="AT342" s="191"/>
      <c r="AU342" s="191"/>
      <c r="AV342" s="191"/>
      <c r="AW342" s="191"/>
      <c r="AX342" s="191"/>
      <c r="AY342" s="191"/>
      <c r="AZ342" s="191"/>
      <c r="BA342" s="191"/>
      <c r="BB342" s="191"/>
      <c r="BC342" s="191"/>
      <c r="BD342" s="191"/>
      <c r="BE342" s="191"/>
      <c r="BF342" s="191"/>
      <c r="BG342" s="191"/>
      <c r="BH342" s="191"/>
      <c r="BI342" s="191"/>
      <c r="BJ342" s="191"/>
      <c r="BK342" s="191"/>
      <c r="BL342" s="191"/>
      <c r="BM342" s="191"/>
      <c r="BN342" s="191"/>
      <c r="BO342" s="191"/>
      <c r="BP342" s="191"/>
      <c r="BQ342" s="191"/>
      <c r="BR342" s="191"/>
      <c r="BS342" s="191"/>
      <c r="BT342" s="191"/>
      <c r="BU342" s="191"/>
      <c r="BV342" s="191"/>
      <c r="BW342" s="191"/>
      <c r="BX342" s="191"/>
      <c r="BY342" s="191"/>
      <c r="BZ342" s="191"/>
      <c r="CA342" s="191"/>
      <c r="CB342" s="191"/>
      <c r="CC342" s="191"/>
      <c r="CD342" s="191"/>
      <c r="CE342" s="191"/>
      <c r="CF342" s="191"/>
      <c r="CG342" s="191"/>
      <c r="CH342" s="191"/>
      <c r="CI342" s="191"/>
      <c r="CJ342" s="191"/>
      <c r="CK342" s="191"/>
      <c r="CL342" s="191"/>
      <c r="CM342" s="191"/>
      <c r="CN342" s="191"/>
      <c r="CO342" s="191"/>
      <c r="CP342" s="191"/>
      <c r="CQ342" s="191"/>
      <c r="CR342" s="191"/>
      <c r="CS342" s="191"/>
      <c r="CT342" s="191"/>
      <c r="CU342" s="191"/>
      <c r="CV342" s="191"/>
      <c r="CW342" s="191"/>
      <c r="CX342" s="191"/>
      <c r="CY342" s="191"/>
      <c r="CZ342" s="191"/>
      <c r="DA342" s="191"/>
      <c r="DB342" s="191"/>
      <c r="DC342" s="191"/>
      <c r="DD342" s="191"/>
      <c r="DE342" s="191"/>
      <c r="DF342" s="191"/>
      <c r="DG342" s="191"/>
      <c r="DH342" s="191"/>
      <c r="DI342" s="191"/>
      <c r="DJ342" s="191"/>
      <c r="DK342" s="191"/>
      <c r="DL342" s="191"/>
      <c r="DM342" s="191"/>
      <c r="DN342" s="191"/>
      <c r="DO342" s="191"/>
      <c r="DP342" s="191"/>
      <c r="DQ342" s="191"/>
      <c r="DR342" s="191"/>
      <c r="DS342" s="191"/>
      <c r="DT342" s="191"/>
      <c r="DU342" s="191"/>
      <c r="DV342" s="191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7"/>
      <c r="F343" s="219" t="s">
        <v>246</v>
      </c>
      <c r="G343" s="191"/>
      <c r="H343" s="191"/>
      <c r="I343" s="207"/>
      <c r="J343" s="207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/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191"/>
      <c r="AT343" s="191"/>
      <c r="AU343" s="191"/>
      <c r="AV343" s="191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1"/>
      <c r="BG343" s="191"/>
      <c r="BH343" s="191"/>
      <c r="BI343" s="191"/>
      <c r="BJ343" s="191"/>
      <c r="BK343" s="191"/>
      <c r="BL343" s="191"/>
      <c r="BM343" s="191"/>
      <c r="BN343" s="191"/>
      <c r="BO343" s="191"/>
      <c r="BP343" s="191"/>
      <c r="BQ343" s="191"/>
      <c r="BR343" s="191"/>
      <c r="BS343" s="191"/>
      <c r="BT343" s="191"/>
      <c r="BU343" s="191"/>
      <c r="BV343" s="191"/>
      <c r="BW343" s="191"/>
      <c r="BX343" s="191"/>
      <c r="BY343" s="191"/>
      <c r="BZ343" s="191"/>
      <c r="CA343" s="191"/>
      <c r="CB343" s="191"/>
      <c r="CC343" s="191"/>
      <c r="CD343" s="191"/>
      <c r="CE343" s="191"/>
      <c r="CF343" s="191"/>
      <c r="CG343" s="191"/>
      <c r="CH343" s="191"/>
      <c r="CI343" s="191"/>
      <c r="CJ343" s="191"/>
      <c r="CK343" s="191"/>
      <c r="CL343" s="191"/>
      <c r="CM343" s="191"/>
      <c r="CN343" s="191"/>
      <c r="CO343" s="191"/>
      <c r="CP343" s="191"/>
      <c r="CQ343" s="191"/>
      <c r="CR343" s="191"/>
      <c r="CS343" s="191"/>
      <c r="CT343" s="191"/>
      <c r="CU343" s="191"/>
      <c r="CV343" s="191"/>
      <c r="CW343" s="191"/>
      <c r="CX343" s="191"/>
      <c r="CY343" s="191"/>
      <c r="CZ343" s="191"/>
      <c r="DA343" s="191"/>
      <c r="DB343" s="191"/>
      <c r="DC343" s="191"/>
      <c r="DD343" s="191"/>
      <c r="DE343" s="191"/>
      <c r="DF343" s="191"/>
      <c r="DG343" s="191"/>
      <c r="DH343" s="191"/>
      <c r="DI343" s="191"/>
      <c r="DJ343" s="191"/>
      <c r="DK343" s="191"/>
      <c r="DL343" s="191"/>
      <c r="DM343" s="191"/>
      <c r="DN343" s="191"/>
      <c r="DO343" s="191"/>
      <c r="DP343" s="191"/>
      <c r="DQ343" s="191"/>
      <c r="DR343" s="191"/>
      <c r="DS343" s="191"/>
      <c r="DT343" s="191"/>
      <c r="DU343" s="191"/>
      <c r="DV343" s="191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7"/>
      <c r="F344" s="219" t="s">
        <v>245</v>
      </c>
      <c r="G344" s="191"/>
      <c r="H344" s="191"/>
      <c r="I344" s="207"/>
      <c r="J344" s="207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/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191"/>
      <c r="AT344" s="191"/>
      <c r="AU344" s="191"/>
      <c r="AV344" s="191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191"/>
      <c r="BG344" s="191"/>
      <c r="BH344" s="191"/>
      <c r="BI344" s="191"/>
      <c r="BJ344" s="191"/>
      <c r="BK344" s="191"/>
      <c r="BL344" s="191"/>
      <c r="BM344" s="191"/>
      <c r="BN344" s="191"/>
      <c r="BO344" s="191"/>
      <c r="BP344" s="191"/>
      <c r="BQ344" s="191"/>
      <c r="BR344" s="191"/>
      <c r="BS344" s="191"/>
      <c r="BT344" s="191"/>
      <c r="BU344" s="191"/>
      <c r="BV344" s="191"/>
      <c r="BW344" s="191"/>
      <c r="BX344" s="191"/>
      <c r="BY344" s="191"/>
      <c r="BZ344" s="191"/>
      <c r="CA344" s="191"/>
      <c r="CB344" s="191"/>
      <c r="CC344" s="191"/>
      <c r="CD344" s="191"/>
      <c r="CE344" s="191"/>
      <c r="CF344" s="191"/>
      <c r="CG344" s="191"/>
      <c r="CH344" s="191"/>
      <c r="CI344" s="191"/>
      <c r="CJ344" s="191"/>
      <c r="CK344" s="191"/>
      <c r="CL344" s="191"/>
      <c r="CM344" s="191"/>
      <c r="CN344" s="191"/>
      <c r="CO344" s="191"/>
      <c r="CP344" s="191"/>
      <c r="CQ344" s="191"/>
      <c r="CR344" s="191"/>
      <c r="CS344" s="191"/>
      <c r="CT344" s="191"/>
      <c r="CU344" s="191"/>
      <c r="CV344" s="191"/>
      <c r="CW344" s="191"/>
      <c r="CX344" s="191"/>
      <c r="CY344" s="191"/>
      <c r="CZ344" s="191"/>
      <c r="DA344" s="191"/>
      <c r="DB344" s="191"/>
      <c r="DC344" s="191"/>
      <c r="DD344" s="191"/>
      <c r="DE344" s="191"/>
      <c r="DF344" s="191"/>
      <c r="DG344" s="191"/>
      <c r="DH344" s="191"/>
      <c r="DI344" s="191"/>
      <c r="DJ344" s="191"/>
      <c r="DK344" s="191"/>
      <c r="DL344" s="191"/>
      <c r="DM344" s="191"/>
      <c r="DN344" s="191"/>
      <c r="DO344" s="191"/>
      <c r="DP344" s="191"/>
      <c r="DQ344" s="191"/>
      <c r="DR344" s="191"/>
      <c r="DS344" s="191"/>
      <c r="DT344" s="191"/>
      <c r="DU344" s="191"/>
      <c r="DV344" s="191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7"/>
      <c r="F345" s="219" t="s">
        <v>246</v>
      </c>
      <c r="G345" s="191"/>
      <c r="H345" s="191"/>
      <c r="I345" s="207"/>
      <c r="J345" s="207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  <c r="AA345" s="191"/>
      <c r="AB345" s="191"/>
      <c r="AC345" s="191"/>
      <c r="AD345" s="191"/>
      <c r="AE345" s="191"/>
      <c r="AF345" s="191"/>
      <c r="AG345" s="191"/>
      <c r="AH345" s="191"/>
      <c r="AI345" s="191"/>
      <c r="AJ345" s="191"/>
      <c r="AK345" s="191"/>
      <c r="AL345" s="191"/>
      <c r="AM345" s="191"/>
      <c r="AN345" s="191"/>
      <c r="AO345" s="191"/>
      <c r="AP345" s="191"/>
      <c r="AQ345" s="191"/>
      <c r="AR345" s="191"/>
      <c r="AS345" s="191"/>
      <c r="AT345" s="191"/>
      <c r="AU345" s="191"/>
      <c r="AV345" s="191"/>
      <c r="AW345" s="191"/>
      <c r="AX345" s="191"/>
      <c r="AY345" s="191"/>
      <c r="AZ345" s="191"/>
      <c r="BA345" s="191"/>
      <c r="BB345" s="191"/>
      <c r="BC345" s="191"/>
      <c r="BD345" s="191"/>
      <c r="BE345" s="191"/>
      <c r="BF345" s="191"/>
      <c r="BG345" s="191"/>
      <c r="BH345" s="191"/>
      <c r="BI345" s="191"/>
      <c r="BJ345" s="191"/>
      <c r="BK345" s="191"/>
      <c r="BL345" s="191"/>
      <c r="BM345" s="191"/>
      <c r="BN345" s="191"/>
      <c r="BO345" s="191"/>
      <c r="BP345" s="191"/>
      <c r="BQ345" s="191"/>
      <c r="BR345" s="191"/>
      <c r="BS345" s="191"/>
      <c r="BT345" s="191"/>
      <c r="BU345" s="191"/>
      <c r="BV345" s="191"/>
      <c r="BW345" s="191"/>
      <c r="BX345" s="191"/>
      <c r="BY345" s="191"/>
      <c r="BZ345" s="191"/>
      <c r="CA345" s="191"/>
      <c r="CB345" s="191"/>
      <c r="CC345" s="191"/>
      <c r="CD345" s="191"/>
      <c r="CE345" s="191"/>
      <c r="CF345" s="191"/>
      <c r="CG345" s="191"/>
      <c r="CH345" s="191"/>
      <c r="CI345" s="191"/>
      <c r="CJ345" s="191"/>
      <c r="CK345" s="191"/>
      <c r="CL345" s="191"/>
      <c r="CM345" s="191"/>
      <c r="CN345" s="191"/>
      <c r="CO345" s="191"/>
      <c r="CP345" s="191"/>
      <c r="CQ345" s="191"/>
      <c r="CR345" s="191"/>
      <c r="CS345" s="191"/>
      <c r="CT345" s="191"/>
      <c r="CU345" s="191"/>
      <c r="CV345" s="191"/>
      <c r="CW345" s="191"/>
      <c r="CX345" s="191"/>
      <c r="CY345" s="191"/>
      <c r="CZ345" s="191"/>
      <c r="DA345" s="191"/>
      <c r="DB345" s="191"/>
      <c r="DC345" s="191"/>
      <c r="DD345" s="191"/>
      <c r="DE345" s="191"/>
      <c r="DF345" s="191"/>
      <c r="DG345" s="191"/>
      <c r="DH345" s="191"/>
      <c r="DI345" s="191"/>
      <c r="DJ345" s="191"/>
      <c r="DK345" s="191"/>
      <c r="DL345" s="191"/>
      <c r="DM345" s="191"/>
      <c r="DN345" s="191"/>
      <c r="DO345" s="191"/>
      <c r="DP345" s="191"/>
      <c r="DQ345" s="191"/>
      <c r="DR345" s="191"/>
      <c r="DS345" s="191"/>
      <c r="DT345" s="191"/>
      <c r="DU345" s="191"/>
      <c r="DV345" s="191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7"/>
      <c r="F346" s="219" t="s">
        <v>245</v>
      </c>
      <c r="G346" s="181"/>
      <c r="H346" s="181"/>
      <c r="I346" s="207"/>
      <c r="J346" s="207"/>
      <c r="K346" s="181"/>
      <c r="L346" s="191"/>
      <c r="M346" s="181"/>
      <c r="N346" s="181"/>
      <c r="O346" s="191"/>
      <c r="P346" s="181"/>
      <c r="Q346" s="181"/>
      <c r="R346" s="191"/>
      <c r="S346" s="181"/>
      <c r="T346" s="181"/>
      <c r="U346" s="191"/>
      <c r="V346" s="181"/>
      <c r="W346" s="181"/>
      <c r="X346" s="191"/>
      <c r="Y346" s="181"/>
      <c r="Z346" s="181"/>
      <c r="AA346" s="191"/>
      <c r="AB346" s="181"/>
      <c r="AC346" s="181"/>
      <c r="AD346" s="191"/>
      <c r="AE346" s="181"/>
      <c r="AF346" s="181"/>
      <c r="AG346" s="191"/>
      <c r="AH346" s="181"/>
      <c r="AI346" s="181"/>
      <c r="AJ346" s="191"/>
      <c r="AK346" s="181"/>
      <c r="AL346" s="181"/>
      <c r="AM346" s="191"/>
      <c r="AN346" s="181"/>
      <c r="AO346" s="181"/>
      <c r="AP346" s="191"/>
      <c r="AQ346" s="181"/>
      <c r="AR346" s="181"/>
      <c r="AS346" s="191"/>
      <c r="AT346" s="181"/>
      <c r="AU346" s="181"/>
      <c r="AV346" s="191"/>
      <c r="AW346" s="181"/>
      <c r="AX346" s="181"/>
      <c r="AY346" s="191"/>
      <c r="AZ346" s="181"/>
      <c r="BA346" s="181"/>
      <c r="BB346" s="191"/>
      <c r="BC346" s="181"/>
      <c r="BD346" s="181"/>
      <c r="BE346" s="191"/>
      <c r="BF346" s="181"/>
      <c r="BG346" s="181"/>
      <c r="BH346" s="191"/>
      <c r="BI346" s="181"/>
      <c r="BJ346" s="181"/>
      <c r="BK346" s="191"/>
      <c r="BL346" s="181"/>
      <c r="BM346" s="181"/>
      <c r="BN346" s="191"/>
      <c r="BO346" s="181"/>
      <c r="BP346" s="181"/>
      <c r="BQ346" s="191"/>
      <c r="BR346" s="181"/>
      <c r="BS346" s="181"/>
      <c r="BT346" s="191"/>
      <c r="BU346" s="181"/>
      <c r="BV346" s="181"/>
      <c r="BW346" s="191"/>
      <c r="BX346" s="181"/>
      <c r="BY346" s="181"/>
      <c r="BZ346" s="191"/>
      <c r="CA346" s="181"/>
      <c r="CB346" s="181"/>
      <c r="CC346" s="191"/>
      <c r="CD346" s="181"/>
      <c r="CE346" s="181"/>
      <c r="CF346" s="191"/>
      <c r="CG346" s="181"/>
      <c r="CH346" s="181"/>
      <c r="CI346" s="191"/>
      <c r="CJ346" s="181"/>
      <c r="CK346" s="181"/>
      <c r="CL346" s="191"/>
      <c r="CM346" s="181"/>
      <c r="CN346" s="181"/>
      <c r="CO346" s="191"/>
      <c r="CP346" s="181"/>
      <c r="CQ346" s="181"/>
      <c r="CR346" s="191"/>
      <c r="CS346" s="181"/>
      <c r="CT346" s="181"/>
      <c r="CU346" s="191"/>
      <c r="CV346" s="181"/>
      <c r="CW346" s="181"/>
      <c r="CX346" s="191"/>
      <c r="CY346" s="181"/>
      <c r="CZ346" s="181"/>
      <c r="DA346" s="191"/>
      <c r="DB346" s="181"/>
      <c r="DC346" s="181"/>
      <c r="DD346" s="191"/>
      <c r="DE346" s="181"/>
      <c r="DF346" s="181"/>
      <c r="DG346" s="191"/>
      <c r="DH346" s="181"/>
      <c r="DI346" s="181"/>
      <c r="DJ346" s="191"/>
      <c r="DK346" s="181"/>
      <c r="DL346" s="181"/>
      <c r="DM346" s="191"/>
      <c r="DN346" s="181"/>
      <c r="DO346" s="181"/>
      <c r="DP346" s="191"/>
      <c r="DQ346" s="181"/>
      <c r="DR346" s="181"/>
      <c r="DS346" s="191"/>
      <c r="DT346" s="181"/>
      <c r="DU346" s="181"/>
      <c r="DV346" s="191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7"/>
      <c r="F347" s="219" t="s">
        <v>246</v>
      </c>
      <c r="G347" s="191"/>
      <c r="H347" s="191"/>
      <c r="I347" s="207"/>
      <c r="J347" s="207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1"/>
      <c r="AT347" s="191"/>
      <c r="AU347" s="191"/>
      <c r="AV347" s="191"/>
      <c r="AW347" s="191"/>
      <c r="AX347" s="191"/>
      <c r="AY347" s="191"/>
      <c r="AZ347" s="191"/>
      <c r="BA347" s="191"/>
      <c r="BB347" s="191"/>
      <c r="BC347" s="191"/>
      <c r="BD347" s="191"/>
      <c r="BE347" s="191"/>
      <c r="BF347" s="191"/>
      <c r="BG347" s="191"/>
      <c r="BH347" s="191"/>
      <c r="BI347" s="191"/>
      <c r="BJ347" s="191"/>
      <c r="BK347" s="191"/>
      <c r="BL347" s="191"/>
      <c r="BM347" s="191"/>
      <c r="BN347" s="191"/>
      <c r="BO347" s="191"/>
      <c r="BP347" s="191"/>
      <c r="BQ347" s="191"/>
      <c r="BR347" s="191"/>
      <c r="BS347" s="191"/>
      <c r="BT347" s="191"/>
      <c r="BU347" s="191"/>
      <c r="BV347" s="191"/>
      <c r="BW347" s="191"/>
      <c r="BX347" s="191"/>
      <c r="BY347" s="191"/>
      <c r="BZ347" s="191"/>
      <c r="CA347" s="191"/>
      <c r="CB347" s="191"/>
      <c r="CC347" s="191"/>
      <c r="CD347" s="191"/>
      <c r="CE347" s="191"/>
      <c r="CF347" s="191"/>
      <c r="CG347" s="191"/>
      <c r="CH347" s="191"/>
      <c r="CI347" s="191"/>
      <c r="CJ347" s="191"/>
      <c r="CK347" s="191"/>
      <c r="CL347" s="191"/>
      <c r="CM347" s="191"/>
      <c r="CN347" s="191"/>
      <c r="CO347" s="191"/>
      <c r="CP347" s="191"/>
      <c r="CQ347" s="191"/>
      <c r="CR347" s="191"/>
      <c r="CS347" s="191"/>
      <c r="CT347" s="191"/>
      <c r="CU347" s="191"/>
      <c r="CV347" s="191"/>
      <c r="CW347" s="191"/>
      <c r="CX347" s="191"/>
      <c r="CY347" s="191"/>
      <c r="CZ347" s="191"/>
      <c r="DA347" s="191"/>
      <c r="DB347" s="191"/>
      <c r="DC347" s="191"/>
      <c r="DD347" s="191"/>
      <c r="DE347" s="191"/>
      <c r="DF347" s="191"/>
      <c r="DG347" s="191"/>
      <c r="DH347" s="191"/>
      <c r="DI347" s="191"/>
      <c r="DJ347" s="191"/>
      <c r="DK347" s="191"/>
      <c r="DL347" s="191"/>
      <c r="DM347" s="191"/>
      <c r="DN347" s="191"/>
      <c r="DO347" s="191"/>
      <c r="DP347" s="191"/>
      <c r="DQ347" s="191"/>
      <c r="DR347" s="191"/>
      <c r="DS347" s="191"/>
      <c r="DT347" s="191"/>
      <c r="DU347" s="191"/>
      <c r="DV347" s="191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7"/>
      <c r="F348" s="219" t="s">
        <v>245</v>
      </c>
      <c r="G348" s="191"/>
      <c r="H348" s="191"/>
      <c r="I348" s="207"/>
      <c r="J348" s="207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1"/>
      <c r="AT348" s="191"/>
      <c r="AU348" s="191"/>
      <c r="AV348" s="191"/>
      <c r="AW348" s="191"/>
      <c r="AX348" s="191"/>
      <c r="AY348" s="191"/>
      <c r="AZ348" s="191"/>
      <c r="BA348" s="191"/>
      <c r="BB348" s="191"/>
      <c r="BC348" s="191"/>
      <c r="BD348" s="191"/>
      <c r="BE348" s="191"/>
      <c r="BF348" s="191"/>
      <c r="BG348" s="191"/>
      <c r="BH348" s="191"/>
      <c r="BI348" s="191"/>
      <c r="BJ348" s="191"/>
      <c r="BK348" s="191"/>
      <c r="BL348" s="191"/>
      <c r="BM348" s="191"/>
      <c r="BN348" s="191"/>
      <c r="BO348" s="191"/>
      <c r="BP348" s="191"/>
      <c r="BQ348" s="191"/>
      <c r="BR348" s="191"/>
      <c r="BS348" s="191"/>
      <c r="BT348" s="191"/>
      <c r="BU348" s="191"/>
      <c r="BV348" s="191"/>
      <c r="BW348" s="191"/>
      <c r="BX348" s="191"/>
      <c r="BY348" s="191"/>
      <c r="BZ348" s="191"/>
      <c r="CA348" s="191"/>
      <c r="CB348" s="191"/>
      <c r="CC348" s="191"/>
      <c r="CD348" s="191"/>
      <c r="CE348" s="191"/>
      <c r="CF348" s="191"/>
      <c r="CG348" s="191"/>
      <c r="CH348" s="191"/>
      <c r="CI348" s="191"/>
      <c r="CJ348" s="191"/>
      <c r="CK348" s="191"/>
      <c r="CL348" s="191"/>
      <c r="CM348" s="191"/>
      <c r="CN348" s="191"/>
      <c r="CO348" s="191"/>
      <c r="CP348" s="191"/>
      <c r="CQ348" s="191"/>
      <c r="CR348" s="191"/>
      <c r="CS348" s="191"/>
      <c r="CT348" s="191"/>
      <c r="CU348" s="191"/>
      <c r="CV348" s="191"/>
      <c r="CW348" s="191"/>
      <c r="CX348" s="191"/>
      <c r="CY348" s="191"/>
      <c r="CZ348" s="191"/>
      <c r="DA348" s="191"/>
      <c r="DB348" s="191"/>
      <c r="DC348" s="191"/>
      <c r="DD348" s="191"/>
      <c r="DE348" s="191"/>
      <c r="DF348" s="191"/>
      <c r="DG348" s="191"/>
      <c r="DH348" s="191"/>
      <c r="DI348" s="191"/>
      <c r="DJ348" s="191"/>
      <c r="DK348" s="191"/>
      <c r="DL348" s="191"/>
      <c r="DM348" s="191"/>
      <c r="DN348" s="191"/>
      <c r="DO348" s="191"/>
      <c r="DP348" s="191"/>
      <c r="DQ348" s="191"/>
      <c r="DR348" s="191"/>
      <c r="DS348" s="191"/>
      <c r="DT348" s="191"/>
      <c r="DU348" s="191"/>
      <c r="DV348" s="191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7"/>
      <c r="F349" s="219" t="s">
        <v>246</v>
      </c>
      <c r="G349" s="191"/>
      <c r="H349" s="191"/>
      <c r="I349" s="207"/>
      <c r="J349" s="207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1"/>
      <c r="AT349" s="191"/>
      <c r="AU349" s="191"/>
      <c r="AV349" s="191"/>
      <c r="AW349" s="191"/>
      <c r="AX349" s="191"/>
      <c r="AY349" s="191"/>
      <c r="AZ349" s="191"/>
      <c r="BA349" s="191"/>
      <c r="BB349" s="191"/>
      <c r="BC349" s="191"/>
      <c r="BD349" s="191"/>
      <c r="BE349" s="191"/>
      <c r="BF349" s="191"/>
      <c r="BG349" s="191"/>
      <c r="BH349" s="191"/>
      <c r="BI349" s="191"/>
      <c r="BJ349" s="191"/>
      <c r="BK349" s="191"/>
      <c r="BL349" s="191"/>
      <c r="BM349" s="191"/>
      <c r="BN349" s="191"/>
      <c r="BO349" s="191"/>
      <c r="BP349" s="191"/>
      <c r="BQ349" s="191"/>
      <c r="BR349" s="191"/>
      <c r="BS349" s="191"/>
      <c r="BT349" s="191"/>
      <c r="BU349" s="191"/>
      <c r="BV349" s="191"/>
      <c r="BW349" s="191"/>
      <c r="BX349" s="191"/>
      <c r="BY349" s="191"/>
      <c r="BZ349" s="191"/>
      <c r="CA349" s="191"/>
      <c r="CB349" s="191"/>
      <c r="CC349" s="191"/>
      <c r="CD349" s="191"/>
      <c r="CE349" s="191"/>
      <c r="CF349" s="191"/>
      <c r="CG349" s="191"/>
      <c r="CH349" s="191"/>
      <c r="CI349" s="191"/>
      <c r="CJ349" s="191"/>
      <c r="CK349" s="191"/>
      <c r="CL349" s="191"/>
      <c r="CM349" s="191"/>
      <c r="CN349" s="191"/>
      <c r="CO349" s="191"/>
      <c r="CP349" s="191"/>
      <c r="CQ349" s="191"/>
      <c r="CR349" s="191"/>
      <c r="CS349" s="191"/>
      <c r="CT349" s="191"/>
      <c r="CU349" s="191"/>
      <c r="CV349" s="191"/>
      <c r="CW349" s="191"/>
      <c r="CX349" s="191"/>
      <c r="CY349" s="191"/>
      <c r="CZ349" s="191"/>
      <c r="DA349" s="191"/>
      <c r="DB349" s="191"/>
      <c r="DC349" s="191"/>
      <c r="DD349" s="191"/>
      <c r="DE349" s="191"/>
      <c r="DF349" s="191"/>
      <c r="DG349" s="191"/>
      <c r="DH349" s="191"/>
      <c r="DI349" s="191"/>
      <c r="DJ349" s="191"/>
      <c r="DK349" s="191"/>
      <c r="DL349" s="191"/>
      <c r="DM349" s="191"/>
      <c r="DN349" s="191"/>
      <c r="DO349" s="191"/>
      <c r="DP349" s="191"/>
      <c r="DQ349" s="191"/>
      <c r="DR349" s="191"/>
      <c r="DS349" s="191"/>
      <c r="DT349" s="191"/>
      <c r="DU349" s="191"/>
      <c r="DV349" s="191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7"/>
      <c r="F350" s="219" t="s">
        <v>245</v>
      </c>
      <c r="G350" s="191"/>
      <c r="H350" s="191"/>
      <c r="I350" s="207"/>
      <c r="J350" s="207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1"/>
      <c r="CA350" s="191"/>
      <c r="CB350" s="191"/>
      <c r="CC350" s="191"/>
      <c r="CD350" s="191"/>
      <c r="CE350" s="191"/>
      <c r="CF350" s="191"/>
      <c r="CG350" s="191"/>
      <c r="CH350" s="191"/>
      <c r="CI350" s="191"/>
      <c r="CJ350" s="191"/>
      <c r="CK350" s="191"/>
      <c r="CL350" s="191"/>
      <c r="CM350" s="191"/>
      <c r="CN350" s="191"/>
      <c r="CO350" s="191"/>
      <c r="CP350" s="191"/>
      <c r="CQ350" s="191"/>
      <c r="CR350" s="191"/>
      <c r="CS350" s="191"/>
      <c r="CT350" s="191"/>
      <c r="CU350" s="191"/>
      <c r="CV350" s="191"/>
      <c r="CW350" s="191"/>
      <c r="CX350" s="191"/>
      <c r="CY350" s="191"/>
      <c r="CZ350" s="191"/>
      <c r="DA350" s="191"/>
      <c r="DB350" s="191"/>
      <c r="DC350" s="191"/>
      <c r="DD350" s="191"/>
      <c r="DE350" s="191"/>
      <c r="DF350" s="191"/>
      <c r="DG350" s="191"/>
      <c r="DH350" s="191"/>
      <c r="DI350" s="191"/>
      <c r="DJ350" s="191"/>
      <c r="DK350" s="191"/>
      <c r="DL350" s="191"/>
      <c r="DM350" s="191"/>
      <c r="DN350" s="191"/>
      <c r="DO350" s="191"/>
      <c r="DP350" s="191"/>
      <c r="DQ350" s="191"/>
      <c r="DR350" s="191"/>
      <c r="DS350" s="191"/>
      <c r="DT350" s="191"/>
      <c r="DU350" s="191"/>
      <c r="DV350" s="191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7"/>
      <c r="F351" s="219" t="s">
        <v>246</v>
      </c>
      <c r="G351" s="181"/>
      <c r="H351" s="181"/>
      <c r="I351" s="207"/>
      <c r="J351" s="207"/>
      <c r="K351" s="181"/>
      <c r="L351" s="191"/>
      <c r="M351" s="181"/>
      <c r="N351" s="181"/>
      <c r="O351" s="191"/>
      <c r="P351" s="181"/>
      <c r="Q351" s="181"/>
      <c r="R351" s="191"/>
      <c r="S351" s="181"/>
      <c r="T351" s="181"/>
      <c r="U351" s="191"/>
      <c r="V351" s="181"/>
      <c r="W351" s="181"/>
      <c r="X351" s="191"/>
      <c r="Y351" s="181"/>
      <c r="Z351" s="181"/>
      <c r="AA351" s="191"/>
      <c r="AB351" s="181"/>
      <c r="AC351" s="181"/>
      <c r="AD351" s="191"/>
      <c r="AE351" s="181"/>
      <c r="AF351" s="181"/>
      <c r="AG351" s="191"/>
      <c r="AH351" s="181"/>
      <c r="AI351" s="181"/>
      <c r="AJ351" s="191"/>
      <c r="AK351" s="181"/>
      <c r="AL351" s="181"/>
      <c r="AM351" s="191"/>
      <c r="AN351" s="181"/>
      <c r="AO351" s="181"/>
      <c r="AP351" s="191"/>
      <c r="AQ351" s="181"/>
      <c r="AR351" s="181"/>
      <c r="AS351" s="191"/>
      <c r="AT351" s="181"/>
      <c r="AU351" s="181"/>
      <c r="AV351" s="191"/>
      <c r="AW351" s="181"/>
      <c r="AX351" s="181"/>
      <c r="AY351" s="191"/>
      <c r="AZ351" s="181"/>
      <c r="BA351" s="181"/>
      <c r="BB351" s="191"/>
      <c r="BC351" s="181"/>
      <c r="BD351" s="181"/>
      <c r="BE351" s="191"/>
      <c r="BF351" s="181"/>
      <c r="BG351" s="181"/>
      <c r="BH351" s="191"/>
      <c r="BI351" s="181"/>
      <c r="BJ351" s="181"/>
      <c r="BK351" s="191"/>
      <c r="BL351" s="181"/>
      <c r="BM351" s="181"/>
      <c r="BN351" s="191"/>
      <c r="BO351" s="181"/>
      <c r="BP351" s="181"/>
      <c r="BQ351" s="191"/>
      <c r="BR351" s="181"/>
      <c r="BS351" s="181"/>
      <c r="BT351" s="191"/>
      <c r="BU351" s="181"/>
      <c r="BV351" s="181"/>
      <c r="BW351" s="191"/>
      <c r="BX351" s="181"/>
      <c r="BY351" s="181"/>
      <c r="BZ351" s="191"/>
      <c r="CA351" s="181"/>
      <c r="CB351" s="181"/>
      <c r="CC351" s="191"/>
      <c r="CD351" s="181"/>
      <c r="CE351" s="181"/>
      <c r="CF351" s="191"/>
      <c r="CG351" s="181"/>
      <c r="CH351" s="181"/>
      <c r="CI351" s="191"/>
      <c r="CJ351" s="181"/>
      <c r="CK351" s="181"/>
      <c r="CL351" s="191"/>
      <c r="CM351" s="181"/>
      <c r="CN351" s="181"/>
      <c r="CO351" s="191"/>
      <c r="CP351" s="181"/>
      <c r="CQ351" s="181"/>
      <c r="CR351" s="191"/>
      <c r="CS351" s="181"/>
      <c r="CT351" s="181"/>
      <c r="CU351" s="191"/>
      <c r="CV351" s="181"/>
      <c r="CW351" s="181"/>
      <c r="CX351" s="191"/>
      <c r="CY351" s="181"/>
      <c r="CZ351" s="181"/>
      <c r="DA351" s="191"/>
      <c r="DB351" s="181"/>
      <c r="DC351" s="181"/>
      <c r="DD351" s="191"/>
      <c r="DE351" s="181"/>
      <c r="DF351" s="181"/>
      <c r="DG351" s="191"/>
      <c r="DH351" s="181"/>
      <c r="DI351" s="181"/>
      <c r="DJ351" s="191"/>
      <c r="DK351" s="181"/>
      <c r="DL351" s="181"/>
      <c r="DM351" s="191"/>
      <c r="DN351" s="181"/>
      <c r="DO351" s="181"/>
      <c r="DP351" s="191"/>
      <c r="DQ351" s="181"/>
      <c r="DR351" s="181"/>
      <c r="DS351" s="191"/>
      <c r="DT351" s="181"/>
      <c r="DU351" s="181"/>
      <c r="DV351" s="191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7"/>
      <c r="F352" s="219" t="s">
        <v>245</v>
      </c>
      <c r="G352" s="191"/>
      <c r="H352" s="191"/>
      <c r="I352" s="207"/>
      <c r="J352" s="207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1"/>
      <c r="AT352" s="191"/>
      <c r="AU352" s="191"/>
      <c r="AV352" s="191"/>
      <c r="AW352" s="191"/>
      <c r="AX352" s="191"/>
      <c r="AY352" s="191"/>
      <c r="AZ352" s="191"/>
      <c r="BA352" s="191"/>
      <c r="BB352" s="191"/>
      <c r="BC352" s="191"/>
      <c r="BD352" s="191"/>
      <c r="BE352" s="191"/>
      <c r="BF352" s="191"/>
      <c r="BG352" s="191"/>
      <c r="BH352" s="191"/>
      <c r="BI352" s="191"/>
      <c r="BJ352" s="191"/>
      <c r="BK352" s="191"/>
      <c r="BL352" s="191"/>
      <c r="BM352" s="191"/>
      <c r="BN352" s="191"/>
      <c r="BO352" s="191"/>
      <c r="BP352" s="191"/>
      <c r="BQ352" s="191"/>
      <c r="BR352" s="191"/>
      <c r="BS352" s="191"/>
      <c r="BT352" s="191"/>
      <c r="BU352" s="191"/>
      <c r="BV352" s="191"/>
      <c r="BW352" s="191"/>
      <c r="BX352" s="191"/>
      <c r="BY352" s="191"/>
      <c r="BZ352" s="191"/>
      <c r="CA352" s="191"/>
      <c r="CB352" s="191"/>
      <c r="CC352" s="191"/>
      <c r="CD352" s="191"/>
      <c r="CE352" s="191"/>
      <c r="CF352" s="191"/>
      <c r="CG352" s="191"/>
      <c r="CH352" s="191"/>
      <c r="CI352" s="191"/>
      <c r="CJ352" s="191"/>
      <c r="CK352" s="191"/>
      <c r="CL352" s="191"/>
      <c r="CM352" s="191"/>
      <c r="CN352" s="191"/>
      <c r="CO352" s="191"/>
      <c r="CP352" s="191"/>
      <c r="CQ352" s="191"/>
      <c r="CR352" s="191"/>
      <c r="CS352" s="191"/>
      <c r="CT352" s="191"/>
      <c r="CU352" s="191"/>
      <c r="CV352" s="191"/>
      <c r="CW352" s="191"/>
      <c r="CX352" s="191"/>
      <c r="CY352" s="191"/>
      <c r="CZ352" s="191"/>
      <c r="DA352" s="191"/>
      <c r="DB352" s="191"/>
      <c r="DC352" s="191"/>
      <c r="DD352" s="191"/>
      <c r="DE352" s="191"/>
      <c r="DF352" s="191"/>
      <c r="DG352" s="191"/>
      <c r="DH352" s="191"/>
      <c r="DI352" s="191"/>
      <c r="DJ352" s="191"/>
      <c r="DK352" s="191"/>
      <c r="DL352" s="191"/>
      <c r="DM352" s="191"/>
      <c r="DN352" s="191"/>
      <c r="DO352" s="191"/>
      <c r="DP352" s="191"/>
      <c r="DQ352" s="191"/>
      <c r="DR352" s="191"/>
      <c r="DS352" s="191"/>
      <c r="DT352" s="191"/>
      <c r="DU352" s="191"/>
      <c r="DV352" s="191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7"/>
      <c r="F353" s="219" t="s">
        <v>246</v>
      </c>
      <c r="G353" s="191"/>
      <c r="H353" s="191"/>
      <c r="I353" s="207"/>
      <c r="J353" s="207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1"/>
      <c r="AT353" s="191"/>
      <c r="AU353" s="191"/>
      <c r="AV353" s="191"/>
      <c r="AW353" s="191"/>
      <c r="AX353" s="191"/>
      <c r="AY353" s="191"/>
      <c r="AZ353" s="191"/>
      <c r="BA353" s="191"/>
      <c r="BB353" s="191"/>
      <c r="BC353" s="191"/>
      <c r="BD353" s="191"/>
      <c r="BE353" s="191"/>
      <c r="BF353" s="191"/>
      <c r="BG353" s="191"/>
      <c r="BH353" s="191"/>
      <c r="BI353" s="191"/>
      <c r="BJ353" s="191"/>
      <c r="BK353" s="191"/>
      <c r="BL353" s="191"/>
      <c r="BM353" s="191"/>
      <c r="BN353" s="191"/>
      <c r="BO353" s="191"/>
      <c r="BP353" s="191"/>
      <c r="BQ353" s="191"/>
      <c r="BR353" s="191"/>
      <c r="BS353" s="191"/>
      <c r="BT353" s="191"/>
      <c r="BU353" s="191"/>
      <c r="BV353" s="191"/>
      <c r="BW353" s="191"/>
      <c r="BX353" s="191"/>
      <c r="BY353" s="191"/>
      <c r="BZ353" s="191"/>
      <c r="CA353" s="191"/>
      <c r="CB353" s="191"/>
      <c r="CC353" s="191"/>
      <c r="CD353" s="191"/>
      <c r="CE353" s="191"/>
      <c r="CF353" s="191"/>
      <c r="CG353" s="191"/>
      <c r="CH353" s="191"/>
      <c r="CI353" s="191"/>
      <c r="CJ353" s="191"/>
      <c r="CK353" s="191"/>
      <c r="CL353" s="191"/>
      <c r="CM353" s="191"/>
      <c r="CN353" s="191"/>
      <c r="CO353" s="191"/>
      <c r="CP353" s="191"/>
      <c r="CQ353" s="191"/>
      <c r="CR353" s="191"/>
      <c r="CS353" s="191"/>
      <c r="CT353" s="191"/>
      <c r="CU353" s="191"/>
      <c r="CV353" s="191"/>
      <c r="CW353" s="191"/>
      <c r="CX353" s="191"/>
      <c r="CY353" s="191"/>
      <c r="CZ353" s="191"/>
      <c r="DA353" s="191"/>
      <c r="DB353" s="191"/>
      <c r="DC353" s="191"/>
      <c r="DD353" s="191"/>
      <c r="DE353" s="191"/>
      <c r="DF353" s="191"/>
      <c r="DG353" s="191"/>
      <c r="DH353" s="191"/>
      <c r="DI353" s="191"/>
      <c r="DJ353" s="191"/>
      <c r="DK353" s="191"/>
      <c r="DL353" s="191"/>
      <c r="DM353" s="191"/>
      <c r="DN353" s="191"/>
      <c r="DO353" s="191"/>
      <c r="DP353" s="191"/>
      <c r="DQ353" s="191"/>
      <c r="DR353" s="191"/>
      <c r="DS353" s="191"/>
      <c r="DT353" s="191"/>
      <c r="DU353" s="191"/>
      <c r="DV353" s="191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7"/>
      <c r="F354" s="219" t="s">
        <v>245</v>
      </c>
      <c r="G354" s="191"/>
      <c r="H354" s="191"/>
      <c r="I354" s="207"/>
      <c r="J354" s="207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/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191"/>
      <c r="AT354" s="191"/>
      <c r="AU354" s="191"/>
      <c r="AV354" s="191"/>
      <c r="AW354" s="191"/>
      <c r="AX354" s="191"/>
      <c r="AY354" s="191"/>
      <c r="AZ354" s="191"/>
      <c r="BA354" s="191"/>
      <c r="BB354" s="191"/>
      <c r="BC354" s="191"/>
      <c r="BD354" s="191"/>
      <c r="BE354" s="191"/>
      <c r="BF354" s="191"/>
      <c r="BG354" s="191"/>
      <c r="BH354" s="191"/>
      <c r="BI354" s="191"/>
      <c r="BJ354" s="191"/>
      <c r="BK354" s="191"/>
      <c r="BL354" s="191"/>
      <c r="BM354" s="191"/>
      <c r="BN354" s="191"/>
      <c r="BO354" s="191"/>
      <c r="BP354" s="191"/>
      <c r="BQ354" s="191"/>
      <c r="BR354" s="191"/>
      <c r="BS354" s="191"/>
      <c r="BT354" s="191"/>
      <c r="BU354" s="191"/>
      <c r="BV354" s="191"/>
      <c r="BW354" s="191"/>
      <c r="BX354" s="191"/>
      <c r="BY354" s="191"/>
      <c r="BZ354" s="191"/>
      <c r="CA354" s="191"/>
      <c r="CB354" s="191"/>
      <c r="CC354" s="191"/>
      <c r="CD354" s="191"/>
      <c r="CE354" s="191"/>
      <c r="CF354" s="191"/>
      <c r="CG354" s="191"/>
      <c r="CH354" s="191"/>
      <c r="CI354" s="191"/>
      <c r="CJ354" s="191"/>
      <c r="CK354" s="191"/>
      <c r="CL354" s="191"/>
      <c r="CM354" s="191"/>
      <c r="CN354" s="191"/>
      <c r="CO354" s="191"/>
      <c r="CP354" s="191"/>
      <c r="CQ354" s="191"/>
      <c r="CR354" s="191"/>
      <c r="CS354" s="191"/>
      <c r="CT354" s="191"/>
      <c r="CU354" s="191"/>
      <c r="CV354" s="191"/>
      <c r="CW354" s="191"/>
      <c r="CX354" s="191"/>
      <c r="CY354" s="191"/>
      <c r="CZ354" s="191"/>
      <c r="DA354" s="191"/>
      <c r="DB354" s="191"/>
      <c r="DC354" s="191"/>
      <c r="DD354" s="191"/>
      <c r="DE354" s="191"/>
      <c r="DF354" s="191"/>
      <c r="DG354" s="191"/>
      <c r="DH354" s="191"/>
      <c r="DI354" s="191"/>
      <c r="DJ354" s="191"/>
      <c r="DK354" s="191"/>
      <c r="DL354" s="191"/>
      <c r="DM354" s="191"/>
      <c r="DN354" s="191"/>
      <c r="DO354" s="191"/>
      <c r="DP354" s="191"/>
      <c r="DQ354" s="191"/>
      <c r="DR354" s="191"/>
      <c r="DS354" s="191"/>
      <c r="DT354" s="191"/>
      <c r="DU354" s="191"/>
      <c r="DV354" s="191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7"/>
      <c r="F355" s="219" t="s">
        <v>246</v>
      </c>
      <c r="G355" s="191"/>
      <c r="H355" s="191"/>
      <c r="I355" s="207"/>
      <c r="J355" s="207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/>
      <c r="AF355" s="191"/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191"/>
      <c r="AT355" s="191"/>
      <c r="AU355" s="191"/>
      <c r="AV355" s="191"/>
      <c r="AW355" s="191"/>
      <c r="AX355" s="191"/>
      <c r="AY355" s="191"/>
      <c r="AZ355" s="191"/>
      <c r="BA355" s="191"/>
      <c r="BB355" s="191"/>
      <c r="BC355" s="191"/>
      <c r="BD355" s="191"/>
      <c r="BE355" s="191"/>
      <c r="BF355" s="191"/>
      <c r="BG355" s="191"/>
      <c r="BH355" s="191"/>
      <c r="BI355" s="191"/>
      <c r="BJ355" s="191"/>
      <c r="BK355" s="191"/>
      <c r="BL355" s="191"/>
      <c r="BM355" s="191"/>
      <c r="BN355" s="191"/>
      <c r="BO355" s="191"/>
      <c r="BP355" s="191"/>
      <c r="BQ355" s="191"/>
      <c r="BR355" s="191"/>
      <c r="BS355" s="191"/>
      <c r="BT355" s="191"/>
      <c r="BU355" s="191"/>
      <c r="BV355" s="191"/>
      <c r="BW355" s="191"/>
      <c r="BX355" s="191"/>
      <c r="BY355" s="191"/>
      <c r="BZ355" s="191"/>
      <c r="CA355" s="191"/>
      <c r="CB355" s="191"/>
      <c r="CC355" s="191"/>
      <c r="CD355" s="191"/>
      <c r="CE355" s="191"/>
      <c r="CF355" s="191"/>
      <c r="CG355" s="191"/>
      <c r="CH355" s="191"/>
      <c r="CI355" s="191"/>
      <c r="CJ355" s="191"/>
      <c r="CK355" s="191"/>
      <c r="CL355" s="191"/>
      <c r="CM355" s="191"/>
      <c r="CN355" s="191"/>
      <c r="CO355" s="191"/>
      <c r="CP355" s="191"/>
      <c r="CQ355" s="191"/>
      <c r="CR355" s="191"/>
      <c r="CS355" s="191"/>
      <c r="CT355" s="191"/>
      <c r="CU355" s="191"/>
      <c r="CV355" s="191"/>
      <c r="CW355" s="191"/>
      <c r="CX355" s="191"/>
      <c r="CY355" s="191"/>
      <c r="CZ355" s="191"/>
      <c r="DA355" s="191"/>
      <c r="DB355" s="191"/>
      <c r="DC355" s="191"/>
      <c r="DD355" s="191"/>
      <c r="DE355" s="191"/>
      <c r="DF355" s="191"/>
      <c r="DG355" s="191"/>
      <c r="DH355" s="191"/>
      <c r="DI355" s="191"/>
      <c r="DJ355" s="191"/>
      <c r="DK355" s="191"/>
      <c r="DL355" s="191"/>
      <c r="DM355" s="191"/>
      <c r="DN355" s="191"/>
      <c r="DO355" s="191"/>
      <c r="DP355" s="191"/>
      <c r="DQ355" s="191"/>
      <c r="DR355" s="191"/>
      <c r="DS355" s="191"/>
      <c r="DT355" s="191"/>
      <c r="DU355" s="191"/>
      <c r="DV355" s="191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7"/>
      <c r="F356" s="219" t="s">
        <v>245</v>
      </c>
      <c r="G356" s="191"/>
      <c r="H356" s="191"/>
      <c r="I356" s="207"/>
      <c r="J356" s="207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/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191"/>
      <c r="AT356" s="191"/>
      <c r="AU356" s="191"/>
      <c r="AV356" s="191"/>
      <c r="AW356" s="191"/>
      <c r="AX356" s="191"/>
      <c r="AY356" s="191"/>
      <c r="AZ356" s="191"/>
      <c r="BA356" s="191"/>
      <c r="BB356" s="191"/>
      <c r="BC356" s="191"/>
      <c r="BD356" s="191"/>
      <c r="BE356" s="191"/>
      <c r="BF356" s="191"/>
      <c r="BG356" s="191"/>
      <c r="BH356" s="191"/>
      <c r="BI356" s="191"/>
      <c r="BJ356" s="191"/>
      <c r="BK356" s="191"/>
      <c r="BL356" s="191"/>
      <c r="BM356" s="191"/>
      <c r="BN356" s="191"/>
      <c r="BO356" s="191"/>
      <c r="BP356" s="191"/>
      <c r="BQ356" s="191"/>
      <c r="BR356" s="191"/>
      <c r="BS356" s="191"/>
      <c r="BT356" s="191"/>
      <c r="BU356" s="191"/>
      <c r="BV356" s="191"/>
      <c r="BW356" s="191"/>
      <c r="BX356" s="191"/>
      <c r="BY356" s="191"/>
      <c r="BZ356" s="191"/>
      <c r="CA356" s="191"/>
      <c r="CB356" s="191"/>
      <c r="CC356" s="191"/>
      <c r="CD356" s="191"/>
      <c r="CE356" s="191"/>
      <c r="CF356" s="191"/>
      <c r="CG356" s="191"/>
      <c r="CH356" s="191"/>
      <c r="CI356" s="191"/>
      <c r="CJ356" s="191"/>
      <c r="CK356" s="191"/>
      <c r="CL356" s="191"/>
      <c r="CM356" s="191"/>
      <c r="CN356" s="191"/>
      <c r="CO356" s="191"/>
      <c r="CP356" s="191"/>
      <c r="CQ356" s="191"/>
      <c r="CR356" s="191"/>
      <c r="CS356" s="191"/>
      <c r="CT356" s="191"/>
      <c r="CU356" s="191"/>
      <c r="CV356" s="191"/>
      <c r="CW356" s="191"/>
      <c r="CX356" s="191"/>
      <c r="CY356" s="191"/>
      <c r="CZ356" s="191"/>
      <c r="DA356" s="191"/>
      <c r="DB356" s="191"/>
      <c r="DC356" s="191"/>
      <c r="DD356" s="191"/>
      <c r="DE356" s="191"/>
      <c r="DF356" s="191"/>
      <c r="DG356" s="191"/>
      <c r="DH356" s="191"/>
      <c r="DI356" s="191"/>
      <c r="DJ356" s="191"/>
      <c r="DK356" s="191"/>
      <c r="DL356" s="191"/>
      <c r="DM356" s="191"/>
      <c r="DN356" s="191"/>
      <c r="DO356" s="191"/>
      <c r="DP356" s="191"/>
      <c r="DQ356" s="191"/>
      <c r="DR356" s="191"/>
      <c r="DS356" s="191"/>
      <c r="DT356" s="191"/>
      <c r="DU356" s="191"/>
      <c r="DV356" s="191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7"/>
      <c r="F357" s="219" t="s">
        <v>246</v>
      </c>
      <c r="G357" s="191"/>
      <c r="H357" s="191"/>
      <c r="I357" s="207"/>
      <c r="J357" s="207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/>
      <c r="AF357" s="191"/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191"/>
      <c r="AT357" s="191"/>
      <c r="AU357" s="191"/>
      <c r="AV357" s="191"/>
      <c r="AW357" s="191"/>
      <c r="AX357" s="191"/>
      <c r="AY357" s="191"/>
      <c r="AZ357" s="191"/>
      <c r="BA357" s="191"/>
      <c r="BB357" s="191"/>
      <c r="BC357" s="191"/>
      <c r="BD357" s="191"/>
      <c r="BE357" s="191"/>
      <c r="BF357" s="191"/>
      <c r="BG357" s="191"/>
      <c r="BH357" s="191"/>
      <c r="BI357" s="191"/>
      <c r="BJ357" s="191"/>
      <c r="BK357" s="191"/>
      <c r="BL357" s="191"/>
      <c r="BM357" s="191"/>
      <c r="BN357" s="191"/>
      <c r="BO357" s="191"/>
      <c r="BP357" s="191"/>
      <c r="BQ357" s="191"/>
      <c r="BR357" s="191"/>
      <c r="BS357" s="191"/>
      <c r="BT357" s="191"/>
      <c r="BU357" s="191"/>
      <c r="BV357" s="191"/>
      <c r="BW357" s="191"/>
      <c r="BX357" s="191"/>
      <c r="BY357" s="191"/>
      <c r="BZ357" s="191"/>
      <c r="CA357" s="191"/>
      <c r="CB357" s="191"/>
      <c r="CC357" s="191"/>
      <c r="CD357" s="191"/>
      <c r="CE357" s="191"/>
      <c r="CF357" s="191"/>
      <c r="CG357" s="191"/>
      <c r="CH357" s="191"/>
      <c r="CI357" s="191"/>
      <c r="CJ357" s="191"/>
      <c r="CK357" s="191"/>
      <c r="CL357" s="191"/>
      <c r="CM357" s="191"/>
      <c r="CN357" s="191"/>
      <c r="CO357" s="191"/>
      <c r="CP357" s="191"/>
      <c r="CQ357" s="191"/>
      <c r="CR357" s="191"/>
      <c r="CS357" s="191"/>
      <c r="CT357" s="191"/>
      <c r="CU357" s="191"/>
      <c r="CV357" s="191"/>
      <c r="CW357" s="191"/>
      <c r="CX357" s="191"/>
      <c r="CY357" s="191"/>
      <c r="CZ357" s="191"/>
      <c r="DA357" s="191"/>
      <c r="DB357" s="191"/>
      <c r="DC357" s="191"/>
      <c r="DD357" s="191"/>
      <c r="DE357" s="191"/>
      <c r="DF357" s="191"/>
      <c r="DG357" s="191"/>
      <c r="DH357" s="191"/>
      <c r="DI357" s="191"/>
      <c r="DJ357" s="191"/>
      <c r="DK357" s="191"/>
      <c r="DL357" s="191"/>
      <c r="DM357" s="191"/>
      <c r="DN357" s="191"/>
      <c r="DO357" s="191"/>
      <c r="DP357" s="191"/>
      <c r="DQ357" s="191"/>
      <c r="DR357" s="191"/>
      <c r="DS357" s="191"/>
      <c r="DT357" s="191"/>
      <c r="DU357" s="191"/>
      <c r="DV357" s="191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7"/>
      <c r="F358" s="219" t="s">
        <v>245</v>
      </c>
      <c r="G358" s="191"/>
      <c r="H358" s="191"/>
      <c r="I358" s="207"/>
      <c r="J358" s="207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/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191"/>
      <c r="AT358" s="191"/>
      <c r="AU358" s="191"/>
      <c r="AV358" s="191"/>
      <c r="AW358" s="191"/>
      <c r="AX358" s="191"/>
      <c r="AY358" s="191"/>
      <c r="AZ358" s="191"/>
      <c r="BA358" s="191"/>
      <c r="BB358" s="191"/>
      <c r="BC358" s="191"/>
      <c r="BD358" s="191"/>
      <c r="BE358" s="191"/>
      <c r="BF358" s="191"/>
      <c r="BG358" s="191"/>
      <c r="BH358" s="191"/>
      <c r="BI358" s="191"/>
      <c r="BJ358" s="191"/>
      <c r="BK358" s="191"/>
      <c r="BL358" s="191"/>
      <c r="BM358" s="191"/>
      <c r="BN358" s="191"/>
      <c r="BO358" s="191"/>
      <c r="BP358" s="191"/>
      <c r="BQ358" s="191"/>
      <c r="BR358" s="191"/>
      <c r="BS358" s="191"/>
      <c r="BT358" s="191"/>
      <c r="BU358" s="191"/>
      <c r="BV358" s="191"/>
      <c r="BW358" s="191"/>
      <c r="BX358" s="191"/>
      <c r="BY358" s="191"/>
      <c r="BZ358" s="191"/>
      <c r="CA358" s="191"/>
      <c r="CB358" s="191"/>
      <c r="CC358" s="191"/>
      <c r="CD358" s="191"/>
      <c r="CE358" s="191"/>
      <c r="CF358" s="191"/>
      <c r="CG358" s="191"/>
      <c r="CH358" s="191"/>
      <c r="CI358" s="191"/>
      <c r="CJ358" s="191"/>
      <c r="CK358" s="191"/>
      <c r="CL358" s="191"/>
      <c r="CM358" s="191"/>
      <c r="CN358" s="191"/>
      <c r="CO358" s="191"/>
      <c r="CP358" s="191"/>
      <c r="CQ358" s="191"/>
      <c r="CR358" s="191"/>
      <c r="CS358" s="191"/>
      <c r="CT358" s="191"/>
      <c r="CU358" s="191"/>
      <c r="CV358" s="191"/>
      <c r="CW358" s="191"/>
      <c r="CX358" s="191"/>
      <c r="CY358" s="191"/>
      <c r="CZ358" s="191"/>
      <c r="DA358" s="191"/>
      <c r="DB358" s="191"/>
      <c r="DC358" s="191"/>
      <c r="DD358" s="191"/>
      <c r="DE358" s="191"/>
      <c r="DF358" s="191"/>
      <c r="DG358" s="191"/>
      <c r="DH358" s="191"/>
      <c r="DI358" s="191"/>
      <c r="DJ358" s="191"/>
      <c r="DK358" s="191"/>
      <c r="DL358" s="191"/>
      <c r="DM358" s="191"/>
      <c r="DN358" s="191"/>
      <c r="DO358" s="191"/>
      <c r="DP358" s="191"/>
      <c r="DQ358" s="191"/>
      <c r="DR358" s="191"/>
      <c r="DS358" s="191"/>
      <c r="DT358" s="191"/>
      <c r="DU358" s="191"/>
      <c r="DV358" s="191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7"/>
      <c r="F359" s="219" t="s">
        <v>246</v>
      </c>
      <c r="G359" s="181"/>
      <c r="H359" s="181"/>
      <c r="I359" s="207"/>
      <c r="J359" s="207"/>
      <c r="K359" s="181"/>
      <c r="L359" s="191"/>
      <c r="M359" s="181"/>
      <c r="N359" s="181"/>
      <c r="O359" s="191"/>
      <c r="P359" s="181"/>
      <c r="Q359" s="181"/>
      <c r="R359" s="191"/>
      <c r="S359" s="181"/>
      <c r="T359" s="181"/>
      <c r="U359" s="191"/>
      <c r="V359" s="181"/>
      <c r="W359" s="181"/>
      <c r="X359" s="191"/>
      <c r="Y359" s="181"/>
      <c r="Z359" s="181"/>
      <c r="AA359" s="191"/>
      <c r="AB359" s="181"/>
      <c r="AC359" s="181"/>
      <c r="AD359" s="191"/>
      <c r="AE359" s="181"/>
      <c r="AF359" s="181"/>
      <c r="AG359" s="191"/>
      <c r="AH359" s="181"/>
      <c r="AI359" s="181"/>
      <c r="AJ359" s="191"/>
      <c r="AK359" s="181"/>
      <c r="AL359" s="181"/>
      <c r="AM359" s="191"/>
      <c r="AN359" s="181"/>
      <c r="AO359" s="181"/>
      <c r="AP359" s="191"/>
      <c r="AQ359" s="181"/>
      <c r="AR359" s="181"/>
      <c r="AS359" s="191"/>
      <c r="AT359" s="181"/>
      <c r="AU359" s="181"/>
      <c r="AV359" s="191"/>
      <c r="AW359" s="181"/>
      <c r="AX359" s="181"/>
      <c r="AY359" s="191"/>
      <c r="AZ359" s="181"/>
      <c r="BA359" s="181"/>
      <c r="BB359" s="191"/>
      <c r="BC359" s="181"/>
      <c r="BD359" s="181"/>
      <c r="BE359" s="191"/>
      <c r="BF359" s="181"/>
      <c r="BG359" s="181"/>
      <c r="BH359" s="191"/>
      <c r="BI359" s="181"/>
      <c r="BJ359" s="181"/>
      <c r="BK359" s="191"/>
      <c r="BL359" s="181"/>
      <c r="BM359" s="181"/>
      <c r="BN359" s="191"/>
      <c r="BO359" s="181"/>
      <c r="BP359" s="181"/>
      <c r="BQ359" s="191"/>
      <c r="BR359" s="181"/>
      <c r="BS359" s="181"/>
      <c r="BT359" s="191"/>
      <c r="BU359" s="181"/>
      <c r="BV359" s="181"/>
      <c r="BW359" s="191"/>
      <c r="BX359" s="181"/>
      <c r="BY359" s="181"/>
      <c r="BZ359" s="191"/>
      <c r="CA359" s="181"/>
      <c r="CB359" s="181"/>
      <c r="CC359" s="191"/>
      <c r="CD359" s="181"/>
      <c r="CE359" s="181"/>
      <c r="CF359" s="191"/>
      <c r="CG359" s="181"/>
      <c r="CH359" s="181"/>
      <c r="CI359" s="191"/>
      <c r="CJ359" s="181"/>
      <c r="CK359" s="181"/>
      <c r="CL359" s="191"/>
      <c r="CM359" s="181"/>
      <c r="CN359" s="181"/>
      <c r="CO359" s="191"/>
      <c r="CP359" s="181"/>
      <c r="CQ359" s="181"/>
      <c r="CR359" s="191"/>
      <c r="CS359" s="181"/>
      <c r="CT359" s="181"/>
      <c r="CU359" s="191"/>
      <c r="CV359" s="181"/>
      <c r="CW359" s="181"/>
      <c r="CX359" s="191"/>
      <c r="CY359" s="181"/>
      <c r="CZ359" s="181"/>
      <c r="DA359" s="191"/>
      <c r="DB359" s="181"/>
      <c r="DC359" s="181"/>
      <c r="DD359" s="191"/>
      <c r="DE359" s="181"/>
      <c r="DF359" s="181"/>
      <c r="DG359" s="191"/>
      <c r="DH359" s="181"/>
      <c r="DI359" s="181"/>
      <c r="DJ359" s="191"/>
      <c r="DK359" s="181"/>
      <c r="DL359" s="181"/>
      <c r="DM359" s="191"/>
      <c r="DN359" s="181"/>
      <c r="DO359" s="181"/>
      <c r="DP359" s="191"/>
      <c r="DQ359" s="181"/>
      <c r="DR359" s="181"/>
      <c r="DS359" s="191"/>
      <c r="DT359" s="181"/>
      <c r="DU359" s="181"/>
      <c r="DV359" s="191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7"/>
      <c r="F360" s="219" t="s">
        <v>245</v>
      </c>
      <c r="G360" s="191"/>
      <c r="H360" s="191"/>
      <c r="I360" s="207"/>
      <c r="J360" s="207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1"/>
      <c r="AG360" s="191"/>
      <c r="AH360" s="191"/>
      <c r="AI360" s="191"/>
      <c r="AJ360" s="191"/>
      <c r="AK360" s="191"/>
      <c r="AL360" s="191"/>
      <c r="AM360" s="191"/>
      <c r="AN360" s="191"/>
      <c r="AO360" s="191"/>
      <c r="AP360" s="191"/>
      <c r="AQ360" s="191"/>
      <c r="AR360" s="191"/>
      <c r="AS360" s="191"/>
      <c r="AT360" s="191"/>
      <c r="AU360" s="191"/>
      <c r="AV360" s="191"/>
      <c r="AW360" s="191"/>
      <c r="AX360" s="191"/>
      <c r="AY360" s="191"/>
      <c r="AZ360" s="191"/>
      <c r="BA360" s="191"/>
      <c r="BB360" s="191"/>
      <c r="BC360" s="191"/>
      <c r="BD360" s="191"/>
      <c r="BE360" s="191"/>
      <c r="BF360" s="191"/>
      <c r="BG360" s="191"/>
      <c r="BH360" s="191"/>
      <c r="BI360" s="191"/>
      <c r="BJ360" s="191"/>
      <c r="BK360" s="191"/>
      <c r="BL360" s="191"/>
      <c r="BM360" s="191"/>
      <c r="BN360" s="191"/>
      <c r="BO360" s="191"/>
      <c r="BP360" s="191"/>
      <c r="BQ360" s="191"/>
      <c r="BR360" s="191"/>
      <c r="BS360" s="191"/>
      <c r="BT360" s="191"/>
      <c r="BU360" s="191"/>
      <c r="BV360" s="191"/>
      <c r="BW360" s="191"/>
      <c r="BX360" s="191"/>
      <c r="BY360" s="191"/>
      <c r="BZ360" s="191"/>
      <c r="CA360" s="191"/>
      <c r="CB360" s="191"/>
      <c r="CC360" s="191"/>
      <c r="CD360" s="191"/>
      <c r="CE360" s="191"/>
      <c r="CF360" s="191"/>
      <c r="CG360" s="191"/>
      <c r="CH360" s="191"/>
      <c r="CI360" s="191"/>
      <c r="CJ360" s="191"/>
      <c r="CK360" s="191"/>
      <c r="CL360" s="191"/>
      <c r="CM360" s="191"/>
      <c r="CN360" s="191"/>
      <c r="CO360" s="191"/>
      <c r="CP360" s="191"/>
      <c r="CQ360" s="191"/>
      <c r="CR360" s="191"/>
      <c r="CS360" s="191"/>
      <c r="CT360" s="191"/>
      <c r="CU360" s="191"/>
      <c r="CV360" s="191"/>
      <c r="CW360" s="191"/>
      <c r="CX360" s="191"/>
      <c r="CY360" s="191"/>
      <c r="CZ360" s="191"/>
      <c r="DA360" s="191"/>
      <c r="DB360" s="191"/>
      <c r="DC360" s="191"/>
      <c r="DD360" s="191"/>
      <c r="DE360" s="191"/>
      <c r="DF360" s="191"/>
      <c r="DG360" s="191"/>
      <c r="DH360" s="191"/>
      <c r="DI360" s="191"/>
      <c r="DJ360" s="191"/>
      <c r="DK360" s="191"/>
      <c r="DL360" s="191"/>
      <c r="DM360" s="191"/>
      <c r="DN360" s="191"/>
      <c r="DO360" s="191"/>
      <c r="DP360" s="191"/>
      <c r="DQ360" s="191"/>
      <c r="DR360" s="191"/>
      <c r="DS360" s="191"/>
      <c r="DT360" s="191"/>
      <c r="DU360" s="191"/>
      <c r="DV360" s="191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7"/>
      <c r="F361" s="219" t="s">
        <v>246</v>
      </c>
      <c r="G361" s="191"/>
      <c r="H361" s="191"/>
      <c r="I361" s="207"/>
      <c r="J361" s="207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/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191"/>
      <c r="AT361" s="191"/>
      <c r="AU361" s="191"/>
      <c r="AV361" s="191"/>
      <c r="AW361" s="191"/>
      <c r="AX361" s="191"/>
      <c r="AY361" s="191"/>
      <c r="AZ361" s="191"/>
      <c r="BA361" s="191"/>
      <c r="BB361" s="191"/>
      <c r="BC361" s="191"/>
      <c r="BD361" s="191"/>
      <c r="BE361" s="191"/>
      <c r="BF361" s="191"/>
      <c r="BG361" s="191"/>
      <c r="BH361" s="191"/>
      <c r="BI361" s="191"/>
      <c r="BJ361" s="191"/>
      <c r="BK361" s="191"/>
      <c r="BL361" s="191"/>
      <c r="BM361" s="191"/>
      <c r="BN361" s="191"/>
      <c r="BO361" s="191"/>
      <c r="BP361" s="191"/>
      <c r="BQ361" s="191"/>
      <c r="BR361" s="191"/>
      <c r="BS361" s="191"/>
      <c r="BT361" s="191"/>
      <c r="BU361" s="191"/>
      <c r="BV361" s="191"/>
      <c r="BW361" s="191"/>
      <c r="BX361" s="191"/>
      <c r="BY361" s="191"/>
      <c r="BZ361" s="191"/>
      <c r="CA361" s="191"/>
      <c r="CB361" s="191"/>
      <c r="CC361" s="191"/>
      <c r="CD361" s="191"/>
      <c r="CE361" s="191"/>
      <c r="CF361" s="191"/>
      <c r="CG361" s="191"/>
      <c r="CH361" s="191"/>
      <c r="CI361" s="191"/>
      <c r="CJ361" s="191"/>
      <c r="CK361" s="191"/>
      <c r="CL361" s="191"/>
      <c r="CM361" s="191"/>
      <c r="CN361" s="191"/>
      <c r="CO361" s="191"/>
      <c r="CP361" s="191"/>
      <c r="CQ361" s="191"/>
      <c r="CR361" s="191"/>
      <c r="CS361" s="191"/>
      <c r="CT361" s="191"/>
      <c r="CU361" s="191"/>
      <c r="CV361" s="191"/>
      <c r="CW361" s="191"/>
      <c r="CX361" s="191"/>
      <c r="CY361" s="191"/>
      <c r="CZ361" s="191"/>
      <c r="DA361" s="191"/>
      <c r="DB361" s="191"/>
      <c r="DC361" s="191"/>
      <c r="DD361" s="191"/>
      <c r="DE361" s="191"/>
      <c r="DF361" s="191"/>
      <c r="DG361" s="191"/>
      <c r="DH361" s="191"/>
      <c r="DI361" s="191"/>
      <c r="DJ361" s="191"/>
      <c r="DK361" s="191"/>
      <c r="DL361" s="191"/>
      <c r="DM361" s="191"/>
      <c r="DN361" s="191"/>
      <c r="DO361" s="191"/>
      <c r="DP361" s="191"/>
      <c r="DQ361" s="191"/>
      <c r="DR361" s="191"/>
      <c r="DS361" s="191"/>
      <c r="DT361" s="191"/>
      <c r="DU361" s="191"/>
      <c r="DV361" s="191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7"/>
      <c r="F362" s="219" t="s">
        <v>245</v>
      </c>
      <c r="G362" s="191"/>
      <c r="H362" s="191"/>
      <c r="I362" s="207"/>
      <c r="J362" s="207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/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191"/>
      <c r="AT362" s="191"/>
      <c r="AU362" s="191"/>
      <c r="AV362" s="191"/>
      <c r="AW362" s="191"/>
      <c r="AX362" s="191"/>
      <c r="AY362" s="191"/>
      <c r="AZ362" s="191"/>
      <c r="BA362" s="191"/>
      <c r="BB362" s="191"/>
      <c r="BC362" s="191"/>
      <c r="BD362" s="191"/>
      <c r="BE362" s="191"/>
      <c r="BF362" s="191"/>
      <c r="BG362" s="191"/>
      <c r="BH362" s="191"/>
      <c r="BI362" s="191"/>
      <c r="BJ362" s="191"/>
      <c r="BK362" s="191"/>
      <c r="BL362" s="191"/>
      <c r="BM362" s="191"/>
      <c r="BN362" s="191"/>
      <c r="BO362" s="191"/>
      <c r="BP362" s="191"/>
      <c r="BQ362" s="191"/>
      <c r="BR362" s="191"/>
      <c r="BS362" s="191"/>
      <c r="BT362" s="191"/>
      <c r="BU362" s="191"/>
      <c r="BV362" s="191"/>
      <c r="BW362" s="191"/>
      <c r="BX362" s="191"/>
      <c r="BY362" s="191"/>
      <c r="BZ362" s="191"/>
      <c r="CA362" s="191"/>
      <c r="CB362" s="191"/>
      <c r="CC362" s="191"/>
      <c r="CD362" s="191"/>
      <c r="CE362" s="191"/>
      <c r="CF362" s="191"/>
      <c r="CG362" s="191"/>
      <c r="CH362" s="191"/>
      <c r="CI362" s="191"/>
      <c r="CJ362" s="191"/>
      <c r="CK362" s="191"/>
      <c r="CL362" s="191"/>
      <c r="CM362" s="191"/>
      <c r="CN362" s="191"/>
      <c r="CO362" s="191"/>
      <c r="CP362" s="191"/>
      <c r="CQ362" s="191"/>
      <c r="CR362" s="191"/>
      <c r="CS362" s="191"/>
      <c r="CT362" s="191"/>
      <c r="CU362" s="191"/>
      <c r="CV362" s="191"/>
      <c r="CW362" s="191"/>
      <c r="CX362" s="191"/>
      <c r="CY362" s="191"/>
      <c r="CZ362" s="191"/>
      <c r="DA362" s="191"/>
      <c r="DB362" s="191"/>
      <c r="DC362" s="191"/>
      <c r="DD362" s="191"/>
      <c r="DE362" s="191"/>
      <c r="DF362" s="191"/>
      <c r="DG362" s="191"/>
      <c r="DH362" s="191"/>
      <c r="DI362" s="191"/>
      <c r="DJ362" s="191"/>
      <c r="DK362" s="191"/>
      <c r="DL362" s="191"/>
      <c r="DM362" s="191"/>
      <c r="DN362" s="191"/>
      <c r="DO362" s="191"/>
      <c r="DP362" s="191"/>
      <c r="DQ362" s="191"/>
      <c r="DR362" s="191"/>
      <c r="DS362" s="191"/>
      <c r="DT362" s="191"/>
      <c r="DU362" s="191"/>
      <c r="DV362" s="191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7"/>
      <c r="F363" s="219" t="s">
        <v>246</v>
      </c>
      <c r="G363" s="191"/>
      <c r="H363" s="191"/>
      <c r="I363" s="207"/>
      <c r="J363" s="207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1"/>
      <c r="AT363" s="191"/>
      <c r="AU363" s="191"/>
      <c r="AV363" s="191"/>
      <c r="AW363" s="191"/>
      <c r="AX363" s="191"/>
      <c r="AY363" s="191"/>
      <c r="AZ363" s="191"/>
      <c r="BA363" s="191"/>
      <c r="BB363" s="191"/>
      <c r="BC363" s="191"/>
      <c r="BD363" s="191"/>
      <c r="BE363" s="191"/>
      <c r="BF363" s="191"/>
      <c r="BG363" s="191"/>
      <c r="BH363" s="191"/>
      <c r="BI363" s="191"/>
      <c r="BJ363" s="191"/>
      <c r="BK363" s="191"/>
      <c r="BL363" s="191"/>
      <c r="BM363" s="191"/>
      <c r="BN363" s="191"/>
      <c r="BO363" s="191"/>
      <c r="BP363" s="191"/>
      <c r="BQ363" s="191"/>
      <c r="BR363" s="191"/>
      <c r="BS363" s="191"/>
      <c r="BT363" s="191"/>
      <c r="BU363" s="191"/>
      <c r="BV363" s="191"/>
      <c r="BW363" s="191"/>
      <c r="BX363" s="191"/>
      <c r="BY363" s="191"/>
      <c r="BZ363" s="191"/>
      <c r="CA363" s="191"/>
      <c r="CB363" s="191"/>
      <c r="CC363" s="191"/>
      <c r="CD363" s="191"/>
      <c r="CE363" s="191"/>
      <c r="CF363" s="191"/>
      <c r="CG363" s="191"/>
      <c r="CH363" s="191"/>
      <c r="CI363" s="191"/>
      <c r="CJ363" s="191"/>
      <c r="CK363" s="191"/>
      <c r="CL363" s="191"/>
      <c r="CM363" s="191"/>
      <c r="CN363" s="191"/>
      <c r="CO363" s="191"/>
      <c r="CP363" s="191"/>
      <c r="CQ363" s="191"/>
      <c r="CR363" s="191"/>
      <c r="CS363" s="191"/>
      <c r="CT363" s="191"/>
      <c r="CU363" s="191"/>
      <c r="CV363" s="191"/>
      <c r="CW363" s="191"/>
      <c r="CX363" s="191"/>
      <c r="CY363" s="191"/>
      <c r="CZ363" s="191"/>
      <c r="DA363" s="191"/>
      <c r="DB363" s="191"/>
      <c r="DC363" s="191"/>
      <c r="DD363" s="191"/>
      <c r="DE363" s="191"/>
      <c r="DF363" s="191"/>
      <c r="DG363" s="191"/>
      <c r="DH363" s="191"/>
      <c r="DI363" s="191"/>
      <c r="DJ363" s="191"/>
      <c r="DK363" s="191"/>
      <c r="DL363" s="191"/>
      <c r="DM363" s="191"/>
      <c r="DN363" s="191"/>
      <c r="DO363" s="191"/>
      <c r="DP363" s="191"/>
      <c r="DQ363" s="191"/>
      <c r="DR363" s="191"/>
      <c r="DS363" s="191"/>
      <c r="DT363" s="191"/>
      <c r="DU363" s="191"/>
      <c r="DV363" s="191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7"/>
      <c r="F364" s="219" t="s">
        <v>245</v>
      </c>
      <c r="G364" s="191"/>
      <c r="H364" s="191"/>
      <c r="I364" s="207"/>
      <c r="J364" s="207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1"/>
      <c r="AT364" s="191"/>
      <c r="AU364" s="191"/>
      <c r="AV364" s="191"/>
      <c r="AW364" s="191"/>
      <c r="AX364" s="191"/>
      <c r="AY364" s="191"/>
      <c r="AZ364" s="191"/>
      <c r="BA364" s="191"/>
      <c r="BB364" s="191"/>
      <c r="BC364" s="191"/>
      <c r="BD364" s="191"/>
      <c r="BE364" s="191"/>
      <c r="BF364" s="191"/>
      <c r="BG364" s="191"/>
      <c r="BH364" s="191"/>
      <c r="BI364" s="191"/>
      <c r="BJ364" s="191"/>
      <c r="BK364" s="191"/>
      <c r="BL364" s="191"/>
      <c r="BM364" s="191"/>
      <c r="BN364" s="191"/>
      <c r="BO364" s="191"/>
      <c r="BP364" s="191"/>
      <c r="BQ364" s="191"/>
      <c r="BR364" s="191"/>
      <c r="BS364" s="191"/>
      <c r="BT364" s="191"/>
      <c r="BU364" s="191"/>
      <c r="BV364" s="191"/>
      <c r="BW364" s="191"/>
      <c r="BX364" s="191"/>
      <c r="BY364" s="191"/>
      <c r="BZ364" s="191"/>
      <c r="CA364" s="191"/>
      <c r="CB364" s="191"/>
      <c r="CC364" s="191"/>
      <c r="CD364" s="191"/>
      <c r="CE364" s="191"/>
      <c r="CF364" s="191"/>
      <c r="CG364" s="191"/>
      <c r="CH364" s="191"/>
      <c r="CI364" s="191"/>
      <c r="CJ364" s="191"/>
      <c r="CK364" s="191"/>
      <c r="CL364" s="191"/>
      <c r="CM364" s="191"/>
      <c r="CN364" s="191"/>
      <c r="CO364" s="191"/>
      <c r="CP364" s="191"/>
      <c r="CQ364" s="191"/>
      <c r="CR364" s="191"/>
      <c r="CS364" s="191"/>
      <c r="CT364" s="191"/>
      <c r="CU364" s="191"/>
      <c r="CV364" s="191"/>
      <c r="CW364" s="191"/>
      <c r="CX364" s="191"/>
      <c r="CY364" s="191"/>
      <c r="CZ364" s="191"/>
      <c r="DA364" s="191"/>
      <c r="DB364" s="191"/>
      <c r="DC364" s="191"/>
      <c r="DD364" s="191"/>
      <c r="DE364" s="191"/>
      <c r="DF364" s="191"/>
      <c r="DG364" s="191"/>
      <c r="DH364" s="191"/>
      <c r="DI364" s="191"/>
      <c r="DJ364" s="191"/>
      <c r="DK364" s="191"/>
      <c r="DL364" s="191"/>
      <c r="DM364" s="191"/>
      <c r="DN364" s="191"/>
      <c r="DO364" s="191"/>
      <c r="DP364" s="191"/>
      <c r="DQ364" s="191"/>
      <c r="DR364" s="191"/>
      <c r="DS364" s="191"/>
      <c r="DT364" s="191"/>
      <c r="DU364" s="191"/>
      <c r="DV364" s="191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7"/>
      <c r="F365" s="219" t="s">
        <v>246</v>
      </c>
      <c r="G365" s="181"/>
      <c r="H365" s="181"/>
      <c r="I365" s="207"/>
      <c r="J365" s="207"/>
      <c r="K365" s="181"/>
      <c r="L365" s="191"/>
      <c r="M365" s="181"/>
      <c r="N365" s="181"/>
      <c r="O365" s="191"/>
      <c r="P365" s="181"/>
      <c r="Q365" s="181"/>
      <c r="R365" s="191"/>
      <c r="S365" s="181"/>
      <c r="T365" s="181"/>
      <c r="U365" s="191"/>
      <c r="V365" s="181"/>
      <c r="W365" s="181"/>
      <c r="X365" s="191"/>
      <c r="Y365" s="181"/>
      <c r="Z365" s="181"/>
      <c r="AA365" s="191"/>
      <c r="AB365" s="181"/>
      <c r="AC365" s="181"/>
      <c r="AD365" s="191"/>
      <c r="AE365" s="181"/>
      <c r="AF365" s="181"/>
      <c r="AG365" s="191"/>
      <c r="AH365" s="181"/>
      <c r="AI365" s="181"/>
      <c r="AJ365" s="191"/>
      <c r="AK365" s="181"/>
      <c r="AL365" s="181"/>
      <c r="AM365" s="191"/>
      <c r="AN365" s="181"/>
      <c r="AO365" s="181"/>
      <c r="AP365" s="191"/>
      <c r="AQ365" s="181"/>
      <c r="AR365" s="181"/>
      <c r="AS365" s="191"/>
      <c r="AT365" s="181"/>
      <c r="AU365" s="181"/>
      <c r="AV365" s="191"/>
      <c r="AW365" s="181"/>
      <c r="AX365" s="181"/>
      <c r="AY365" s="191"/>
      <c r="AZ365" s="181"/>
      <c r="BA365" s="181"/>
      <c r="BB365" s="191"/>
      <c r="BC365" s="181"/>
      <c r="BD365" s="181"/>
      <c r="BE365" s="191"/>
      <c r="BF365" s="181"/>
      <c r="BG365" s="181"/>
      <c r="BH365" s="191"/>
      <c r="BI365" s="181"/>
      <c r="BJ365" s="181"/>
      <c r="BK365" s="191"/>
      <c r="BL365" s="181"/>
      <c r="BM365" s="181"/>
      <c r="BN365" s="191"/>
      <c r="BO365" s="181"/>
      <c r="BP365" s="181"/>
      <c r="BQ365" s="191"/>
      <c r="BR365" s="181"/>
      <c r="BS365" s="181"/>
      <c r="BT365" s="191"/>
      <c r="BU365" s="181"/>
      <c r="BV365" s="181"/>
      <c r="BW365" s="191"/>
      <c r="BX365" s="181"/>
      <c r="BY365" s="181"/>
      <c r="BZ365" s="191"/>
      <c r="CA365" s="181"/>
      <c r="CB365" s="181"/>
      <c r="CC365" s="191"/>
      <c r="CD365" s="181"/>
      <c r="CE365" s="181"/>
      <c r="CF365" s="191"/>
      <c r="CG365" s="181"/>
      <c r="CH365" s="181"/>
      <c r="CI365" s="191"/>
      <c r="CJ365" s="181"/>
      <c r="CK365" s="181"/>
      <c r="CL365" s="191"/>
      <c r="CM365" s="181"/>
      <c r="CN365" s="181"/>
      <c r="CO365" s="191"/>
      <c r="CP365" s="181"/>
      <c r="CQ365" s="181"/>
      <c r="CR365" s="191"/>
      <c r="CS365" s="181"/>
      <c r="CT365" s="181"/>
      <c r="CU365" s="191"/>
      <c r="CV365" s="181"/>
      <c r="CW365" s="181"/>
      <c r="CX365" s="191"/>
      <c r="CY365" s="181"/>
      <c r="CZ365" s="181"/>
      <c r="DA365" s="191"/>
      <c r="DB365" s="181"/>
      <c r="DC365" s="181"/>
      <c r="DD365" s="191"/>
      <c r="DE365" s="181"/>
      <c r="DF365" s="181"/>
      <c r="DG365" s="191"/>
      <c r="DH365" s="181"/>
      <c r="DI365" s="181"/>
      <c r="DJ365" s="191"/>
      <c r="DK365" s="181"/>
      <c r="DL365" s="181"/>
      <c r="DM365" s="191"/>
      <c r="DN365" s="181"/>
      <c r="DO365" s="181"/>
      <c r="DP365" s="191"/>
      <c r="DQ365" s="181"/>
      <c r="DR365" s="181"/>
      <c r="DS365" s="191"/>
      <c r="DT365" s="181"/>
      <c r="DU365" s="181"/>
      <c r="DV365" s="191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7"/>
      <c r="F366" s="219" t="s">
        <v>245</v>
      </c>
      <c r="G366" s="191"/>
      <c r="H366" s="191"/>
      <c r="I366" s="207"/>
      <c r="J366" s="207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1"/>
      <c r="AT366" s="191"/>
      <c r="AU366" s="191"/>
      <c r="AV366" s="191"/>
      <c r="AW366" s="191"/>
      <c r="AX366" s="191"/>
      <c r="AY366" s="191"/>
      <c r="AZ366" s="191"/>
      <c r="BA366" s="191"/>
      <c r="BB366" s="191"/>
      <c r="BC366" s="191"/>
      <c r="BD366" s="191"/>
      <c r="BE366" s="191"/>
      <c r="BF366" s="191"/>
      <c r="BG366" s="191"/>
      <c r="BH366" s="191"/>
      <c r="BI366" s="191"/>
      <c r="BJ366" s="191"/>
      <c r="BK366" s="191"/>
      <c r="BL366" s="191"/>
      <c r="BM366" s="191"/>
      <c r="BN366" s="191"/>
      <c r="BO366" s="191"/>
      <c r="BP366" s="191"/>
      <c r="BQ366" s="191"/>
      <c r="BR366" s="191"/>
      <c r="BS366" s="191"/>
      <c r="BT366" s="191"/>
      <c r="BU366" s="191"/>
      <c r="BV366" s="191"/>
      <c r="BW366" s="191"/>
      <c r="BX366" s="191"/>
      <c r="BY366" s="191"/>
      <c r="BZ366" s="191"/>
      <c r="CA366" s="191"/>
      <c r="CB366" s="191"/>
      <c r="CC366" s="191"/>
      <c r="CD366" s="191"/>
      <c r="CE366" s="191"/>
      <c r="CF366" s="191"/>
      <c r="CG366" s="191"/>
      <c r="CH366" s="191"/>
      <c r="CI366" s="191"/>
      <c r="CJ366" s="191"/>
      <c r="CK366" s="191"/>
      <c r="CL366" s="191"/>
      <c r="CM366" s="191"/>
      <c r="CN366" s="191"/>
      <c r="CO366" s="191"/>
      <c r="CP366" s="191"/>
      <c r="CQ366" s="191"/>
      <c r="CR366" s="191"/>
      <c r="CS366" s="191"/>
      <c r="CT366" s="191"/>
      <c r="CU366" s="191"/>
      <c r="CV366" s="191"/>
      <c r="CW366" s="191"/>
      <c r="CX366" s="191"/>
      <c r="CY366" s="191"/>
      <c r="CZ366" s="191"/>
      <c r="DA366" s="191"/>
      <c r="DB366" s="191"/>
      <c r="DC366" s="191"/>
      <c r="DD366" s="191"/>
      <c r="DE366" s="191"/>
      <c r="DF366" s="191"/>
      <c r="DG366" s="191"/>
      <c r="DH366" s="191"/>
      <c r="DI366" s="191"/>
      <c r="DJ366" s="191"/>
      <c r="DK366" s="191"/>
      <c r="DL366" s="191"/>
      <c r="DM366" s="191"/>
      <c r="DN366" s="191"/>
      <c r="DO366" s="191"/>
      <c r="DP366" s="191"/>
      <c r="DQ366" s="191"/>
      <c r="DR366" s="191"/>
      <c r="DS366" s="191"/>
      <c r="DT366" s="191"/>
      <c r="DU366" s="191"/>
      <c r="DV366" s="191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7"/>
      <c r="F367" s="219" t="s">
        <v>246</v>
      </c>
      <c r="G367" s="191"/>
      <c r="H367" s="191"/>
      <c r="I367" s="207"/>
      <c r="J367" s="207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1"/>
      <c r="AT367" s="191"/>
      <c r="AU367" s="191"/>
      <c r="AV367" s="191"/>
      <c r="AW367" s="191"/>
      <c r="AX367" s="191"/>
      <c r="AY367" s="191"/>
      <c r="AZ367" s="191"/>
      <c r="BA367" s="191"/>
      <c r="BB367" s="191"/>
      <c r="BC367" s="191"/>
      <c r="BD367" s="191"/>
      <c r="BE367" s="191"/>
      <c r="BF367" s="191"/>
      <c r="BG367" s="191"/>
      <c r="BH367" s="191"/>
      <c r="BI367" s="191"/>
      <c r="BJ367" s="191"/>
      <c r="BK367" s="191"/>
      <c r="BL367" s="191"/>
      <c r="BM367" s="191"/>
      <c r="BN367" s="191"/>
      <c r="BO367" s="191"/>
      <c r="BP367" s="191"/>
      <c r="BQ367" s="191"/>
      <c r="BR367" s="191"/>
      <c r="BS367" s="191"/>
      <c r="BT367" s="191"/>
      <c r="BU367" s="191"/>
      <c r="BV367" s="191"/>
      <c r="BW367" s="191"/>
      <c r="BX367" s="191"/>
      <c r="BY367" s="191"/>
      <c r="BZ367" s="191"/>
      <c r="CA367" s="191"/>
      <c r="CB367" s="191"/>
      <c r="CC367" s="191"/>
      <c r="CD367" s="191"/>
      <c r="CE367" s="191"/>
      <c r="CF367" s="191"/>
      <c r="CG367" s="191"/>
      <c r="CH367" s="191"/>
      <c r="CI367" s="191"/>
      <c r="CJ367" s="191"/>
      <c r="CK367" s="191"/>
      <c r="CL367" s="191"/>
      <c r="CM367" s="191"/>
      <c r="CN367" s="191"/>
      <c r="CO367" s="191"/>
      <c r="CP367" s="191"/>
      <c r="CQ367" s="191"/>
      <c r="CR367" s="191"/>
      <c r="CS367" s="191"/>
      <c r="CT367" s="191"/>
      <c r="CU367" s="191"/>
      <c r="CV367" s="191"/>
      <c r="CW367" s="191"/>
      <c r="CX367" s="191"/>
      <c r="CY367" s="191"/>
      <c r="CZ367" s="191"/>
      <c r="DA367" s="191"/>
      <c r="DB367" s="191"/>
      <c r="DC367" s="191"/>
      <c r="DD367" s="191"/>
      <c r="DE367" s="191"/>
      <c r="DF367" s="191"/>
      <c r="DG367" s="191"/>
      <c r="DH367" s="191"/>
      <c r="DI367" s="191"/>
      <c r="DJ367" s="191"/>
      <c r="DK367" s="191"/>
      <c r="DL367" s="191"/>
      <c r="DM367" s="191"/>
      <c r="DN367" s="191"/>
      <c r="DO367" s="191"/>
      <c r="DP367" s="191"/>
      <c r="DQ367" s="191"/>
      <c r="DR367" s="191"/>
      <c r="DS367" s="191"/>
      <c r="DT367" s="191"/>
      <c r="DU367" s="191"/>
      <c r="DV367" s="191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7"/>
      <c r="F368" s="219" t="s">
        <v>245</v>
      </c>
      <c r="G368" s="191"/>
      <c r="H368" s="191"/>
      <c r="I368" s="207"/>
      <c r="J368" s="207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1"/>
      <c r="AV368" s="191"/>
      <c r="AW368" s="191"/>
      <c r="AX368" s="191"/>
      <c r="AY368" s="191"/>
      <c r="AZ368" s="191"/>
      <c r="BA368" s="191"/>
      <c r="BB368" s="191"/>
      <c r="BC368" s="191"/>
      <c r="BD368" s="191"/>
      <c r="BE368" s="191"/>
      <c r="BF368" s="191"/>
      <c r="BG368" s="191"/>
      <c r="BH368" s="191"/>
      <c r="BI368" s="191"/>
      <c r="BJ368" s="191"/>
      <c r="BK368" s="191"/>
      <c r="BL368" s="191"/>
      <c r="BM368" s="191"/>
      <c r="BN368" s="191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91"/>
      <c r="CC368" s="191"/>
      <c r="CD368" s="191"/>
      <c r="CE368" s="191"/>
      <c r="CF368" s="191"/>
      <c r="CG368" s="191"/>
      <c r="CH368" s="191"/>
      <c r="CI368" s="191"/>
      <c r="CJ368" s="191"/>
      <c r="CK368" s="191"/>
      <c r="CL368" s="191"/>
      <c r="CM368" s="191"/>
      <c r="CN368" s="191"/>
      <c r="CO368" s="191"/>
      <c r="CP368" s="191"/>
      <c r="CQ368" s="191"/>
      <c r="CR368" s="191"/>
      <c r="CS368" s="191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91"/>
      <c r="DJ368" s="191"/>
      <c r="DK368" s="191"/>
      <c r="DL368" s="191"/>
      <c r="DM368" s="191"/>
      <c r="DN368" s="191"/>
      <c r="DO368" s="191"/>
      <c r="DP368" s="191"/>
      <c r="DQ368" s="191"/>
      <c r="DR368" s="191"/>
      <c r="DS368" s="191"/>
      <c r="DT368" s="191"/>
      <c r="DU368" s="191"/>
      <c r="DV368" s="191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7"/>
      <c r="F369" s="219" t="s">
        <v>246</v>
      </c>
      <c r="G369" s="191"/>
      <c r="H369" s="191"/>
      <c r="I369" s="207"/>
      <c r="J369" s="207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1"/>
      <c r="AT369" s="191"/>
      <c r="AU369" s="191"/>
      <c r="AV369" s="191"/>
      <c r="AW369" s="191"/>
      <c r="AX369" s="191"/>
      <c r="AY369" s="191"/>
      <c r="AZ369" s="191"/>
      <c r="BA369" s="191"/>
      <c r="BB369" s="191"/>
      <c r="BC369" s="191"/>
      <c r="BD369" s="191"/>
      <c r="BE369" s="191"/>
      <c r="BF369" s="191"/>
      <c r="BG369" s="191"/>
      <c r="BH369" s="191"/>
      <c r="BI369" s="191"/>
      <c r="BJ369" s="191"/>
      <c r="BK369" s="191"/>
      <c r="BL369" s="191"/>
      <c r="BM369" s="191"/>
      <c r="BN369" s="191"/>
      <c r="BO369" s="191"/>
      <c r="BP369" s="191"/>
      <c r="BQ369" s="191"/>
      <c r="BR369" s="191"/>
      <c r="BS369" s="191"/>
      <c r="BT369" s="191"/>
      <c r="BU369" s="191"/>
      <c r="BV369" s="191"/>
      <c r="BW369" s="191"/>
      <c r="BX369" s="191"/>
      <c r="BY369" s="191"/>
      <c r="BZ369" s="191"/>
      <c r="CA369" s="191"/>
      <c r="CB369" s="191"/>
      <c r="CC369" s="191"/>
      <c r="CD369" s="191"/>
      <c r="CE369" s="191"/>
      <c r="CF369" s="191"/>
      <c r="CG369" s="191"/>
      <c r="CH369" s="191"/>
      <c r="CI369" s="191"/>
      <c r="CJ369" s="191"/>
      <c r="CK369" s="191"/>
      <c r="CL369" s="191"/>
      <c r="CM369" s="191"/>
      <c r="CN369" s="191"/>
      <c r="CO369" s="191"/>
      <c r="CP369" s="191"/>
      <c r="CQ369" s="191"/>
      <c r="CR369" s="191"/>
      <c r="CS369" s="191"/>
      <c r="CT369" s="191"/>
      <c r="CU369" s="191"/>
      <c r="CV369" s="191"/>
      <c r="CW369" s="191"/>
      <c r="CX369" s="191"/>
      <c r="CY369" s="191"/>
      <c r="CZ369" s="191"/>
      <c r="DA369" s="191"/>
      <c r="DB369" s="191"/>
      <c r="DC369" s="191"/>
      <c r="DD369" s="191"/>
      <c r="DE369" s="191"/>
      <c r="DF369" s="191"/>
      <c r="DG369" s="191"/>
      <c r="DH369" s="191"/>
      <c r="DI369" s="191"/>
      <c r="DJ369" s="191"/>
      <c r="DK369" s="191"/>
      <c r="DL369" s="191"/>
      <c r="DM369" s="191"/>
      <c r="DN369" s="191"/>
      <c r="DO369" s="191"/>
      <c r="DP369" s="191"/>
      <c r="DQ369" s="191"/>
      <c r="DR369" s="191"/>
      <c r="DS369" s="191"/>
      <c r="DT369" s="191"/>
      <c r="DU369" s="191"/>
      <c r="DV369" s="191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7"/>
      <c r="F370" s="219" t="s">
        <v>245</v>
      </c>
      <c r="G370" s="191"/>
      <c r="H370" s="191"/>
      <c r="I370" s="207"/>
      <c r="J370" s="207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1"/>
      <c r="AT370" s="191"/>
      <c r="AU370" s="191"/>
      <c r="AV370" s="191"/>
      <c r="AW370" s="191"/>
      <c r="AX370" s="191"/>
      <c r="AY370" s="191"/>
      <c r="AZ370" s="191"/>
      <c r="BA370" s="191"/>
      <c r="BB370" s="191"/>
      <c r="BC370" s="191"/>
      <c r="BD370" s="191"/>
      <c r="BE370" s="191"/>
      <c r="BF370" s="191"/>
      <c r="BG370" s="191"/>
      <c r="BH370" s="191"/>
      <c r="BI370" s="191"/>
      <c r="BJ370" s="191"/>
      <c r="BK370" s="191"/>
      <c r="BL370" s="191"/>
      <c r="BM370" s="191"/>
      <c r="BN370" s="191"/>
      <c r="BO370" s="191"/>
      <c r="BP370" s="191"/>
      <c r="BQ370" s="191"/>
      <c r="BR370" s="191"/>
      <c r="BS370" s="191"/>
      <c r="BT370" s="191"/>
      <c r="BU370" s="191"/>
      <c r="BV370" s="191"/>
      <c r="BW370" s="191"/>
      <c r="BX370" s="191"/>
      <c r="BY370" s="191"/>
      <c r="BZ370" s="191"/>
      <c r="CA370" s="191"/>
      <c r="CB370" s="191"/>
      <c r="CC370" s="191"/>
      <c r="CD370" s="191"/>
      <c r="CE370" s="191"/>
      <c r="CF370" s="191"/>
      <c r="CG370" s="191"/>
      <c r="CH370" s="191"/>
      <c r="CI370" s="191"/>
      <c r="CJ370" s="191"/>
      <c r="CK370" s="191"/>
      <c r="CL370" s="191"/>
      <c r="CM370" s="191"/>
      <c r="CN370" s="191"/>
      <c r="CO370" s="191"/>
      <c r="CP370" s="191"/>
      <c r="CQ370" s="191"/>
      <c r="CR370" s="191"/>
      <c r="CS370" s="191"/>
      <c r="CT370" s="191"/>
      <c r="CU370" s="191"/>
      <c r="CV370" s="191"/>
      <c r="CW370" s="191"/>
      <c r="CX370" s="191"/>
      <c r="CY370" s="191"/>
      <c r="CZ370" s="191"/>
      <c r="DA370" s="191"/>
      <c r="DB370" s="191"/>
      <c r="DC370" s="191"/>
      <c r="DD370" s="191"/>
      <c r="DE370" s="191"/>
      <c r="DF370" s="191"/>
      <c r="DG370" s="191"/>
      <c r="DH370" s="191"/>
      <c r="DI370" s="191"/>
      <c r="DJ370" s="191"/>
      <c r="DK370" s="191"/>
      <c r="DL370" s="191"/>
      <c r="DM370" s="191"/>
      <c r="DN370" s="191"/>
      <c r="DO370" s="191"/>
      <c r="DP370" s="191"/>
      <c r="DQ370" s="191"/>
      <c r="DR370" s="191"/>
      <c r="DS370" s="191"/>
      <c r="DT370" s="191"/>
      <c r="DU370" s="191"/>
      <c r="DV370" s="191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7"/>
      <c r="F371" s="219" t="s">
        <v>246</v>
      </c>
      <c r="G371" s="191"/>
      <c r="H371" s="191"/>
      <c r="I371" s="207"/>
      <c r="J371" s="207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1"/>
      <c r="AT371" s="191"/>
      <c r="AU371" s="191"/>
      <c r="AV371" s="191"/>
      <c r="AW371" s="191"/>
      <c r="AX371" s="191"/>
      <c r="AY371" s="191"/>
      <c r="AZ371" s="191"/>
      <c r="BA371" s="191"/>
      <c r="BB371" s="191"/>
      <c r="BC371" s="191"/>
      <c r="BD371" s="191"/>
      <c r="BE371" s="191"/>
      <c r="BF371" s="191"/>
      <c r="BG371" s="191"/>
      <c r="BH371" s="191"/>
      <c r="BI371" s="191"/>
      <c r="BJ371" s="191"/>
      <c r="BK371" s="191"/>
      <c r="BL371" s="191"/>
      <c r="BM371" s="191"/>
      <c r="BN371" s="191"/>
      <c r="BO371" s="191"/>
      <c r="BP371" s="191"/>
      <c r="BQ371" s="191"/>
      <c r="BR371" s="191"/>
      <c r="BS371" s="191"/>
      <c r="BT371" s="191"/>
      <c r="BU371" s="191"/>
      <c r="BV371" s="191"/>
      <c r="BW371" s="191"/>
      <c r="BX371" s="191"/>
      <c r="BY371" s="191"/>
      <c r="BZ371" s="191"/>
      <c r="CA371" s="191"/>
      <c r="CB371" s="191"/>
      <c r="CC371" s="191"/>
      <c r="CD371" s="191"/>
      <c r="CE371" s="191"/>
      <c r="CF371" s="191"/>
      <c r="CG371" s="191"/>
      <c r="CH371" s="191"/>
      <c r="CI371" s="191"/>
      <c r="CJ371" s="191"/>
      <c r="CK371" s="191"/>
      <c r="CL371" s="191"/>
      <c r="CM371" s="191"/>
      <c r="CN371" s="191"/>
      <c r="CO371" s="191"/>
      <c r="CP371" s="191"/>
      <c r="CQ371" s="191"/>
      <c r="CR371" s="191"/>
      <c r="CS371" s="191"/>
      <c r="CT371" s="191"/>
      <c r="CU371" s="191"/>
      <c r="CV371" s="191"/>
      <c r="CW371" s="191"/>
      <c r="CX371" s="191"/>
      <c r="CY371" s="191"/>
      <c r="CZ371" s="191"/>
      <c r="DA371" s="191"/>
      <c r="DB371" s="191"/>
      <c r="DC371" s="191"/>
      <c r="DD371" s="191"/>
      <c r="DE371" s="191"/>
      <c r="DF371" s="191"/>
      <c r="DG371" s="191"/>
      <c r="DH371" s="191"/>
      <c r="DI371" s="191"/>
      <c r="DJ371" s="191"/>
      <c r="DK371" s="191"/>
      <c r="DL371" s="191"/>
      <c r="DM371" s="191"/>
      <c r="DN371" s="191"/>
      <c r="DO371" s="191"/>
      <c r="DP371" s="191"/>
      <c r="DQ371" s="191"/>
      <c r="DR371" s="191"/>
      <c r="DS371" s="191"/>
      <c r="DT371" s="191"/>
      <c r="DU371" s="191"/>
      <c r="DV371" s="191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7"/>
      <c r="F372" s="219" t="s">
        <v>245</v>
      </c>
      <c r="G372" s="191"/>
      <c r="H372" s="191"/>
      <c r="I372" s="207"/>
      <c r="J372" s="207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1"/>
      <c r="AT372" s="191"/>
      <c r="AU372" s="191"/>
      <c r="AV372" s="191"/>
      <c r="AW372" s="191"/>
      <c r="AX372" s="191"/>
      <c r="AY372" s="191"/>
      <c r="AZ372" s="191"/>
      <c r="BA372" s="191"/>
      <c r="BB372" s="191"/>
      <c r="BC372" s="191"/>
      <c r="BD372" s="191"/>
      <c r="BE372" s="191"/>
      <c r="BF372" s="191"/>
      <c r="BG372" s="191"/>
      <c r="BH372" s="191"/>
      <c r="BI372" s="191"/>
      <c r="BJ372" s="191"/>
      <c r="BK372" s="191"/>
      <c r="BL372" s="191"/>
      <c r="BM372" s="191"/>
      <c r="BN372" s="191"/>
      <c r="BO372" s="191"/>
      <c r="BP372" s="191"/>
      <c r="BQ372" s="191"/>
      <c r="BR372" s="191"/>
      <c r="BS372" s="191"/>
      <c r="BT372" s="191"/>
      <c r="BU372" s="191"/>
      <c r="BV372" s="191"/>
      <c r="BW372" s="191"/>
      <c r="BX372" s="191"/>
      <c r="BY372" s="191"/>
      <c r="BZ372" s="191"/>
      <c r="CA372" s="191"/>
      <c r="CB372" s="191"/>
      <c r="CC372" s="191"/>
      <c r="CD372" s="191"/>
      <c r="CE372" s="191"/>
      <c r="CF372" s="191"/>
      <c r="CG372" s="191"/>
      <c r="CH372" s="191"/>
      <c r="CI372" s="191"/>
      <c r="CJ372" s="191"/>
      <c r="CK372" s="191"/>
      <c r="CL372" s="191"/>
      <c r="CM372" s="191"/>
      <c r="CN372" s="191"/>
      <c r="CO372" s="191"/>
      <c r="CP372" s="191"/>
      <c r="CQ372" s="191"/>
      <c r="CR372" s="191"/>
      <c r="CS372" s="191"/>
      <c r="CT372" s="191"/>
      <c r="CU372" s="191"/>
      <c r="CV372" s="191"/>
      <c r="CW372" s="191"/>
      <c r="CX372" s="191"/>
      <c r="CY372" s="191"/>
      <c r="CZ372" s="191"/>
      <c r="DA372" s="191"/>
      <c r="DB372" s="191"/>
      <c r="DC372" s="191"/>
      <c r="DD372" s="191"/>
      <c r="DE372" s="191"/>
      <c r="DF372" s="191"/>
      <c r="DG372" s="191"/>
      <c r="DH372" s="191"/>
      <c r="DI372" s="191"/>
      <c r="DJ372" s="191"/>
      <c r="DK372" s="191"/>
      <c r="DL372" s="191"/>
      <c r="DM372" s="191"/>
      <c r="DN372" s="191"/>
      <c r="DO372" s="191"/>
      <c r="DP372" s="191"/>
      <c r="DQ372" s="191"/>
      <c r="DR372" s="191"/>
      <c r="DS372" s="191"/>
      <c r="DT372" s="191"/>
      <c r="DU372" s="191"/>
      <c r="DV372" s="191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7"/>
      <c r="F373" s="219" t="s">
        <v>246</v>
      </c>
      <c r="G373" s="191"/>
      <c r="H373" s="191"/>
      <c r="I373" s="207"/>
      <c r="J373" s="207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1"/>
      <c r="AT373" s="191"/>
      <c r="AU373" s="191"/>
      <c r="AV373" s="191"/>
      <c r="AW373" s="191"/>
      <c r="AX373" s="191"/>
      <c r="AY373" s="191"/>
      <c r="AZ373" s="191"/>
      <c r="BA373" s="191"/>
      <c r="BB373" s="191"/>
      <c r="BC373" s="191"/>
      <c r="BD373" s="191"/>
      <c r="BE373" s="191"/>
      <c r="BF373" s="191"/>
      <c r="BG373" s="191"/>
      <c r="BH373" s="191"/>
      <c r="BI373" s="191"/>
      <c r="BJ373" s="191"/>
      <c r="BK373" s="191"/>
      <c r="BL373" s="191"/>
      <c r="BM373" s="191"/>
      <c r="BN373" s="191"/>
      <c r="BO373" s="191"/>
      <c r="BP373" s="191"/>
      <c r="BQ373" s="191"/>
      <c r="BR373" s="191"/>
      <c r="BS373" s="191"/>
      <c r="BT373" s="191"/>
      <c r="BU373" s="191"/>
      <c r="BV373" s="191"/>
      <c r="BW373" s="191"/>
      <c r="BX373" s="191"/>
      <c r="BY373" s="191"/>
      <c r="BZ373" s="191"/>
      <c r="CA373" s="191"/>
      <c r="CB373" s="191"/>
      <c r="CC373" s="191"/>
      <c r="CD373" s="191"/>
      <c r="CE373" s="191"/>
      <c r="CF373" s="191"/>
      <c r="CG373" s="191"/>
      <c r="CH373" s="191"/>
      <c r="CI373" s="191"/>
      <c r="CJ373" s="191"/>
      <c r="CK373" s="191"/>
      <c r="CL373" s="191"/>
      <c r="CM373" s="191"/>
      <c r="CN373" s="191"/>
      <c r="CO373" s="191"/>
      <c r="CP373" s="191"/>
      <c r="CQ373" s="191"/>
      <c r="CR373" s="191"/>
      <c r="CS373" s="191"/>
      <c r="CT373" s="191"/>
      <c r="CU373" s="191"/>
      <c r="CV373" s="191"/>
      <c r="CW373" s="191"/>
      <c r="CX373" s="191"/>
      <c r="CY373" s="191"/>
      <c r="CZ373" s="191"/>
      <c r="DA373" s="191"/>
      <c r="DB373" s="191"/>
      <c r="DC373" s="191"/>
      <c r="DD373" s="191"/>
      <c r="DE373" s="191"/>
      <c r="DF373" s="191"/>
      <c r="DG373" s="191"/>
      <c r="DH373" s="191"/>
      <c r="DI373" s="191"/>
      <c r="DJ373" s="191"/>
      <c r="DK373" s="191"/>
      <c r="DL373" s="191"/>
      <c r="DM373" s="191"/>
      <c r="DN373" s="191"/>
      <c r="DO373" s="191"/>
      <c r="DP373" s="191"/>
      <c r="DQ373" s="191"/>
      <c r="DR373" s="191"/>
      <c r="DS373" s="191"/>
      <c r="DT373" s="191"/>
      <c r="DU373" s="191"/>
      <c r="DV373" s="191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7"/>
      <c r="F374" s="219" t="s">
        <v>245</v>
      </c>
      <c r="G374" s="191"/>
      <c r="H374" s="191"/>
      <c r="I374" s="207"/>
      <c r="J374" s="207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1"/>
      <c r="AT374" s="191"/>
      <c r="AU374" s="191"/>
      <c r="AV374" s="191"/>
      <c r="AW374" s="191"/>
      <c r="AX374" s="191"/>
      <c r="AY374" s="191"/>
      <c r="AZ374" s="191"/>
      <c r="BA374" s="191"/>
      <c r="BB374" s="191"/>
      <c r="BC374" s="191"/>
      <c r="BD374" s="191"/>
      <c r="BE374" s="191"/>
      <c r="BF374" s="191"/>
      <c r="BG374" s="191"/>
      <c r="BH374" s="191"/>
      <c r="BI374" s="191"/>
      <c r="BJ374" s="191"/>
      <c r="BK374" s="191"/>
      <c r="BL374" s="191"/>
      <c r="BM374" s="191"/>
      <c r="BN374" s="191"/>
      <c r="BO374" s="191"/>
      <c r="BP374" s="191"/>
      <c r="BQ374" s="191"/>
      <c r="BR374" s="191"/>
      <c r="BS374" s="191"/>
      <c r="BT374" s="191"/>
      <c r="BU374" s="191"/>
      <c r="BV374" s="191"/>
      <c r="BW374" s="191"/>
      <c r="BX374" s="191"/>
      <c r="BY374" s="191"/>
      <c r="BZ374" s="191"/>
      <c r="CA374" s="191"/>
      <c r="CB374" s="191"/>
      <c r="CC374" s="191"/>
      <c r="CD374" s="191"/>
      <c r="CE374" s="191"/>
      <c r="CF374" s="191"/>
      <c r="CG374" s="191"/>
      <c r="CH374" s="191"/>
      <c r="CI374" s="191"/>
      <c r="CJ374" s="191"/>
      <c r="CK374" s="191"/>
      <c r="CL374" s="191"/>
      <c r="CM374" s="191"/>
      <c r="CN374" s="191"/>
      <c r="CO374" s="191"/>
      <c r="CP374" s="191"/>
      <c r="CQ374" s="191"/>
      <c r="CR374" s="191"/>
      <c r="CS374" s="191"/>
      <c r="CT374" s="191"/>
      <c r="CU374" s="191"/>
      <c r="CV374" s="191"/>
      <c r="CW374" s="191"/>
      <c r="CX374" s="191"/>
      <c r="CY374" s="191"/>
      <c r="CZ374" s="191"/>
      <c r="DA374" s="191"/>
      <c r="DB374" s="191"/>
      <c r="DC374" s="191"/>
      <c r="DD374" s="191"/>
      <c r="DE374" s="191"/>
      <c r="DF374" s="191"/>
      <c r="DG374" s="191"/>
      <c r="DH374" s="191"/>
      <c r="DI374" s="191"/>
      <c r="DJ374" s="191"/>
      <c r="DK374" s="191"/>
      <c r="DL374" s="191"/>
      <c r="DM374" s="191"/>
      <c r="DN374" s="191"/>
      <c r="DO374" s="191"/>
      <c r="DP374" s="191"/>
      <c r="DQ374" s="191"/>
      <c r="DR374" s="191"/>
      <c r="DS374" s="191"/>
      <c r="DT374" s="191"/>
      <c r="DU374" s="191"/>
      <c r="DV374" s="191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7"/>
      <c r="F375" s="219" t="s">
        <v>246</v>
      </c>
      <c r="G375" s="191"/>
      <c r="H375" s="191"/>
      <c r="I375" s="207"/>
      <c r="J375" s="207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1"/>
      <c r="AT375" s="191"/>
      <c r="AU375" s="191"/>
      <c r="AV375" s="191"/>
      <c r="AW375" s="191"/>
      <c r="AX375" s="191"/>
      <c r="AY375" s="191"/>
      <c r="AZ375" s="191"/>
      <c r="BA375" s="191"/>
      <c r="BB375" s="191"/>
      <c r="BC375" s="191"/>
      <c r="BD375" s="191"/>
      <c r="BE375" s="191"/>
      <c r="BF375" s="191"/>
      <c r="BG375" s="191"/>
      <c r="BH375" s="191"/>
      <c r="BI375" s="191"/>
      <c r="BJ375" s="191"/>
      <c r="BK375" s="191"/>
      <c r="BL375" s="191"/>
      <c r="BM375" s="191"/>
      <c r="BN375" s="191"/>
      <c r="BO375" s="191"/>
      <c r="BP375" s="191"/>
      <c r="BQ375" s="191"/>
      <c r="BR375" s="191"/>
      <c r="BS375" s="191"/>
      <c r="BT375" s="191"/>
      <c r="BU375" s="191"/>
      <c r="BV375" s="191"/>
      <c r="BW375" s="191"/>
      <c r="BX375" s="191"/>
      <c r="BY375" s="191"/>
      <c r="BZ375" s="191"/>
      <c r="CA375" s="191"/>
      <c r="CB375" s="191"/>
      <c r="CC375" s="191"/>
      <c r="CD375" s="191"/>
      <c r="CE375" s="191"/>
      <c r="CF375" s="191"/>
      <c r="CG375" s="191"/>
      <c r="CH375" s="191"/>
      <c r="CI375" s="191"/>
      <c r="CJ375" s="191"/>
      <c r="CK375" s="191"/>
      <c r="CL375" s="191"/>
      <c r="CM375" s="191"/>
      <c r="CN375" s="191"/>
      <c r="CO375" s="191"/>
      <c r="CP375" s="191"/>
      <c r="CQ375" s="191"/>
      <c r="CR375" s="191"/>
      <c r="CS375" s="191"/>
      <c r="CT375" s="191"/>
      <c r="CU375" s="191"/>
      <c r="CV375" s="191"/>
      <c r="CW375" s="191"/>
      <c r="CX375" s="191"/>
      <c r="CY375" s="191"/>
      <c r="CZ375" s="191"/>
      <c r="DA375" s="191"/>
      <c r="DB375" s="191"/>
      <c r="DC375" s="191"/>
      <c r="DD375" s="191"/>
      <c r="DE375" s="191"/>
      <c r="DF375" s="191"/>
      <c r="DG375" s="191"/>
      <c r="DH375" s="191"/>
      <c r="DI375" s="191"/>
      <c r="DJ375" s="191"/>
      <c r="DK375" s="191"/>
      <c r="DL375" s="191"/>
      <c r="DM375" s="191"/>
      <c r="DN375" s="191"/>
      <c r="DO375" s="191"/>
      <c r="DP375" s="191"/>
      <c r="DQ375" s="191"/>
      <c r="DR375" s="191"/>
      <c r="DS375" s="191"/>
      <c r="DT375" s="191"/>
      <c r="DU375" s="191"/>
      <c r="DV375" s="191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7"/>
      <c r="F376" s="219" t="s">
        <v>245</v>
      </c>
      <c r="G376" s="191"/>
      <c r="H376" s="191"/>
      <c r="I376" s="207"/>
      <c r="J376" s="207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1"/>
      <c r="AT376" s="191"/>
      <c r="AU376" s="191"/>
      <c r="AV376" s="191"/>
      <c r="AW376" s="191"/>
      <c r="AX376" s="191"/>
      <c r="AY376" s="191"/>
      <c r="AZ376" s="191"/>
      <c r="BA376" s="191"/>
      <c r="BB376" s="191"/>
      <c r="BC376" s="191"/>
      <c r="BD376" s="191"/>
      <c r="BE376" s="191"/>
      <c r="BF376" s="191"/>
      <c r="BG376" s="191"/>
      <c r="BH376" s="191"/>
      <c r="BI376" s="191"/>
      <c r="BJ376" s="191"/>
      <c r="BK376" s="191"/>
      <c r="BL376" s="191"/>
      <c r="BM376" s="191"/>
      <c r="BN376" s="191"/>
      <c r="BO376" s="191"/>
      <c r="BP376" s="191"/>
      <c r="BQ376" s="191"/>
      <c r="BR376" s="191"/>
      <c r="BS376" s="191"/>
      <c r="BT376" s="191"/>
      <c r="BU376" s="191"/>
      <c r="BV376" s="191"/>
      <c r="BW376" s="191"/>
      <c r="BX376" s="191"/>
      <c r="BY376" s="191"/>
      <c r="BZ376" s="191"/>
      <c r="CA376" s="191"/>
      <c r="CB376" s="191"/>
      <c r="CC376" s="191"/>
      <c r="CD376" s="191"/>
      <c r="CE376" s="191"/>
      <c r="CF376" s="191"/>
      <c r="CG376" s="191"/>
      <c r="CH376" s="191"/>
      <c r="CI376" s="191"/>
      <c r="CJ376" s="191"/>
      <c r="CK376" s="191"/>
      <c r="CL376" s="191"/>
      <c r="CM376" s="191"/>
      <c r="CN376" s="191"/>
      <c r="CO376" s="191"/>
      <c r="CP376" s="191"/>
      <c r="CQ376" s="191"/>
      <c r="CR376" s="191"/>
      <c r="CS376" s="191"/>
      <c r="CT376" s="191"/>
      <c r="CU376" s="191"/>
      <c r="CV376" s="191"/>
      <c r="CW376" s="191"/>
      <c r="CX376" s="191"/>
      <c r="CY376" s="191"/>
      <c r="CZ376" s="191"/>
      <c r="DA376" s="191"/>
      <c r="DB376" s="191"/>
      <c r="DC376" s="191"/>
      <c r="DD376" s="191"/>
      <c r="DE376" s="191"/>
      <c r="DF376" s="191"/>
      <c r="DG376" s="191"/>
      <c r="DH376" s="191"/>
      <c r="DI376" s="191"/>
      <c r="DJ376" s="191"/>
      <c r="DK376" s="191"/>
      <c r="DL376" s="191"/>
      <c r="DM376" s="191"/>
      <c r="DN376" s="191"/>
      <c r="DO376" s="191"/>
      <c r="DP376" s="191"/>
      <c r="DQ376" s="191"/>
      <c r="DR376" s="191"/>
      <c r="DS376" s="191"/>
      <c r="DT376" s="191"/>
      <c r="DU376" s="191"/>
      <c r="DV376" s="191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7"/>
      <c r="F377" s="219" t="s">
        <v>246</v>
      </c>
      <c r="G377" s="191"/>
      <c r="H377" s="191"/>
      <c r="I377" s="207"/>
      <c r="J377" s="207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1"/>
      <c r="AT377" s="191"/>
      <c r="AU377" s="191"/>
      <c r="AV377" s="191"/>
      <c r="AW377" s="191"/>
      <c r="AX377" s="191"/>
      <c r="AY377" s="191"/>
      <c r="AZ377" s="191"/>
      <c r="BA377" s="191"/>
      <c r="BB377" s="191"/>
      <c r="BC377" s="191"/>
      <c r="BD377" s="191"/>
      <c r="BE377" s="191"/>
      <c r="BF377" s="191"/>
      <c r="BG377" s="191"/>
      <c r="BH377" s="191"/>
      <c r="BI377" s="191"/>
      <c r="BJ377" s="191"/>
      <c r="BK377" s="191"/>
      <c r="BL377" s="191"/>
      <c r="BM377" s="191"/>
      <c r="BN377" s="191"/>
      <c r="BO377" s="191"/>
      <c r="BP377" s="191"/>
      <c r="BQ377" s="191"/>
      <c r="BR377" s="191"/>
      <c r="BS377" s="191"/>
      <c r="BT377" s="191"/>
      <c r="BU377" s="191"/>
      <c r="BV377" s="191"/>
      <c r="BW377" s="191"/>
      <c r="BX377" s="191"/>
      <c r="BY377" s="191"/>
      <c r="BZ377" s="191"/>
      <c r="CA377" s="191"/>
      <c r="CB377" s="191"/>
      <c r="CC377" s="191"/>
      <c r="CD377" s="191"/>
      <c r="CE377" s="191"/>
      <c r="CF377" s="191"/>
      <c r="CG377" s="191"/>
      <c r="CH377" s="191"/>
      <c r="CI377" s="191"/>
      <c r="CJ377" s="191"/>
      <c r="CK377" s="191"/>
      <c r="CL377" s="191"/>
      <c r="CM377" s="191"/>
      <c r="CN377" s="191"/>
      <c r="CO377" s="191"/>
      <c r="CP377" s="191"/>
      <c r="CQ377" s="191"/>
      <c r="CR377" s="191"/>
      <c r="CS377" s="191"/>
      <c r="CT377" s="191"/>
      <c r="CU377" s="191"/>
      <c r="CV377" s="191"/>
      <c r="CW377" s="191"/>
      <c r="CX377" s="191"/>
      <c r="CY377" s="191"/>
      <c r="CZ377" s="191"/>
      <c r="DA377" s="191"/>
      <c r="DB377" s="191"/>
      <c r="DC377" s="191"/>
      <c r="DD377" s="191"/>
      <c r="DE377" s="191"/>
      <c r="DF377" s="191"/>
      <c r="DG377" s="191"/>
      <c r="DH377" s="191"/>
      <c r="DI377" s="191"/>
      <c r="DJ377" s="191"/>
      <c r="DK377" s="191"/>
      <c r="DL377" s="191"/>
      <c r="DM377" s="191"/>
      <c r="DN377" s="191"/>
      <c r="DO377" s="191"/>
      <c r="DP377" s="191"/>
      <c r="DQ377" s="191"/>
      <c r="DR377" s="191"/>
      <c r="DS377" s="191"/>
      <c r="DT377" s="191"/>
      <c r="DU377" s="191"/>
      <c r="DV377" s="191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7"/>
      <c r="F378" s="219" t="s">
        <v>245</v>
      </c>
      <c r="G378" s="191"/>
      <c r="H378" s="191"/>
      <c r="I378" s="207"/>
      <c r="J378" s="207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1"/>
      <c r="AT378" s="191"/>
      <c r="AU378" s="191"/>
      <c r="AV378" s="191"/>
      <c r="AW378" s="191"/>
      <c r="AX378" s="191"/>
      <c r="AY378" s="191"/>
      <c r="AZ378" s="191"/>
      <c r="BA378" s="191"/>
      <c r="BB378" s="191"/>
      <c r="BC378" s="191"/>
      <c r="BD378" s="191"/>
      <c r="BE378" s="191"/>
      <c r="BF378" s="191"/>
      <c r="BG378" s="191"/>
      <c r="BH378" s="191"/>
      <c r="BI378" s="191"/>
      <c r="BJ378" s="191"/>
      <c r="BK378" s="191"/>
      <c r="BL378" s="191"/>
      <c r="BM378" s="191"/>
      <c r="BN378" s="191"/>
      <c r="BO378" s="191"/>
      <c r="BP378" s="191"/>
      <c r="BQ378" s="191"/>
      <c r="BR378" s="191"/>
      <c r="BS378" s="191"/>
      <c r="BT378" s="191"/>
      <c r="BU378" s="191"/>
      <c r="BV378" s="191"/>
      <c r="BW378" s="191"/>
      <c r="BX378" s="191"/>
      <c r="BY378" s="191"/>
      <c r="BZ378" s="191"/>
      <c r="CA378" s="191"/>
      <c r="CB378" s="191"/>
      <c r="CC378" s="191"/>
      <c r="CD378" s="191"/>
      <c r="CE378" s="191"/>
      <c r="CF378" s="191"/>
      <c r="CG378" s="191"/>
      <c r="CH378" s="191"/>
      <c r="CI378" s="191"/>
      <c r="CJ378" s="191"/>
      <c r="CK378" s="191"/>
      <c r="CL378" s="191"/>
      <c r="CM378" s="191"/>
      <c r="CN378" s="191"/>
      <c r="CO378" s="191"/>
      <c r="CP378" s="191"/>
      <c r="CQ378" s="191"/>
      <c r="CR378" s="191"/>
      <c r="CS378" s="191"/>
      <c r="CT378" s="191"/>
      <c r="CU378" s="191"/>
      <c r="CV378" s="191"/>
      <c r="CW378" s="191"/>
      <c r="CX378" s="191"/>
      <c r="CY378" s="191"/>
      <c r="CZ378" s="191"/>
      <c r="DA378" s="191"/>
      <c r="DB378" s="191"/>
      <c r="DC378" s="191"/>
      <c r="DD378" s="191"/>
      <c r="DE378" s="191"/>
      <c r="DF378" s="191"/>
      <c r="DG378" s="191"/>
      <c r="DH378" s="191"/>
      <c r="DI378" s="191"/>
      <c r="DJ378" s="191"/>
      <c r="DK378" s="191"/>
      <c r="DL378" s="191"/>
      <c r="DM378" s="191"/>
      <c r="DN378" s="191"/>
      <c r="DO378" s="191"/>
      <c r="DP378" s="191"/>
      <c r="DQ378" s="191"/>
      <c r="DR378" s="191"/>
      <c r="DS378" s="191"/>
      <c r="DT378" s="191"/>
      <c r="DU378" s="191"/>
      <c r="DV378" s="191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7"/>
      <c r="F379" s="219" t="s">
        <v>246</v>
      </c>
      <c r="G379" s="191"/>
      <c r="H379" s="191"/>
      <c r="I379" s="207"/>
      <c r="J379" s="207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1"/>
      <c r="AT379" s="191"/>
      <c r="AU379" s="191"/>
      <c r="AV379" s="191"/>
      <c r="AW379" s="191"/>
      <c r="AX379" s="191"/>
      <c r="AY379" s="191"/>
      <c r="AZ379" s="191"/>
      <c r="BA379" s="191"/>
      <c r="BB379" s="191"/>
      <c r="BC379" s="191"/>
      <c r="BD379" s="191"/>
      <c r="BE379" s="191"/>
      <c r="BF379" s="191"/>
      <c r="BG379" s="191"/>
      <c r="BH379" s="191"/>
      <c r="BI379" s="191"/>
      <c r="BJ379" s="191"/>
      <c r="BK379" s="191"/>
      <c r="BL379" s="191"/>
      <c r="BM379" s="191"/>
      <c r="BN379" s="191"/>
      <c r="BO379" s="191"/>
      <c r="BP379" s="191"/>
      <c r="BQ379" s="191"/>
      <c r="BR379" s="191"/>
      <c r="BS379" s="191"/>
      <c r="BT379" s="191"/>
      <c r="BU379" s="191"/>
      <c r="BV379" s="191"/>
      <c r="BW379" s="191"/>
      <c r="BX379" s="191"/>
      <c r="BY379" s="191"/>
      <c r="BZ379" s="191"/>
      <c r="CA379" s="191"/>
      <c r="CB379" s="191"/>
      <c r="CC379" s="191"/>
      <c r="CD379" s="191"/>
      <c r="CE379" s="191"/>
      <c r="CF379" s="191"/>
      <c r="CG379" s="191"/>
      <c r="CH379" s="191"/>
      <c r="CI379" s="191"/>
      <c r="CJ379" s="191"/>
      <c r="CK379" s="191"/>
      <c r="CL379" s="191"/>
      <c r="CM379" s="191"/>
      <c r="CN379" s="191"/>
      <c r="CO379" s="191"/>
      <c r="CP379" s="191"/>
      <c r="CQ379" s="191"/>
      <c r="CR379" s="191"/>
      <c r="CS379" s="191"/>
      <c r="CT379" s="191"/>
      <c r="CU379" s="191"/>
      <c r="CV379" s="191"/>
      <c r="CW379" s="191"/>
      <c r="CX379" s="191"/>
      <c r="CY379" s="191"/>
      <c r="CZ379" s="191"/>
      <c r="DA379" s="191"/>
      <c r="DB379" s="191"/>
      <c r="DC379" s="191"/>
      <c r="DD379" s="191"/>
      <c r="DE379" s="191"/>
      <c r="DF379" s="191"/>
      <c r="DG379" s="191"/>
      <c r="DH379" s="191"/>
      <c r="DI379" s="191"/>
      <c r="DJ379" s="191"/>
      <c r="DK379" s="191"/>
      <c r="DL379" s="191"/>
      <c r="DM379" s="191"/>
      <c r="DN379" s="191"/>
      <c r="DO379" s="191"/>
      <c r="DP379" s="191"/>
      <c r="DQ379" s="191"/>
      <c r="DR379" s="191"/>
      <c r="DS379" s="191"/>
      <c r="DT379" s="191"/>
      <c r="DU379" s="191"/>
      <c r="DV379" s="191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7"/>
      <c r="F380" s="219" t="s">
        <v>245</v>
      </c>
      <c r="G380" s="191"/>
      <c r="H380" s="191"/>
      <c r="I380" s="207"/>
      <c r="J380" s="207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1"/>
      <c r="AT380" s="191"/>
      <c r="AU380" s="191"/>
      <c r="AV380" s="191"/>
      <c r="AW380" s="191"/>
      <c r="AX380" s="191"/>
      <c r="AY380" s="191"/>
      <c r="AZ380" s="191"/>
      <c r="BA380" s="191"/>
      <c r="BB380" s="191"/>
      <c r="BC380" s="191"/>
      <c r="BD380" s="191"/>
      <c r="BE380" s="191"/>
      <c r="BF380" s="191"/>
      <c r="BG380" s="191"/>
      <c r="BH380" s="191"/>
      <c r="BI380" s="191"/>
      <c r="BJ380" s="191"/>
      <c r="BK380" s="191"/>
      <c r="BL380" s="191"/>
      <c r="BM380" s="191"/>
      <c r="BN380" s="191"/>
      <c r="BO380" s="191"/>
      <c r="BP380" s="191"/>
      <c r="BQ380" s="191"/>
      <c r="BR380" s="191"/>
      <c r="BS380" s="191"/>
      <c r="BT380" s="191"/>
      <c r="BU380" s="191"/>
      <c r="BV380" s="191"/>
      <c r="BW380" s="191"/>
      <c r="BX380" s="191"/>
      <c r="BY380" s="191"/>
      <c r="BZ380" s="191"/>
      <c r="CA380" s="191"/>
      <c r="CB380" s="191"/>
      <c r="CC380" s="191"/>
      <c r="CD380" s="191"/>
      <c r="CE380" s="191"/>
      <c r="CF380" s="191"/>
      <c r="CG380" s="191"/>
      <c r="CH380" s="191"/>
      <c r="CI380" s="191"/>
      <c r="CJ380" s="191"/>
      <c r="CK380" s="191"/>
      <c r="CL380" s="191"/>
      <c r="CM380" s="191"/>
      <c r="CN380" s="191"/>
      <c r="CO380" s="191"/>
      <c r="CP380" s="191"/>
      <c r="CQ380" s="191"/>
      <c r="CR380" s="191"/>
      <c r="CS380" s="191"/>
      <c r="CT380" s="191"/>
      <c r="CU380" s="191"/>
      <c r="CV380" s="191"/>
      <c r="CW380" s="191"/>
      <c r="CX380" s="191"/>
      <c r="CY380" s="191"/>
      <c r="CZ380" s="191"/>
      <c r="DA380" s="191"/>
      <c r="DB380" s="191"/>
      <c r="DC380" s="191"/>
      <c r="DD380" s="191"/>
      <c r="DE380" s="191"/>
      <c r="DF380" s="191"/>
      <c r="DG380" s="191"/>
      <c r="DH380" s="191"/>
      <c r="DI380" s="191"/>
      <c r="DJ380" s="191"/>
      <c r="DK380" s="191"/>
      <c r="DL380" s="191"/>
      <c r="DM380" s="191"/>
      <c r="DN380" s="191"/>
      <c r="DO380" s="191"/>
      <c r="DP380" s="191"/>
      <c r="DQ380" s="191"/>
      <c r="DR380" s="191"/>
      <c r="DS380" s="191"/>
      <c r="DT380" s="191"/>
      <c r="DU380" s="191"/>
      <c r="DV380" s="191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7"/>
      <c r="F381" s="219" t="s">
        <v>246</v>
      </c>
      <c r="G381" s="191"/>
      <c r="H381" s="191"/>
      <c r="I381" s="207"/>
      <c r="J381" s="207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1"/>
      <c r="AT381" s="191"/>
      <c r="AU381" s="191"/>
      <c r="AV381" s="191"/>
      <c r="AW381" s="191"/>
      <c r="AX381" s="191"/>
      <c r="AY381" s="191"/>
      <c r="AZ381" s="191"/>
      <c r="BA381" s="191"/>
      <c r="BB381" s="191"/>
      <c r="BC381" s="191"/>
      <c r="BD381" s="191"/>
      <c r="BE381" s="191"/>
      <c r="BF381" s="191"/>
      <c r="BG381" s="191"/>
      <c r="BH381" s="191"/>
      <c r="BI381" s="191"/>
      <c r="BJ381" s="191"/>
      <c r="BK381" s="191"/>
      <c r="BL381" s="191"/>
      <c r="BM381" s="191"/>
      <c r="BN381" s="191"/>
      <c r="BO381" s="191"/>
      <c r="BP381" s="191"/>
      <c r="BQ381" s="191"/>
      <c r="BR381" s="191"/>
      <c r="BS381" s="191"/>
      <c r="BT381" s="191"/>
      <c r="BU381" s="191"/>
      <c r="BV381" s="191"/>
      <c r="BW381" s="191"/>
      <c r="BX381" s="191"/>
      <c r="BY381" s="191"/>
      <c r="BZ381" s="191"/>
      <c r="CA381" s="191"/>
      <c r="CB381" s="191"/>
      <c r="CC381" s="191"/>
      <c r="CD381" s="191"/>
      <c r="CE381" s="191"/>
      <c r="CF381" s="191"/>
      <c r="CG381" s="191"/>
      <c r="CH381" s="191"/>
      <c r="CI381" s="191"/>
      <c r="CJ381" s="191"/>
      <c r="CK381" s="191"/>
      <c r="CL381" s="191"/>
      <c r="CM381" s="191"/>
      <c r="CN381" s="191"/>
      <c r="CO381" s="191"/>
      <c r="CP381" s="191"/>
      <c r="CQ381" s="191"/>
      <c r="CR381" s="191"/>
      <c r="CS381" s="191"/>
      <c r="CT381" s="191"/>
      <c r="CU381" s="191"/>
      <c r="CV381" s="191"/>
      <c r="CW381" s="191"/>
      <c r="CX381" s="191"/>
      <c r="CY381" s="191"/>
      <c r="CZ381" s="191"/>
      <c r="DA381" s="191"/>
      <c r="DB381" s="191"/>
      <c r="DC381" s="191"/>
      <c r="DD381" s="191"/>
      <c r="DE381" s="191"/>
      <c r="DF381" s="191"/>
      <c r="DG381" s="191"/>
      <c r="DH381" s="191"/>
      <c r="DI381" s="191"/>
      <c r="DJ381" s="191"/>
      <c r="DK381" s="191"/>
      <c r="DL381" s="191"/>
      <c r="DM381" s="191"/>
      <c r="DN381" s="191"/>
      <c r="DO381" s="191"/>
      <c r="DP381" s="191"/>
      <c r="DQ381" s="191"/>
      <c r="DR381" s="191"/>
      <c r="DS381" s="191"/>
      <c r="DT381" s="191"/>
      <c r="DU381" s="191"/>
      <c r="DV381" s="191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7"/>
      <c r="F382" s="219" t="s">
        <v>245</v>
      </c>
      <c r="G382" s="191"/>
      <c r="H382" s="191"/>
      <c r="I382" s="207"/>
      <c r="J382" s="207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1"/>
      <c r="AT382" s="191"/>
      <c r="AU382" s="191"/>
      <c r="AV382" s="191"/>
      <c r="AW382" s="191"/>
      <c r="AX382" s="191"/>
      <c r="AY382" s="191"/>
      <c r="AZ382" s="191"/>
      <c r="BA382" s="191"/>
      <c r="BB382" s="191"/>
      <c r="BC382" s="191"/>
      <c r="BD382" s="191"/>
      <c r="BE382" s="191"/>
      <c r="BF382" s="191"/>
      <c r="BG382" s="191"/>
      <c r="BH382" s="191"/>
      <c r="BI382" s="191"/>
      <c r="BJ382" s="191"/>
      <c r="BK382" s="191"/>
      <c r="BL382" s="191"/>
      <c r="BM382" s="191"/>
      <c r="BN382" s="191"/>
      <c r="BO382" s="191"/>
      <c r="BP382" s="191"/>
      <c r="BQ382" s="191"/>
      <c r="BR382" s="191"/>
      <c r="BS382" s="191"/>
      <c r="BT382" s="191"/>
      <c r="BU382" s="191"/>
      <c r="BV382" s="191"/>
      <c r="BW382" s="191"/>
      <c r="BX382" s="191"/>
      <c r="BY382" s="191"/>
      <c r="BZ382" s="191"/>
      <c r="CA382" s="191"/>
      <c r="CB382" s="191"/>
      <c r="CC382" s="191"/>
      <c r="CD382" s="191"/>
      <c r="CE382" s="191"/>
      <c r="CF382" s="191"/>
      <c r="CG382" s="191"/>
      <c r="CH382" s="191"/>
      <c r="CI382" s="191"/>
      <c r="CJ382" s="191"/>
      <c r="CK382" s="191"/>
      <c r="CL382" s="191"/>
      <c r="CM382" s="191"/>
      <c r="CN382" s="191"/>
      <c r="CO382" s="191"/>
      <c r="CP382" s="191"/>
      <c r="CQ382" s="191"/>
      <c r="CR382" s="191"/>
      <c r="CS382" s="191"/>
      <c r="CT382" s="191"/>
      <c r="CU382" s="191"/>
      <c r="CV382" s="191"/>
      <c r="CW382" s="191"/>
      <c r="CX382" s="191"/>
      <c r="CY382" s="191"/>
      <c r="CZ382" s="191"/>
      <c r="DA382" s="191"/>
      <c r="DB382" s="191"/>
      <c r="DC382" s="191"/>
      <c r="DD382" s="191"/>
      <c r="DE382" s="191"/>
      <c r="DF382" s="191"/>
      <c r="DG382" s="191"/>
      <c r="DH382" s="191"/>
      <c r="DI382" s="191"/>
      <c r="DJ382" s="191"/>
      <c r="DK382" s="191"/>
      <c r="DL382" s="191"/>
      <c r="DM382" s="191"/>
      <c r="DN382" s="191"/>
      <c r="DO382" s="191"/>
      <c r="DP382" s="191"/>
      <c r="DQ382" s="191"/>
      <c r="DR382" s="191"/>
      <c r="DS382" s="191"/>
      <c r="DT382" s="191"/>
      <c r="DU382" s="191"/>
      <c r="DV382" s="191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7"/>
      <c r="F383" s="219" t="s">
        <v>246</v>
      </c>
      <c r="G383" s="191"/>
      <c r="H383" s="191"/>
      <c r="I383" s="207"/>
      <c r="J383" s="207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1"/>
      <c r="AT383" s="191"/>
      <c r="AU383" s="191"/>
      <c r="AV383" s="191"/>
      <c r="AW383" s="191"/>
      <c r="AX383" s="191"/>
      <c r="AY383" s="191"/>
      <c r="AZ383" s="191"/>
      <c r="BA383" s="191"/>
      <c r="BB383" s="191"/>
      <c r="BC383" s="191"/>
      <c r="BD383" s="191"/>
      <c r="BE383" s="191"/>
      <c r="BF383" s="191"/>
      <c r="BG383" s="191"/>
      <c r="BH383" s="191"/>
      <c r="BI383" s="191"/>
      <c r="BJ383" s="191"/>
      <c r="BK383" s="191"/>
      <c r="BL383" s="191"/>
      <c r="BM383" s="191"/>
      <c r="BN383" s="191"/>
      <c r="BO383" s="191"/>
      <c r="BP383" s="191"/>
      <c r="BQ383" s="191"/>
      <c r="BR383" s="191"/>
      <c r="BS383" s="191"/>
      <c r="BT383" s="191"/>
      <c r="BU383" s="191"/>
      <c r="BV383" s="191"/>
      <c r="BW383" s="191"/>
      <c r="BX383" s="191"/>
      <c r="BY383" s="191"/>
      <c r="BZ383" s="191"/>
      <c r="CA383" s="191"/>
      <c r="CB383" s="191"/>
      <c r="CC383" s="191"/>
      <c r="CD383" s="191"/>
      <c r="CE383" s="191"/>
      <c r="CF383" s="191"/>
      <c r="CG383" s="191"/>
      <c r="CH383" s="191"/>
      <c r="CI383" s="191"/>
      <c r="CJ383" s="191"/>
      <c r="CK383" s="191"/>
      <c r="CL383" s="191"/>
      <c r="CM383" s="191"/>
      <c r="CN383" s="191"/>
      <c r="CO383" s="191"/>
      <c r="CP383" s="191"/>
      <c r="CQ383" s="191"/>
      <c r="CR383" s="191"/>
      <c r="CS383" s="191"/>
      <c r="CT383" s="191"/>
      <c r="CU383" s="191"/>
      <c r="CV383" s="191"/>
      <c r="CW383" s="191"/>
      <c r="CX383" s="191"/>
      <c r="CY383" s="191"/>
      <c r="CZ383" s="191"/>
      <c r="DA383" s="191"/>
      <c r="DB383" s="191"/>
      <c r="DC383" s="191"/>
      <c r="DD383" s="191"/>
      <c r="DE383" s="191"/>
      <c r="DF383" s="191"/>
      <c r="DG383" s="191"/>
      <c r="DH383" s="191"/>
      <c r="DI383" s="191"/>
      <c r="DJ383" s="191"/>
      <c r="DK383" s="191"/>
      <c r="DL383" s="191"/>
      <c r="DM383" s="191"/>
      <c r="DN383" s="191"/>
      <c r="DO383" s="191"/>
      <c r="DP383" s="191"/>
      <c r="DQ383" s="191"/>
      <c r="DR383" s="191"/>
      <c r="DS383" s="191"/>
      <c r="DT383" s="191"/>
      <c r="DU383" s="191"/>
      <c r="DV383" s="191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7"/>
      <c r="F384" s="219" t="s">
        <v>245</v>
      </c>
      <c r="G384" s="191"/>
      <c r="H384" s="191"/>
      <c r="I384" s="207"/>
      <c r="J384" s="207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1"/>
      <c r="AT384" s="191"/>
      <c r="AU384" s="191"/>
      <c r="AV384" s="191"/>
      <c r="AW384" s="191"/>
      <c r="AX384" s="191"/>
      <c r="AY384" s="191"/>
      <c r="AZ384" s="191"/>
      <c r="BA384" s="191"/>
      <c r="BB384" s="191"/>
      <c r="BC384" s="191"/>
      <c r="BD384" s="191"/>
      <c r="BE384" s="191"/>
      <c r="BF384" s="191"/>
      <c r="BG384" s="191"/>
      <c r="BH384" s="191"/>
      <c r="BI384" s="191"/>
      <c r="BJ384" s="191"/>
      <c r="BK384" s="191"/>
      <c r="BL384" s="191"/>
      <c r="BM384" s="191"/>
      <c r="BN384" s="191"/>
      <c r="BO384" s="191"/>
      <c r="BP384" s="191"/>
      <c r="BQ384" s="191"/>
      <c r="BR384" s="191"/>
      <c r="BS384" s="191"/>
      <c r="BT384" s="191"/>
      <c r="BU384" s="191"/>
      <c r="BV384" s="191"/>
      <c r="BW384" s="191"/>
      <c r="BX384" s="191"/>
      <c r="BY384" s="191"/>
      <c r="BZ384" s="191"/>
      <c r="CA384" s="191"/>
      <c r="CB384" s="191"/>
      <c r="CC384" s="191"/>
      <c r="CD384" s="191"/>
      <c r="CE384" s="191"/>
      <c r="CF384" s="191"/>
      <c r="CG384" s="191"/>
      <c r="CH384" s="191"/>
      <c r="CI384" s="191"/>
      <c r="CJ384" s="191"/>
      <c r="CK384" s="191"/>
      <c r="CL384" s="191"/>
      <c r="CM384" s="191"/>
      <c r="CN384" s="191"/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  <c r="DC384" s="191"/>
      <c r="DD384" s="191"/>
      <c r="DE384" s="191"/>
      <c r="DF384" s="191"/>
      <c r="DG384" s="191"/>
      <c r="DH384" s="191"/>
      <c r="DI384" s="191"/>
      <c r="DJ384" s="191"/>
      <c r="DK384" s="191"/>
      <c r="DL384" s="191"/>
      <c r="DM384" s="191"/>
      <c r="DN384" s="191"/>
      <c r="DO384" s="191"/>
      <c r="DP384" s="191"/>
      <c r="DQ384" s="191"/>
      <c r="DR384" s="191"/>
      <c r="DS384" s="191"/>
      <c r="DT384" s="191"/>
      <c r="DU384" s="191"/>
      <c r="DV384" s="191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7"/>
      <c r="F385" s="219" t="s">
        <v>246</v>
      </c>
      <c r="G385" s="191"/>
      <c r="H385" s="191"/>
      <c r="I385" s="207"/>
      <c r="J385" s="207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1"/>
      <c r="AT385" s="191"/>
      <c r="AU385" s="191"/>
      <c r="AV385" s="191"/>
      <c r="AW385" s="191"/>
      <c r="AX385" s="191"/>
      <c r="AY385" s="191"/>
      <c r="AZ385" s="191"/>
      <c r="BA385" s="191"/>
      <c r="BB385" s="191"/>
      <c r="BC385" s="191"/>
      <c r="BD385" s="191"/>
      <c r="BE385" s="191"/>
      <c r="BF385" s="191"/>
      <c r="BG385" s="191"/>
      <c r="BH385" s="191"/>
      <c r="BI385" s="191"/>
      <c r="BJ385" s="191"/>
      <c r="BK385" s="191"/>
      <c r="BL385" s="191"/>
      <c r="BM385" s="191"/>
      <c r="BN385" s="191"/>
      <c r="BO385" s="191"/>
      <c r="BP385" s="191"/>
      <c r="BQ385" s="191"/>
      <c r="BR385" s="191"/>
      <c r="BS385" s="191"/>
      <c r="BT385" s="191"/>
      <c r="BU385" s="191"/>
      <c r="BV385" s="191"/>
      <c r="BW385" s="191"/>
      <c r="BX385" s="191"/>
      <c r="BY385" s="191"/>
      <c r="BZ385" s="191"/>
      <c r="CA385" s="191"/>
      <c r="CB385" s="191"/>
      <c r="CC385" s="191"/>
      <c r="CD385" s="191"/>
      <c r="CE385" s="191"/>
      <c r="CF385" s="191"/>
      <c r="CG385" s="191"/>
      <c r="CH385" s="191"/>
      <c r="CI385" s="191"/>
      <c r="CJ385" s="191"/>
      <c r="CK385" s="191"/>
      <c r="CL385" s="191"/>
      <c r="CM385" s="191"/>
      <c r="CN385" s="191"/>
      <c r="CO385" s="191"/>
      <c r="CP385" s="191"/>
      <c r="CQ385" s="191"/>
      <c r="CR385" s="191"/>
      <c r="CS385" s="191"/>
      <c r="CT385" s="191"/>
      <c r="CU385" s="191"/>
      <c r="CV385" s="191"/>
      <c r="CW385" s="191"/>
      <c r="CX385" s="191"/>
      <c r="CY385" s="191"/>
      <c r="CZ385" s="191"/>
      <c r="DA385" s="191"/>
      <c r="DB385" s="191"/>
      <c r="DC385" s="191"/>
      <c r="DD385" s="191"/>
      <c r="DE385" s="191"/>
      <c r="DF385" s="191"/>
      <c r="DG385" s="191"/>
      <c r="DH385" s="191"/>
      <c r="DI385" s="191"/>
      <c r="DJ385" s="191"/>
      <c r="DK385" s="191"/>
      <c r="DL385" s="191"/>
      <c r="DM385" s="191"/>
      <c r="DN385" s="191"/>
      <c r="DO385" s="191"/>
      <c r="DP385" s="191"/>
      <c r="DQ385" s="191"/>
      <c r="DR385" s="191"/>
      <c r="DS385" s="191"/>
      <c r="DT385" s="191"/>
      <c r="DU385" s="191"/>
      <c r="DV385" s="191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7"/>
      <c r="F386" s="219" t="s">
        <v>245</v>
      </c>
      <c r="G386" s="191"/>
      <c r="H386" s="191"/>
      <c r="I386" s="207"/>
      <c r="J386" s="207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1"/>
      <c r="AT386" s="191"/>
      <c r="AU386" s="191"/>
      <c r="AV386" s="191"/>
      <c r="AW386" s="191"/>
      <c r="AX386" s="191"/>
      <c r="AY386" s="191"/>
      <c r="AZ386" s="191"/>
      <c r="BA386" s="191"/>
      <c r="BB386" s="191"/>
      <c r="BC386" s="191"/>
      <c r="BD386" s="191"/>
      <c r="BE386" s="191"/>
      <c r="BF386" s="191"/>
      <c r="BG386" s="191"/>
      <c r="BH386" s="191"/>
      <c r="BI386" s="191"/>
      <c r="BJ386" s="191"/>
      <c r="BK386" s="191"/>
      <c r="BL386" s="191"/>
      <c r="BM386" s="191"/>
      <c r="BN386" s="191"/>
      <c r="BO386" s="191"/>
      <c r="BP386" s="191"/>
      <c r="BQ386" s="191"/>
      <c r="BR386" s="191"/>
      <c r="BS386" s="191"/>
      <c r="BT386" s="191"/>
      <c r="BU386" s="191"/>
      <c r="BV386" s="191"/>
      <c r="BW386" s="191"/>
      <c r="BX386" s="191"/>
      <c r="BY386" s="191"/>
      <c r="BZ386" s="191"/>
      <c r="CA386" s="191"/>
      <c r="CB386" s="191"/>
      <c r="CC386" s="191"/>
      <c r="CD386" s="191"/>
      <c r="CE386" s="191"/>
      <c r="CF386" s="191"/>
      <c r="CG386" s="191"/>
      <c r="CH386" s="191"/>
      <c r="CI386" s="191"/>
      <c r="CJ386" s="191"/>
      <c r="CK386" s="191"/>
      <c r="CL386" s="191"/>
      <c r="CM386" s="191"/>
      <c r="CN386" s="191"/>
      <c r="CO386" s="191"/>
      <c r="CP386" s="191"/>
      <c r="CQ386" s="191"/>
      <c r="CR386" s="191"/>
      <c r="CS386" s="191"/>
      <c r="CT386" s="191"/>
      <c r="CU386" s="191"/>
      <c r="CV386" s="191"/>
      <c r="CW386" s="191"/>
      <c r="CX386" s="191"/>
      <c r="CY386" s="191"/>
      <c r="CZ386" s="191"/>
      <c r="DA386" s="191"/>
      <c r="DB386" s="191"/>
      <c r="DC386" s="191"/>
      <c r="DD386" s="191"/>
      <c r="DE386" s="191"/>
      <c r="DF386" s="191"/>
      <c r="DG386" s="191"/>
      <c r="DH386" s="191"/>
      <c r="DI386" s="191"/>
      <c r="DJ386" s="191"/>
      <c r="DK386" s="191"/>
      <c r="DL386" s="191"/>
      <c r="DM386" s="191"/>
      <c r="DN386" s="191"/>
      <c r="DO386" s="191"/>
      <c r="DP386" s="191"/>
      <c r="DQ386" s="191"/>
      <c r="DR386" s="191"/>
      <c r="DS386" s="191"/>
      <c r="DT386" s="191"/>
      <c r="DU386" s="191"/>
      <c r="DV386" s="191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7"/>
      <c r="F387" s="219" t="s">
        <v>246</v>
      </c>
      <c r="G387" s="191"/>
      <c r="H387" s="191"/>
      <c r="I387" s="207"/>
      <c r="J387" s="207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1"/>
      <c r="AT387" s="191"/>
      <c r="AU387" s="191"/>
      <c r="AV387" s="191"/>
      <c r="AW387" s="191"/>
      <c r="AX387" s="191"/>
      <c r="AY387" s="191"/>
      <c r="AZ387" s="191"/>
      <c r="BA387" s="191"/>
      <c r="BB387" s="191"/>
      <c r="BC387" s="191"/>
      <c r="BD387" s="191"/>
      <c r="BE387" s="191"/>
      <c r="BF387" s="191"/>
      <c r="BG387" s="191"/>
      <c r="BH387" s="191"/>
      <c r="BI387" s="191"/>
      <c r="BJ387" s="191"/>
      <c r="BK387" s="191"/>
      <c r="BL387" s="191"/>
      <c r="BM387" s="191"/>
      <c r="BN387" s="191"/>
      <c r="BO387" s="191"/>
      <c r="BP387" s="191"/>
      <c r="BQ387" s="191"/>
      <c r="BR387" s="191"/>
      <c r="BS387" s="191"/>
      <c r="BT387" s="191"/>
      <c r="BU387" s="191"/>
      <c r="BV387" s="191"/>
      <c r="BW387" s="191"/>
      <c r="BX387" s="191"/>
      <c r="BY387" s="191"/>
      <c r="BZ387" s="191"/>
      <c r="CA387" s="191"/>
      <c r="CB387" s="191"/>
      <c r="CC387" s="191"/>
      <c r="CD387" s="191"/>
      <c r="CE387" s="191"/>
      <c r="CF387" s="191"/>
      <c r="CG387" s="191"/>
      <c r="CH387" s="191"/>
      <c r="CI387" s="191"/>
      <c r="CJ387" s="191"/>
      <c r="CK387" s="191"/>
      <c r="CL387" s="191"/>
      <c r="CM387" s="191"/>
      <c r="CN387" s="191"/>
      <c r="CO387" s="191"/>
      <c r="CP387" s="191"/>
      <c r="CQ387" s="191"/>
      <c r="CR387" s="191"/>
      <c r="CS387" s="191"/>
      <c r="CT387" s="191"/>
      <c r="CU387" s="191"/>
      <c r="CV387" s="191"/>
      <c r="CW387" s="191"/>
      <c r="CX387" s="191"/>
      <c r="CY387" s="191"/>
      <c r="CZ387" s="191"/>
      <c r="DA387" s="191"/>
      <c r="DB387" s="191"/>
      <c r="DC387" s="191"/>
      <c r="DD387" s="191"/>
      <c r="DE387" s="191"/>
      <c r="DF387" s="191"/>
      <c r="DG387" s="191"/>
      <c r="DH387" s="191"/>
      <c r="DI387" s="191"/>
      <c r="DJ387" s="191"/>
      <c r="DK387" s="191"/>
      <c r="DL387" s="191"/>
      <c r="DM387" s="191"/>
      <c r="DN387" s="191"/>
      <c r="DO387" s="191"/>
      <c r="DP387" s="191"/>
      <c r="DQ387" s="191"/>
      <c r="DR387" s="191"/>
      <c r="DS387" s="191"/>
      <c r="DT387" s="191"/>
      <c r="DU387" s="191"/>
      <c r="DV387" s="191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7"/>
      <c r="F388" s="219" t="s">
        <v>245</v>
      </c>
      <c r="G388" s="181"/>
      <c r="H388" s="181"/>
      <c r="I388" s="207"/>
      <c r="J388" s="207"/>
      <c r="K388" s="181"/>
      <c r="L388" s="191"/>
      <c r="M388" s="181"/>
      <c r="N388" s="181"/>
      <c r="O388" s="191"/>
      <c r="P388" s="181"/>
      <c r="Q388" s="181"/>
      <c r="R388" s="191"/>
      <c r="S388" s="181"/>
      <c r="T388" s="181"/>
      <c r="U388" s="191"/>
      <c r="V388" s="181"/>
      <c r="W388" s="181"/>
      <c r="X388" s="191"/>
      <c r="Y388" s="181"/>
      <c r="Z388" s="181"/>
      <c r="AA388" s="191"/>
      <c r="AB388" s="181"/>
      <c r="AC388" s="181"/>
      <c r="AD388" s="191"/>
      <c r="AE388" s="181"/>
      <c r="AF388" s="181"/>
      <c r="AG388" s="191"/>
      <c r="AH388" s="181"/>
      <c r="AI388" s="181"/>
      <c r="AJ388" s="191"/>
      <c r="AK388" s="181"/>
      <c r="AL388" s="181"/>
      <c r="AM388" s="191"/>
      <c r="AN388" s="181"/>
      <c r="AO388" s="181"/>
      <c r="AP388" s="191"/>
      <c r="AQ388" s="181"/>
      <c r="AR388" s="181"/>
      <c r="AS388" s="191"/>
      <c r="AT388" s="181"/>
      <c r="AU388" s="181"/>
      <c r="AV388" s="191"/>
      <c r="AW388" s="181"/>
      <c r="AX388" s="181"/>
      <c r="AY388" s="191"/>
      <c r="AZ388" s="181"/>
      <c r="BA388" s="181"/>
      <c r="BB388" s="191"/>
      <c r="BC388" s="181"/>
      <c r="BD388" s="181"/>
      <c r="BE388" s="191"/>
      <c r="BF388" s="181"/>
      <c r="BG388" s="181"/>
      <c r="BH388" s="191"/>
      <c r="BI388" s="181"/>
      <c r="BJ388" s="181"/>
      <c r="BK388" s="191"/>
      <c r="BL388" s="181"/>
      <c r="BM388" s="181"/>
      <c r="BN388" s="191"/>
      <c r="BO388" s="181"/>
      <c r="BP388" s="181"/>
      <c r="BQ388" s="191"/>
      <c r="BR388" s="181"/>
      <c r="BS388" s="181"/>
      <c r="BT388" s="191"/>
      <c r="BU388" s="181"/>
      <c r="BV388" s="181"/>
      <c r="BW388" s="191"/>
      <c r="BX388" s="181"/>
      <c r="BY388" s="181"/>
      <c r="BZ388" s="191"/>
      <c r="CA388" s="181"/>
      <c r="CB388" s="181"/>
      <c r="CC388" s="191"/>
      <c r="CD388" s="181"/>
      <c r="CE388" s="181"/>
      <c r="CF388" s="191"/>
      <c r="CG388" s="181"/>
      <c r="CH388" s="181"/>
      <c r="CI388" s="191"/>
      <c r="CJ388" s="181"/>
      <c r="CK388" s="181"/>
      <c r="CL388" s="191"/>
      <c r="CM388" s="181"/>
      <c r="CN388" s="181"/>
      <c r="CO388" s="191"/>
      <c r="CP388" s="181"/>
      <c r="CQ388" s="181"/>
      <c r="CR388" s="191"/>
      <c r="CS388" s="181"/>
      <c r="CT388" s="181"/>
      <c r="CU388" s="191"/>
      <c r="CV388" s="181"/>
      <c r="CW388" s="181"/>
      <c r="CX388" s="191"/>
      <c r="CY388" s="181"/>
      <c r="CZ388" s="181"/>
      <c r="DA388" s="191"/>
      <c r="DB388" s="181"/>
      <c r="DC388" s="181"/>
      <c r="DD388" s="191"/>
      <c r="DE388" s="181"/>
      <c r="DF388" s="181"/>
      <c r="DG388" s="191"/>
      <c r="DH388" s="181"/>
      <c r="DI388" s="181"/>
      <c r="DJ388" s="191"/>
      <c r="DK388" s="181"/>
      <c r="DL388" s="181"/>
      <c r="DM388" s="191"/>
      <c r="DN388" s="181"/>
      <c r="DO388" s="181"/>
      <c r="DP388" s="191"/>
      <c r="DQ388" s="181"/>
      <c r="DR388" s="181"/>
      <c r="DS388" s="191"/>
      <c r="DT388" s="181"/>
      <c r="DU388" s="181"/>
      <c r="DV388" s="191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7"/>
      <c r="F389" s="219" t="s">
        <v>246</v>
      </c>
      <c r="G389" s="191"/>
      <c r="H389" s="191"/>
      <c r="I389" s="207"/>
      <c r="J389" s="207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191"/>
      <c r="AT389" s="191"/>
      <c r="AU389" s="191"/>
      <c r="AV389" s="191"/>
      <c r="AW389" s="191"/>
      <c r="AX389" s="191"/>
      <c r="AY389" s="191"/>
      <c r="AZ389" s="191"/>
      <c r="BA389" s="191"/>
      <c r="BB389" s="191"/>
      <c r="BC389" s="191"/>
      <c r="BD389" s="191"/>
      <c r="BE389" s="191"/>
      <c r="BF389" s="191"/>
      <c r="BG389" s="191"/>
      <c r="BH389" s="191"/>
      <c r="BI389" s="191"/>
      <c r="BJ389" s="191"/>
      <c r="BK389" s="191"/>
      <c r="BL389" s="191"/>
      <c r="BM389" s="191"/>
      <c r="BN389" s="191"/>
      <c r="BO389" s="191"/>
      <c r="BP389" s="191"/>
      <c r="BQ389" s="191"/>
      <c r="BR389" s="191"/>
      <c r="BS389" s="191"/>
      <c r="BT389" s="191"/>
      <c r="BU389" s="191"/>
      <c r="BV389" s="191"/>
      <c r="BW389" s="191"/>
      <c r="BX389" s="191"/>
      <c r="BY389" s="191"/>
      <c r="BZ389" s="191"/>
      <c r="CA389" s="191"/>
      <c r="CB389" s="191"/>
      <c r="CC389" s="191"/>
      <c r="CD389" s="191"/>
      <c r="CE389" s="191"/>
      <c r="CF389" s="191"/>
      <c r="CG389" s="191"/>
      <c r="CH389" s="191"/>
      <c r="CI389" s="191"/>
      <c r="CJ389" s="191"/>
      <c r="CK389" s="191"/>
      <c r="CL389" s="191"/>
      <c r="CM389" s="191"/>
      <c r="CN389" s="191"/>
      <c r="CO389" s="191"/>
      <c r="CP389" s="191"/>
      <c r="CQ389" s="191"/>
      <c r="CR389" s="191"/>
      <c r="CS389" s="191"/>
      <c r="CT389" s="191"/>
      <c r="CU389" s="191"/>
      <c r="CV389" s="191"/>
      <c r="CW389" s="191"/>
      <c r="CX389" s="191"/>
      <c r="CY389" s="191"/>
      <c r="CZ389" s="191"/>
      <c r="DA389" s="191"/>
      <c r="DB389" s="191"/>
      <c r="DC389" s="191"/>
      <c r="DD389" s="191"/>
      <c r="DE389" s="191"/>
      <c r="DF389" s="191"/>
      <c r="DG389" s="191"/>
      <c r="DH389" s="191"/>
      <c r="DI389" s="191"/>
      <c r="DJ389" s="191"/>
      <c r="DK389" s="191"/>
      <c r="DL389" s="191"/>
      <c r="DM389" s="191"/>
      <c r="DN389" s="191"/>
      <c r="DO389" s="191"/>
      <c r="DP389" s="191"/>
      <c r="DQ389" s="191"/>
      <c r="DR389" s="191"/>
      <c r="DS389" s="191"/>
      <c r="DT389" s="191"/>
      <c r="DU389" s="191"/>
      <c r="DV389" s="191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7"/>
      <c r="F390" s="219" t="s">
        <v>245</v>
      </c>
      <c r="G390" s="191"/>
      <c r="H390" s="191"/>
      <c r="I390" s="207"/>
      <c r="J390" s="207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  <c r="BK390" s="191"/>
      <c r="BL390" s="191"/>
      <c r="BM390" s="191"/>
      <c r="BN390" s="191"/>
      <c r="BO390" s="191"/>
      <c r="BP390" s="191"/>
      <c r="BQ390" s="191"/>
      <c r="BR390" s="191"/>
      <c r="BS390" s="191"/>
      <c r="BT390" s="191"/>
      <c r="BU390" s="191"/>
      <c r="BV390" s="191"/>
      <c r="BW390" s="191"/>
      <c r="BX390" s="191"/>
      <c r="BY390" s="191"/>
      <c r="BZ390" s="191"/>
      <c r="CA390" s="191"/>
      <c r="CB390" s="191"/>
      <c r="CC390" s="191"/>
      <c r="CD390" s="191"/>
      <c r="CE390" s="191"/>
      <c r="CF390" s="191"/>
      <c r="CG390" s="191"/>
      <c r="CH390" s="191"/>
      <c r="CI390" s="191"/>
      <c r="CJ390" s="191"/>
      <c r="CK390" s="191"/>
      <c r="CL390" s="191"/>
      <c r="CM390" s="191"/>
      <c r="CN390" s="191"/>
      <c r="CO390" s="191"/>
      <c r="CP390" s="191"/>
      <c r="CQ390" s="191"/>
      <c r="CR390" s="191"/>
      <c r="CS390" s="191"/>
      <c r="CT390" s="191"/>
      <c r="CU390" s="191"/>
      <c r="CV390" s="191"/>
      <c r="CW390" s="191"/>
      <c r="CX390" s="191"/>
      <c r="CY390" s="191"/>
      <c r="CZ390" s="191"/>
      <c r="DA390" s="191"/>
      <c r="DB390" s="191"/>
      <c r="DC390" s="191"/>
      <c r="DD390" s="191"/>
      <c r="DE390" s="191"/>
      <c r="DF390" s="191"/>
      <c r="DG390" s="191"/>
      <c r="DH390" s="191"/>
      <c r="DI390" s="191"/>
      <c r="DJ390" s="191"/>
      <c r="DK390" s="191"/>
      <c r="DL390" s="191"/>
      <c r="DM390" s="191"/>
      <c r="DN390" s="191"/>
      <c r="DO390" s="191"/>
      <c r="DP390" s="191"/>
      <c r="DQ390" s="191"/>
      <c r="DR390" s="191"/>
      <c r="DS390" s="191"/>
      <c r="DT390" s="191"/>
      <c r="DU390" s="191"/>
      <c r="DV390" s="191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7"/>
      <c r="F391" s="219" t="s">
        <v>246</v>
      </c>
      <c r="G391" s="191"/>
      <c r="H391" s="191"/>
      <c r="I391" s="207"/>
      <c r="J391" s="207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  <c r="BK391" s="191"/>
      <c r="BL391" s="191"/>
      <c r="BM391" s="191"/>
      <c r="BN391" s="191"/>
      <c r="BO391" s="191"/>
      <c r="BP391" s="191"/>
      <c r="BQ391" s="191"/>
      <c r="BR391" s="191"/>
      <c r="BS391" s="191"/>
      <c r="BT391" s="191"/>
      <c r="BU391" s="191"/>
      <c r="BV391" s="191"/>
      <c r="BW391" s="191"/>
      <c r="BX391" s="191"/>
      <c r="BY391" s="191"/>
      <c r="BZ391" s="191"/>
      <c r="CA391" s="191"/>
      <c r="CB391" s="191"/>
      <c r="CC391" s="191"/>
      <c r="CD391" s="191"/>
      <c r="CE391" s="191"/>
      <c r="CF391" s="191"/>
      <c r="CG391" s="191"/>
      <c r="CH391" s="191"/>
      <c r="CI391" s="191"/>
      <c r="CJ391" s="191"/>
      <c r="CK391" s="191"/>
      <c r="CL391" s="191"/>
      <c r="CM391" s="191"/>
      <c r="CN391" s="191"/>
      <c r="CO391" s="191"/>
      <c r="CP391" s="191"/>
      <c r="CQ391" s="191"/>
      <c r="CR391" s="191"/>
      <c r="CS391" s="191"/>
      <c r="CT391" s="191"/>
      <c r="CU391" s="191"/>
      <c r="CV391" s="191"/>
      <c r="CW391" s="191"/>
      <c r="CX391" s="191"/>
      <c r="CY391" s="191"/>
      <c r="CZ391" s="191"/>
      <c r="DA391" s="191"/>
      <c r="DB391" s="191"/>
      <c r="DC391" s="191"/>
      <c r="DD391" s="191"/>
      <c r="DE391" s="191"/>
      <c r="DF391" s="191"/>
      <c r="DG391" s="191"/>
      <c r="DH391" s="191"/>
      <c r="DI391" s="191"/>
      <c r="DJ391" s="191"/>
      <c r="DK391" s="191"/>
      <c r="DL391" s="191"/>
      <c r="DM391" s="191"/>
      <c r="DN391" s="191"/>
      <c r="DO391" s="191"/>
      <c r="DP391" s="191"/>
      <c r="DQ391" s="191"/>
      <c r="DR391" s="191"/>
      <c r="DS391" s="191"/>
      <c r="DT391" s="191"/>
      <c r="DU391" s="191"/>
      <c r="DV391" s="191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7"/>
      <c r="F392" s="219" t="s">
        <v>245</v>
      </c>
      <c r="G392" s="191"/>
      <c r="H392" s="191"/>
      <c r="I392" s="207"/>
      <c r="J392" s="207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191"/>
      <c r="AT392" s="191"/>
      <c r="AU392" s="191"/>
      <c r="AV392" s="191"/>
      <c r="AW392" s="191"/>
      <c r="AX392" s="191"/>
      <c r="AY392" s="191"/>
      <c r="AZ392" s="191"/>
      <c r="BA392" s="191"/>
      <c r="BB392" s="191"/>
      <c r="BC392" s="191"/>
      <c r="BD392" s="191"/>
      <c r="BE392" s="191"/>
      <c r="BF392" s="191"/>
      <c r="BG392" s="191"/>
      <c r="BH392" s="191"/>
      <c r="BI392" s="191"/>
      <c r="BJ392" s="191"/>
      <c r="BK392" s="191"/>
      <c r="BL392" s="191"/>
      <c r="BM392" s="191"/>
      <c r="BN392" s="191"/>
      <c r="BO392" s="191"/>
      <c r="BP392" s="191"/>
      <c r="BQ392" s="191"/>
      <c r="BR392" s="191"/>
      <c r="BS392" s="191"/>
      <c r="BT392" s="191"/>
      <c r="BU392" s="191"/>
      <c r="BV392" s="191"/>
      <c r="BW392" s="191"/>
      <c r="BX392" s="191"/>
      <c r="BY392" s="191"/>
      <c r="BZ392" s="191"/>
      <c r="CA392" s="191"/>
      <c r="CB392" s="191"/>
      <c r="CC392" s="191"/>
      <c r="CD392" s="191"/>
      <c r="CE392" s="191"/>
      <c r="CF392" s="191"/>
      <c r="CG392" s="191"/>
      <c r="CH392" s="191"/>
      <c r="CI392" s="191"/>
      <c r="CJ392" s="191"/>
      <c r="CK392" s="191"/>
      <c r="CL392" s="191"/>
      <c r="CM392" s="191"/>
      <c r="CN392" s="191"/>
      <c r="CO392" s="191"/>
      <c r="CP392" s="191"/>
      <c r="CQ392" s="191"/>
      <c r="CR392" s="191"/>
      <c r="CS392" s="191"/>
      <c r="CT392" s="191"/>
      <c r="CU392" s="191"/>
      <c r="CV392" s="191"/>
      <c r="CW392" s="191"/>
      <c r="CX392" s="191"/>
      <c r="CY392" s="191"/>
      <c r="CZ392" s="191"/>
      <c r="DA392" s="191"/>
      <c r="DB392" s="191"/>
      <c r="DC392" s="191"/>
      <c r="DD392" s="191"/>
      <c r="DE392" s="191"/>
      <c r="DF392" s="191"/>
      <c r="DG392" s="191"/>
      <c r="DH392" s="191"/>
      <c r="DI392" s="191"/>
      <c r="DJ392" s="191"/>
      <c r="DK392" s="191"/>
      <c r="DL392" s="191"/>
      <c r="DM392" s="191"/>
      <c r="DN392" s="191"/>
      <c r="DO392" s="191"/>
      <c r="DP392" s="191"/>
      <c r="DQ392" s="191"/>
      <c r="DR392" s="191"/>
      <c r="DS392" s="191"/>
      <c r="DT392" s="191"/>
      <c r="DU392" s="191"/>
      <c r="DV392" s="191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7"/>
      <c r="F393" s="219" t="s">
        <v>246</v>
      </c>
      <c r="G393" s="181"/>
      <c r="H393" s="181"/>
      <c r="I393" s="207"/>
      <c r="J393" s="207"/>
      <c r="K393" s="181"/>
      <c r="L393" s="191"/>
      <c r="M393" s="181"/>
      <c r="N393" s="181"/>
      <c r="O393" s="191"/>
      <c r="P393" s="181"/>
      <c r="Q393" s="181"/>
      <c r="R393" s="191"/>
      <c r="S393" s="181"/>
      <c r="T393" s="181"/>
      <c r="U393" s="191"/>
      <c r="V393" s="181"/>
      <c r="W393" s="181"/>
      <c r="X393" s="191"/>
      <c r="Y393" s="181"/>
      <c r="Z393" s="181"/>
      <c r="AA393" s="191"/>
      <c r="AB393" s="181"/>
      <c r="AC393" s="181"/>
      <c r="AD393" s="191"/>
      <c r="AE393" s="181"/>
      <c r="AF393" s="181"/>
      <c r="AG393" s="191"/>
      <c r="AH393" s="181"/>
      <c r="AI393" s="181"/>
      <c r="AJ393" s="191"/>
      <c r="AK393" s="181"/>
      <c r="AL393" s="181"/>
      <c r="AM393" s="191"/>
      <c r="AN393" s="181"/>
      <c r="AO393" s="181"/>
      <c r="AP393" s="191"/>
      <c r="AQ393" s="181"/>
      <c r="AR393" s="181"/>
      <c r="AS393" s="191"/>
      <c r="AT393" s="181"/>
      <c r="AU393" s="181"/>
      <c r="AV393" s="191"/>
      <c r="AW393" s="181"/>
      <c r="AX393" s="181"/>
      <c r="AY393" s="191"/>
      <c r="AZ393" s="181"/>
      <c r="BA393" s="181"/>
      <c r="BB393" s="191"/>
      <c r="BC393" s="181"/>
      <c r="BD393" s="181"/>
      <c r="BE393" s="191"/>
      <c r="BF393" s="181"/>
      <c r="BG393" s="181"/>
      <c r="BH393" s="191"/>
      <c r="BI393" s="181"/>
      <c r="BJ393" s="181"/>
      <c r="BK393" s="191"/>
      <c r="BL393" s="181"/>
      <c r="BM393" s="181"/>
      <c r="BN393" s="191"/>
      <c r="BO393" s="181"/>
      <c r="BP393" s="181"/>
      <c r="BQ393" s="191"/>
      <c r="BR393" s="181"/>
      <c r="BS393" s="181"/>
      <c r="BT393" s="191"/>
      <c r="BU393" s="181"/>
      <c r="BV393" s="181"/>
      <c r="BW393" s="191"/>
      <c r="BX393" s="181"/>
      <c r="BY393" s="181"/>
      <c r="BZ393" s="191"/>
      <c r="CA393" s="181"/>
      <c r="CB393" s="181"/>
      <c r="CC393" s="191"/>
      <c r="CD393" s="181"/>
      <c r="CE393" s="181"/>
      <c r="CF393" s="191"/>
      <c r="CG393" s="181"/>
      <c r="CH393" s="181"/>
      <c r="CI393" s="191"/>
      <c r="CJ393" s="181"/>
      <c r="CK393" s="181"/>
      <c r="CL393" s="191"/>
      <c r="CM393" s="181"/>
      <c r="CN393" s="181"/>
      <c r="CO393" s="191"/>
      <c r="CP393" s="181"/>
      <c r="CQ393" s="181"/>
      <c r="CR393" s="191"/>
      <c r="CS393" s="181"/>
      <c r="CT393" s="181"/>
      <c r="CU393" s="191"/>
      <c r="CV393" s="181"/>
      <c r="CW393" s="181"/>
      <c r="CX393" s="191"/>
      <c r="CY393" s="181"/>
      <c r="CZ393" s="181"/>
      <c r="DA393" s="191"/>
      <c r="DB393" s="181"/>
      <c r="DC393" s="181"/>
      <c r="DD393" s="191"/>
      <c r="DE393" s="181"/>
      <c r="DF393" s="181"/>
      <c r="DG393" s="191"/>
      <c r="DH393" s="181"/>
      <c r="DI393" s="181"/>
      <c r="DJ393" s="191"/>
      <c r="DK393" s="181"/>
      <c r="DL393" s="181"/>
      <c r="DM393" s="191"/>
      <c r="DN393" s="181"/>
      <c r="DO393" s="181"/>
      <c r="DP393" s="191"/>
      <c r="DQ393" s="181"/>
      <c r="DR393" s="181"/>
      <c r="DS393" s="191"/>
      <c r="DT393" s="181"/>
      <c r="DU393" s="181"/>
      <c r="DV393" s="191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7"/>
      <c r="F394" s="219" t="s">
        <v>245</v>
      </c>
      <c r="G394" s="191"/>
      <c r="H394" s="191"/>
      <c r="I394" s="207"/>
      <c r="J394" s="207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1"/>
      <c r="AT394" s="191"/>
      <c r="AU394" s="191"/>
      <c r="AV394" s="191"/>
      <c r="AW394" s="191"/>
      <c r="AX394" s="191"/>
      <c r="AY394" s="191"/>
      <c r="AZ394" s="191"/>
      <c r="BA394" s="191"/>
      <c r="BB394" s="191"/>
      <c r="BC394" s="191"/>
      <c r="BD394" s="191"/>
      <c r="BE394" s="191"/>
      <c r="BF394" s="191"/>
      <c r="BG394" s="191"/>
      <c r="BH394" s="191"/>
      <c r="BI394" s="191"/>
      <c r="BJ394" s="191"/>
      <c r="BK394" s="191"/>
      <c r="BL394" s="191"/>
      <c r="BM394" s="191"/>
      <c r="BN394" s="191"/>
      <c r="BO394" s="191"/>
      <c r="BP394" s="191"/>
      <c r="BQ394" s="191"/>
      <c r="BR394" s="191"/>
      <c r="BS394" s="191"/>
      <c r="BT394" s="191"/>
      <c r="BU394" s="191"/>
      <c r="BV394" s="191"/>
      <c r="BW394" s="191"/>
      <c r="BX394" s="191"/>
      <c r="BY394" s="191"/>
      <c r="BZ394" s="191"/>
      <c r="CA394" s="191"/>
      <c r="CB394" s="191"/>
      <c r="CC394" s="191"/>
      <c r="CD394" s="191"/>
      <c r="CE394" s="191"/>
      <c r="CF394" s="191"/>
      <c r="CG394" s="191"/>
      <c r="CH394" s="191"/>
      <c r="CI394" s="191"/>
      <c r="CJ394" s="191"/>
      <c r="CK394" s="191"/>
      <c r="CL394" s="191"/>
      <c r="CM394" s="191"/>
      <c r="CN394" s="191"/>
      <c r="CO394" s="191"/>
      <c r="CP394" s="191"/>
      <c r="CQ394" s="191"/>
      <c r="CR394" s="191"/>
      <c r="CS394" s="191"/>
      <c r="CT394" s="191"/>
      <c r="CU394" s="191"/>
      <c r="CV394" s="191"/>
      <c r="CW394" s="191"/>
      <c r="CX394" s="191"/>
      <c r="CY394" s="191"/>
      <c r="CZ394" s="191"/>
      <c r="DA394" s="191"/>
      <c r="DB394" s="191"/>
      <c r="DC394" s="191"/>
      <c r="DD394" s="191"/>
      <c r="DE394" s="191"/>
      <c r="DF394" s="191"/>
      <c r="DG394" s="191"/>
      <c r="DH394" s="191"/>
      <c r="DI394" s="191"/>
      <c r="DJ394" s="191"/>
      <c r="DK394" s="191"/>
      <c r="DL394" s="191"/>
      <c r="DM394" s="191"/>
      <c r="DN394" s="191"/>
      <c r="DO394" s="191"/>
      <c r="DP394" s="191"/>
      <c r="DQ394" s="191"/>
      <c r="DR394" s="191"/>
      <c r="DS394" s="191"/>
      <c r="DT394" s="191"/>
      <c r="DU394" s="191"/>
      <c r="DV394" s="191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7"/>
      <c r="F395" s="219" t="s">
        <v>246</v>
      </c>
      <c r="G395" s="191"/>
      <c r="H395" s="191"/>
      <c r="I395" s="207"/>
      <c r="J395" s="207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1"/>
      <c r="AT395" s="191"/>
      <c r="AU395" s="191"/>
      <c r="AV395" s="191"/>
      <c r="AW395" s="191"/>
      <c r="AX395" s="191"/>
      <c r="AY395" s="191"/>
      <c r="AZ395" s="191"/>
      <c r="BA395" s="191"/>
      <c r="BB395" s="191"/>
      <c r="BC395" s="191"/>
      <c r="BD395" s="191"/>
      <c r="BE395" s="191"/>
      <c r="BF395" s="191"/>
      <c r="BG395" s="191"/>
      <c r="BH395" s="191"/>
      <c r="BI395" s="191"/>
      <c r="BJ395" s="191"/>
      <c r="BK395" s="191"/>
      <c r="BL395" s="191"/>
      <c r="BM395" s="191"/>
      <c r="BN395" s="191"/>
      <c r="BO395" s="191"/>
      <c r="BP395" s="191"/>
      <c r="BQ395" s="191"/>
      <c r="BR395" s="191"/>
      <c r="BS395" s="191"/>
      <c r="BT395" s="191"/>
      <c r="BU395" s="191"/>
      <c r="BV395" s="191"/>
      <c r="BW395" s="191"/>
      <c r="BX395" s="191"/>
      <c r="BY395" s="191"/>
      <c r="BZ395" s="191"/>
      <c r="CA395" s="191"/>
      <c r="CB395" s="191"/>
      <c r="CC395" s="191"/>
      <c r="CD395" s="191"/>
      <c r="CE395" s="191"/>
      <c r="CF395" s="191"/>
      <c r="CG395" s="191"/>
      <c r="CH395" s="191"/>
      <c r="CI395" s="191"/>
      <c r="CJ395" s="191"/>
      <c r="CK395" s="191"/>
      <c r="CL395" s="191"/>
      <c r="CM395" s="191"/>
      <c r="CN395" s="191"/>
      <c r="CO395" s="191"/>
      <c r="CP395" s="191"/>
      <c r="CQ395" s="191"/>
      <c r="CR395" s="191"/>
      <c r="CS395" s="191"/>
      <c r="CT395" s="191"/>
      <c r="CU395" s="191"/>
      <c r="CV395" s="191"/>
      <c r="CW395" s="191"/>
      <c r="CX395" s="191"/>
      <c r="CY395" s="191"/>
      <c r="CZ395" s="191"/>
      <c r="DA395" s="191"/>
      <c r="DB395" s="191"/>
      <c r="DC395" s="191"/>
      <c r="DD395" s="191"/>
      <c r="DE395" s="191"/>
      <c r="DF395" s="191"/>
      <c r="DG395" s="191"/>
      <c r="DH395" s="191"/>
      <c r="DI395" s="191"/>
      <c r="DJ395" s="191"/>
      <c r="DK395" s="191"/>
      <c r="DL395" s="191"/>
      <c r="DM395" s="191"/>
      <c r="DN395" s="191"/>
      <c r="DO395" s="191"/>
      <c r="DP395" s="191"/>
      <c r="DQ395" s="191"/>
      <c r="DR395" s="191"/>
      <c r="DS395" s="191"/>
      <c r="DT395" s="191"/>
      <c r="DU395" s="191"/>
      <c r="DV395" s="191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7"/>
      <c r="F396" s="219" t="s">
        <v>245</v>
      </c>
      <c r="G396" s="191"/>
      <c r="H396" s="191"/>
      <c r="I396" s="207"/>
      <c r="J396" s="207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  <c r="BK396" s="191"/>
      <c r="BL396" s="191"/>
      <c r="BM396" s="191"/>
      <c r="BN396" s="191"/>
      <c r="BO396" s="191"/>
      <c r="BP396" s="191"/>
      <c r="BQ396" s="191"/>
      <c r="BR396" s="191"/>
      <c r="BS396" s="191"/>
      <c r="BT396" s="191"/>
      <c r="BU396" s="191"/>
      <c r="BV396" s="191"/>
      <c r="BW396" s="191"/>
      <c r="BX396" s="191"/>
      <c r="BY396" s="191"/>
      <c r="BZ396" s="191"/>
      <c r="CA396" s="191"/>
      <c r="CB396" s="191"/>
      <c r="CC396" s="191"/>
      <c r="CD396" s="191"/>
      <c r="CE396" s="191"/>
      <c r="CF396" s="191"/>
      <c r="CG396" s="191"/>
      <c r="CH396" s="191"/>
      <c r="CI396" s="191"/>
      <c r="CJ396" s="191"/>
      <c r="CK396" s="191"/>
      <c r="CL396" s="191"/>
      <c r="CM396" s="191"/>
      <c r="CN396" s="191"/>
      <c r="CO396" s="191"/>
      <c r="CP396" s="191"/>
      <c r="CQ396" s="191"/>
      <c r="CR396" s="191"/>
      <c r="CS396" s="191"/>
      <c r="CT396" s="191"/>
      <c r="CU396" s="191"/>
      <c r="CV396" s="191"/>
      <c r="CW396" s="191"/>
      <c r="CX396" s="191"/>
      <c r="CY396" s="191"/>
      <c r="CZ396" s="191"/>
      <c r="DA396" s="191"/>
      <c r="DB396" s="191"/>
      <c r="DC396" s="191"/>
      <c r="DD396" s="191"/>
      <c r="DE396" s="191"/>
      <c r="DF396" s="191"/>
      <c r="DG396" s="191"/>
      <c r="DH396" s="191"/>
      <c r="DI396" s="191"/>
      <c r="DJ396" s="191"/>
      <c r="DK396" s="191"/>
      <c r="DL396" s="191"/>
      <c r="DM396" s="191"/>
      <c r="DN396" s="191"/>
      <c r="DO396" s="191"/>
      <c r="DP396" s="191"/>
      <c r="DQ396" s="191"/>
      <c r="DR396" s="191"/>
      <c r="DS396" s="191"/>
      <c r="DT396" s="191"/>
      <c r="DU396" s="191"/>
      <c r="DV396" s="191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7"/>
      <c r="F397" s="219" t="s">
        <v>246</v>
      </c>
      <c r="G397" s="191"/>
      <c r="H397" s="191"/>
      <c r="I397" s="207"/>
      <c r="J397" s="207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  <c r="BK397" s="191"/>
      <c r="BL397" s="191"/>
      <c r="BM397" s="191"/>
      <c r="BN397" s="191"/>
      <c r="BO397" s="191"/>
      <c r="BP397" s="191"/>
      <c r="BQ397" s="191"/>
      <c r="BR397" s="191"/>
      <c r="BS397" s="191"/>
      <c r="BT397" s="191"/>
      <c r="BU397" s="191"/>
      <c r="BV397" s="191"/>
      <c r="BW397" s="191"/>
      <c r="BX397" s="191"/>
      <c r="BY397" s="191"/>
      <c r="BZ397" s="191"/>
      <c r="CA397" s="191"/>
      <c r="CB397" s="191"/>
      <c r="CC397" s="191"/>
      <c r="CD397" s="191"/>
      <c r="CE397" s="191"/>
      <c r="CF397" s="191"/>
      <c r="CG397" s="191"/>
      <c r="CH397" s="191"/>
      <c r="CI397" s="191"/>
      <c r="CJ397" s="191"/>
      <c r="CK397" s="191"/>
      <c r="CL397" s="191"/>
      <c r="CM397" s="191"/>
      <c r="CN397" s="191"/>
      <c r="CO397" s="191"/>
      <c r="CP397" s="191"/>
      <c r="CQ397" s="191"/>
      <c r="CR397" s="191"/>
      <c r="CS397" s="191"/>
      <c r="CT397" s="191"/>
      <c r="CU397" s="191"/>
      <c r="CV397" s="191"/>
      <c r="CW397" s="191"/>
      <c r="CX397" s="191"/>
      <c r="CY397" s="191"/>
      <c r="CZ397" s="191"/>
      <c r="DA397" s="191"/>
      <c r="DB397" s="191"/>
      <c r="DC397" s="191"/>
      <c r="DD397" s="191"/>
      <c r="DE397" s="191"/>
      <c r="DF397" s="191"/>
      <c r="DG397" s="191"/>
      <c r="DH397" s="191"/>
      <c r="DI397" s="191"/>
      <c r="DJ397" s="191"/>
      <c r="DK397" s="191"/>
      <c r="DL397" s="191"/>
      <c r="DM397" s="191"/>
      <c r="DN397" s="191"/>
      <c r="DO397" s="191"/>
      <c r="DP397" s="191"/>
      <c r="DQ397" s="191"/>
      <c r="DR397" s="191"/>
      <c r="DS397" s="191"/>
      <c r="DT397" s="191"/>
      <c r="DU397" s="191"/>
      <c r="DV397" s="191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7"/>
      <c r="F398" s="219" t="s">
        <v>245</v>
      </c>
      <c r="G398" s="191"/>
      <c r="H398" s="191"/>
      <c r="I398" s="207"/>
      <c r="J398" s="207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  <c r="BK398" s="191"/>
      <c r="BL398" s="191"/>
      <c r="BM398" s="191"/>
      <c r="BN398" s="191"/>
      <c r="BO398" s="191"/>
      <c r="BP398" s="191"/>
      <c r="BQ398" s="191"/>
      <c r="BR398" s="191"/>
      <c r="BS398" s="191"/>
      <c r="BT398" s="191"/>
      <c r="BU398" s="191"/>
      <c r="BV398" s="191"/>
      <c r="BW398" s="191"/>
      <c r="BX398" s="191"/>
      <c r="BY398" s="191"/>
      <c r="BZ398" s="191"/>
      <c r="CA398" s="191"/>
      <c r="CB398" s="191"/>
      <c r="CC398" s="191"/>
      <c r="CD398" s="191"/>
      <c r="CE398" s="191"/>
      <c r="CF398" s="191"/>
      <c r="CG398" s="191"/>
      <c r="CH398" s="191"/>
      <c r="CI398" s="191"/>
      <c r="CJ398" s="191"/>
      <c r="CK398" s="191"/>
      <c r="CL398" s="191"/>
      <c r="CM398" s="191"/>
      <c r="CN398" s="191"/>
      <c r="CO398" s="191"/>
      <c r="CP398" s="191"/>
      <c r="CQ398" s="191"/>
      <c r="CR398" s="191"/>
      <c r="CS398" s="191"/>
      <c r="CT398" s="191"/>
      <c r="CU398" s="191"/>
      <c r="CV398" s="191"/>
      <c r="CW398" s="191"/>
      <c r="CX398" s="191"/>
      <c r="CY398" s="191"/>
      <c r="CZ398" s="191"/>
      <c r="DA398" s="191"/>
      <c r="DB398" s="191"/>
      <c r="DC398" s="191"/>
      <c r="DD398" s="191"/>
      <c r="DE398" s="191"/>
      <c r="DF398" s="191"/>
      <c r="DG398" s="191"/>
      <c r="DH398" s="191"/>
      <c r="DI398" s="191"/>
      <c r="DJ398" s="191"/>
      <c r="DK398" s="191"/>
      <c r="DL398" s="191"/>
      <c r="DM398" s="191"/>
      <c r="DN398" s="191"/>
      <c r="DO398" s="191"/>
      <c r="DP398" s="191"/>
      <c r="DQ398" s="191"/>
      <c r="DR398" s="191"/>
      <c r="DS398" s="191"/>
      <c r="DT398" s="191"/>
      <c r="DU398" s="191"/>
      <c r="DV398" s="191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7"/>
      <c r="F399" s="219" t="s">
        <v>246</v>
      </c>
      <c r="G399" s="191"/>
      <c r="H399" s="191"/>
      <c r="I399" s="207"/>
      <c r="J399" s="207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  <c r="BK399" s="191"/>
      <c r="BL399" s="191"/>
      <c r="BM399" s="191"/>
      <c r="BN399" s="191"/>
      <c r="BO399" s="191"/>
      <c r="BP399" s="191"/>
      <c r="BQ399" s="191"/>
      <c r="BR399" s="191"/>
      <c r="BS399" s="191"/>
      <c r="BT399" s="191"/>
      <c r="BU399" s="191"/>
      <c r="BV399" s="191"/>
      <c r="BW399" s="191"/>
      <c r="BX399" s="191"/>
      <c r="BY399" s="191"/>
      <c r="BZ399" s="191"/>
      <c r="CA399" s="191"/>
      <c r="CB399" s="191"/>
      <c r="CC399" s="191"/>
      <c r="CD399" s="191"/>
      <c r="CE399" s="191"/>
      <c r="CF399" s="191"/>
      <c r="CG399" s="191"/>
      <c r="CH399" s="191"/>
      <c r="CI399" s="191"/>
      <c r="CJ399" s="191"/>
      <c r="CK399" s="191"/>
      <c r="CL399" s="191"/>
      <c r="CM399" s="191"/>
      <c r="CN399" s="191"/>
      <c r="CO399" s="191"/>
      <c r="CP399" s="191"/>
      <c r="CQ399" s="191"/>
      <c r="CR399" s="191"/>
      <c r="CS399" s="191"/>
      <c r="CT399" s="191"/>
      <c r="CU399" s="191"/>
      <c r="CV399" s="191"/>
      <c r="CW399" s="191"/>
      <c r="CX399" s="191"/>
      <c r="CY399" s="191"/>
      <c r="CZ399" s="191"/>
      <c r="DA399" s="191"/>
      <c r="DB399" s="191"/>
      <c r="DC399" s="191"/>
      <c r="DD399" s="191"/>
      <c r="DE399" s="191"/>
      <c r="DF399" s="191"/>
      <c r="DG399" s="191"/>
      <c r="DH399" s="191"/>
      <c r="DI399" s="191"/>
      <c r="DJ399" s="191"/>
      <c r="DK399" s="191"/>
      <c r="DL399" s="191"/>
      <c r="DM399" s="191"/>
      <c r="DN399" s="191"/>
      <c r="DO399" s="191"/>
      <c r="DP399" s="191"/>
      <c r="DQ399" s="191"/>
      <c r="DR399" s="191"/>
      <c r="DS399" s="191"/>
      <c r="DT399" s="191"/>
      <c r="DU399" s="191"/>
      <c r="DV399" s="191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7"/>
      <c r="F400" s="219" t="s">
        <v>245</v>
      </c>
      <c r="G400" s="191"/>
      <c r="H400" s="191"/>
      <c r="I400" s="207"/>
      <c r="J400" s="207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  <c r="BK400" s="191"/>
      <c r="BL400" s="191"/>
      <c r="BM400" s="191"/>
      <c r="BN400" s="191"/>
      <c r="BO400" s="191"/>
      <c r="BP400" s="191"/>
      <c r="BQ400" s="191"/>
      <c r="BR400" s="191"/>
      <c r="BS400" s="191"/>
      <c r="BT400" s="191"/>
      <c r="BU400" s="191"/>
      <c r="BV400" s="191"/>
      <c r="BW400" s="191"/>
      <c r="BX400" s="191"/>
      <c r="BY400" s="191"/>
      <c r="BZ400" s="191"/>
      <c r="CA400" s="191"/>
      <c r="CB400" s="191"/>
      <c r="CC400" s="191"/>
      <c r="CD400" s="191"/>
      <c r="CE400" s="191"/>
      <c r="CF400" s="191"/>
      <c r="CG400" s="191"/>
      <c r="CH400" s="191"/>
      <c r="CI400" s="191"/>
      <c r="CJ400" s="191"/>
      <c r="CK400" s="191"/>
      <c r="CL400" s="191"/>
      <c r="CM400" s="191"/>
      <c r="CN400" s="191"/>
      <c r="CO400" s="191"/>
      <c r="CP400" s="191"/>
      <c r="CQ400" s="191"/>
      <c r="CR400" s="191"/>
      <c r="CS400" s="191"/>
      <c r="CT400" s="191"/>
      <c r="CU400" s="191"/>
      <c r="CV400" s="191"/>
      <c r="CW400" s="191"/>
      <c r="CX400" s="191"/>
      <c r="CY400" s="191"/>
      <c r="CZ400" s="191"/>
      <c r="DA400" s="191"/>
      <c r="DB400" s="191"/>
      <c r="DC400" s="191"/>
      <c r="DD400" s="191"/>
      <c r="DE400" s="191"/>
      <c r="DF400" s="191"/>
      <c r="DG400" s="191"/>
      <c r="DH400" s="191"/>
      <c r="DI400" s="191"/>
      <c r="DJ400" s="191"/>
      <c r="DK400" s="191"/>
      <c r="DL400" s="191"/>
      <c r="DM400" s="191"/>
      <c r="DN400" s="191"/>
      <c r="DO400" s="191"/>
      <c r="DP400" s="191"/>
      <c r="DQ400" s="191"/>
      <c r="DR400" s="191"/>
      <c r="DS400" s="191"/>
      <c r="DT400" s="191"/>
      <c r="DU400" s="191"/>
      <c r="DV400" s="191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7"/>
      <c r="F401" s="219" t="s">
        <v>246</v>
      </c>
      <c r="G401" s="181"/>
      <c r="H401" s="181"/>
      <c r="I401" s="207"/>
      <c r="J401" s="207"/>
      <c r="K401" s="181"/>
      <c r="L401" s="191"/>
      <c r="M401" s="181"/>
      <c r="N401" s="181"/>
      <c r="O401" s="191"/>
      <c r="P401" s="181"/>
      <c r="Q401" s="181"/>
      <c r="R401" s="191"/>
      <c r="S401" s="181"/>
      <c r="T401" s="181"/>
      <c r="U401" s="191"/>
      <c r="V401" s="181"/>
      <c r="W401" s="181"/>
      <c r="X401" s="191"/>
      <c r="Y401" s="181"/>
      <c r="Z401" s="181"/>
      <c r="AA401" s="191"/>
      <c r="AB401" s="181"/>
      <c r="AC401" s="181"/>
      <c r="AD401" s="191"/>
      <c r="AE401" s="181"/>
      <c r="AF401" s="181"/>
      <c r="AG401" s="191"/>
      <c r="AH401" s="181"/>
      <c r="AI401" s="181"/>
      <c r="AJ401" s="191"/>
      <c r="AK401" s="181"/>
      <c r="AL401" s="181"/>
      <c r="AM401" s="191"/>
      <c r="AN401" s="181"/>
      <c r="AO401" s="181"/>
      <c r="AP401" s="191"/>
      <c r="AQ401" s="181"/>
      <c r="AR401" s="181"/>
      <c r="AS401" s="191"/>
      <c r="AT401" s="181"/>
      <c r="AU401" s="181"/>
      <c r="AV401" s="191"/>
      <c r="AW401" s="181"/>
      <c r="AX401" s="181"/>
      <c r="AY401" s="191"/>
      <c r="AZ401" s="181"/>
      <c r="BA401" s="181"/>
      <c r="BB401" s="191"/>
      <c r="BC401" s="181"/>
      <c r="BD401" s="181"/>
      <c r="BE401" s="191"/>
      <c r="BF401" s="181"/>
      <c r="BG401" s="181"/>
      <c r="BH401" s="191"/>
      <c r="BI401" s="181"/>
      <c r="BJ401" s="181"/>
      <c r="BK401" s="191"/>
      <c r="BL401" s="181"/>
      <c r="BM401" s="181"/>
      <c r="BN401" s="191"/>
      <c r="BO401" s="181"/>
      <c r="BP401" s="181"/>
      <c r="BQ401" s="191"/>
      <c r="BR401" s="181"/>
      <c r="BS401" s="181"/>
      <c r="BT401" s="191"/>
      <c r="BU401" s="181"/>
      <c r="BV401" s="181"/>
      <c r="BW401" s="191"/>
      <c r="BX401" s="181"/>
      <c r="BY401" s="181"/>
      <c r="BZ401" s="191"/>
      <c r="CA401" s="181"/>
      <c r="CB401" s="181"/>
      <c r="CC401" s="191"/>
      <c r="CD401" s="181"/>
      <c r="CE401" s="181"/>
      <c r="CF401" s="191"/>
      <c r="CG401" s="181"/>
      <c r="CH401" s="181"/>
      <c r="CI401" s="191"/>
      <c r="CJ401" s="181"/>
      <c r="CK401" s="181"/>
      <c r="CL401" s="191"/>
      <c r="CM401" s="181"/>
      <c r="CN401" s="181"/>
      <c r="CO401" s="191"/>
      <c r="CP401" s="181"/>
      <c r="CQ401" s="181"/>
      <c r="CR401" s="191"/>
      <c r="CS401" s="181"/>
      <c r="CT401" s="181"/>
      <c r="CU401" s="191"/>
      <c r="CV401" s="181"/>
      <c r="CW401" s="181"/>
      <c r="CX401" s="191"/>
      <c r="CY401" s="181"/>
      <c r="CZ401" s="181"/>
      <c r="DA401" s="191"/>
      <c r="DB401" s="181"/>
      <c r="DC401" s="181"/>
      <c r="DD401" s="191"/>
      <c r="DE401" s="181"/>
      <c r="DF401" s="181"/>
      <c r="DG401" s="191"/>
      <c r="DH401" s="181"/>
      <c r="DI401" s="181"/>
      <c r="DJ401" s="191"/>
      <c r="DK401" s="181"/>
      <c r="DL401" s="181"/>
      <c r="DM401" s="191"/>
      <c r="DN401" s="181"/>
      <c r="DO401" s="181"/>
      <c r="DP401" s="191"/>
      <c r="DQ401" s="181"/>
      <c r="DR401" s="181"/>
      <c r="DS401" s="191"/>
      <c r="DT401" s="181"/>
      <c r="DU401" s="181"/>
      <c r="DV401" s="191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7"/>
      <c r="F402" s="219" t="s">
        <v>245</v>
      </c>
      <c r="G402" s="191"/>
      <c r="H402" s="191"/>
      <c r="I402" s="207"/>
      <c r="J402" s="207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  <c r="BK402" s="191"/>
      <c r="BL402" s="191"/>
      <c r="BM402" s="191"/>
      <c r="BN402" s="191"/>
      <c r="BO402" s="191"/>
      <c r="BP402" s="191"/>
      <c r="BQ402" s="191"/>
      <c r="BR402" s="191"/>
      <c r="BS402" s="191"/>
      <c r="BT402" s="191"/>
      <c r="BU402" s="191"/>
      <c r="BV402" s="191"/>
      <c r="BW402" s="191"/>
      <c r="BX402" s="191"/>
      <c r="BY402" s="191"/>
      <c r="BZ402" s="191"/>
      <c r="CA402" s="191"/>
      <c r="CB402" s="191"/>
      <c r="CC402" s="191"/>
      <c r="CD402" s="191"/>
      <c r="CE402" s="191"/>
      <c r="CF402" s="191"/>
      <c r="CG402" s="191"/>
      <c r="CH402" s="191"/>
      <c r="CI402" s="191"/>
      <c r="CJ402" s="191"/>
      <c r="CK402" s="191"/>
      <c r="CL402" s="191"/>
      <c r="CM402" s="191"/>
      <c r="CN402" s="191"/>
      <c r="CO402" s="191"/>
      <c r="CP402" s="191"/>
      <c r="CQ402" s="191"/>
      <c r="CR402" s="191"/>
      <c r="CS402" s="191"/>
      <c r="CT402" s="191"/>
      <c r="CU402" s="191"/>
      <c r="CV402" s="191"/>
      <c r="CW402" s="191"/>
      <c r="CX402" s="191"/>
      <c r="CY402" s="191"/>
      <c r="CZ402" s="191"/>
      <c r="DA402" s="191"/>
      <c r="DB402" s="191"/>
      <c r="DC402" s="191"/>
      <c r="DD402" s="191"/>
      <c r="DE402" s="191"/>
      <c r="DF402" s="191"/>
      <c r="DG402" s="191"/>
      <c r="DH402" s="191"/>
      <c r="DI402" s="191"/>
      <c r="DJ402" s="191"/>
      <c r="DK402" s="191"/>
      <c r="DL402" s="191"/>
      <c r="DM402" s="191"/>
      <c r="DN402" s="191"/>
      <c r="DO402" s="191"/>
      <c r="DP402" s="191"/>
      <c r="DQ402" s="191"/>
      <c r="DR402" s="191"/>
      <c r="DS402" s="191"/>
      <c r="DT402" s="191"/>
      <c r="DU402" s="191"/>
      <c r="DV402" s="191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7"/>
      <c r="F403" s="219" t="s">
        <v>246</v>
      </c>
      <c r="G403" s="191"/>
      <c r="H403" s="191"/>
      <c r="I403" s="207"/>
      <c r="J403" s="207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  <c r="BK403" s="191"/>
      <c r="BL403" s="191"/>
      <c r="BM403" s="191"/>
      <c r="BN403" s="191"/>
      <c r="BO403" s="191"/>
      <c r="BP403" s="191"/>
      <c r="BQ403" s="191"/>
      <c r="BR403" s="191"/>
      <c r="BS403" s="191"/>
      <c r="BT403" s="191"/>
      <c r="BU403" s="191"/>
      <c r="BV403" s="191"/>
      <c r="BW403" s="191"/>
      <c r="BX403" s="191"/>
      <c r="BY403" s="191"/>
      <c r="BZ403" s="191"/>
      <c r="CA403" s="191"/>
      <c r="CB403" s="191"/>
      <c r="CC403" s="191"/>
      <c r="CD403" s="191"/>
      <c r="CE403" s="191"/>
      <c r="CF403" s="191"/>
      <c r="CG403" s="191"/>
      <c r="CH403" s="191"/>
      <c r="CI403" s="191"/>
      <c r="CJ403" s="191"/>
      <c r="CK403" s="191"/>
      <c r="CL403" s="191"/>
      <c r="CM403" s="191"/>
      <c r="CN403" s="191"/>
      <c r="CO403" s="191"/>
      <c r="CP403" s="191"/>
      <c r="CQ403" s="191"/>
      <c r="CR403" s="191"/>
      <c r="CS403" s="191"/>
      <c r="CT403" s="191"/>
      <c r="CU403" s="191"/>
      <c r="CV403" s="191"/>
      <c r="CW403" s="191"/>
      <c r="CX403" s="191"/>
      <c r="CY403" s="191"/>
      <c r="CZ403" s="191"/>
      <c r="DA403" s="191"/>
      <c r="DB403" s="191"/>
      <c r="DC403" s="191"/>
      <c r="DD403" s="191"/>
      <c r="DE403" s="191"/>
      <c r="DF403" s="191"/>
      <c r="DG403" s="191"/>
      <c r="DH403" s="191"/>
      <c r="DI403" s="191"/>
      <c r="DJ403" s="191"/>
      <c r="DK403" s="191"/>
      <c r="DL403" s="191"/>
      <c r="DM403" s="191"/>
      <c r="DN403" s="191"/>
      <c r="DO403" s="191"/>
      <c r="DP403" s="191"/>
      <c r="DQ403" s="191"/>
      <c r="DR403" s="191"/>
      <c r="DS403" s="191"/>
      <c r="DT403" s="191"/>
      <c r="DU403" s="191"/>
      <c r="DV403" s="191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7"/>
      <c r="F404" s="219" t="s">
        <v>245</v>
      </c>
      <c r="G404" s="191"/>
      <c r="H404" s="191"/>
      <c r="I404" s="207"/>
      <c r="J404" s="207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  <c r="BK404" s="191"/>
      <c r="BL404" s="191"/>
      <c r="BM404" s="191"/>
      <c r="BN404" s="191"/>
      <c r="BO404" s="191"/>
      <c r="BP404" s="191"/>
      <c r="BQ404" s="191"/>
      <c r="BR404" s="191"/>
      <c r="BS404" s="191"/>
      <c r="BT404" s="191"/>
      <c r="BU404" s="191"/>
      <c r="BV404" s="191"/>
      <c r="BW404" s="191"/>
      <c r="BX404" s="191"/>
      <c r="BY404" s="191"/>
      <c r="BZ404" s="191"/>
      <c r="CA404" s="191"/>
      <c r="CB404" s="191"/>
      <c r="CC404" s="191"/>
      <c r="CD404" s="191"/>
      <c r="CE404" s="191"/>
      <c r="CF404" s="191"/>
      <c r="CG404" s="191"/>
      <c r="CH404" s="191"/>
      <c r="CI404" s="191"/>
      <c r="CJ404" s="191"/>
      <c r="CK404" s="191"/>
      <c r="CL404" s="191"/>
      <c r="CM404" s="191"/>
      <c r="CN404" s="191"/>
      <c r="CO404" s="191"/>
      <c r="CP404" s="191"/>
      <c r="CQ404" s="191"/>
      <c r="CR404" s="191"/>
      <c r="CS404" s="191"/>
      <c r="CT404" s="191"/>
      <c r="CU404" s="191"/>
      <c r="CV404" s="191"/>
      <c r="CW404" s="191"/>
      <c r="CX404" s="191"/>
      <c r="CY404" s="191"/>
      <c r="CZ404" s="191"/>
      <c r="DA404" s="191"/>
      <c r="DB404" s="191"/>
      <c r="DC404" s="191"/>
      <c r="DD404" s="191"/>
      <c r="DE404" s="191"/>
      <c r="DF404" s="191"/>
      <c r="DG404" s="191"/>
      <c r="DH404" s="191"/>
      <c r="DI404" s="191"/>
      <c r="DJ404" s="191"/>
      <c r="DK404" s="191"/>
      <c r="DL404" s="191"/>
      <c r="DM404" s="191"/>
      <c r="DN404" s="191"/>
      <c r="DO404" s="191"/>
      <c r="DP404" s="191"/>
      <c r="DQ404" s="191"/>
      <c r="DR404" s="191"/>
      <c r="DS404" s="191"/>
      <c r="DT404" s="191"/>
      <c r="DU404" s="191"/>
      <c r="DV404" s="191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7"/>
      <c r="F405" s="219" t="s">
        <v>246</v>
      </c>
      <c r="G405" s="191"/>
      <c r="H405" s="191"/>
      <c r="I405" s="207"/>
      <c r="J405" s="207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  <c r="BK405" s="191"/>
      <c r="BL405" s="191"/>
      <c r="BM405" s="191"/>
      <c r="BN405" s="191"/>
      <c r="BO405" s="191"/>
      <c r="BP405" s="191"/>
      <c r="BQ405" s="191"/>
      <c r="BR405" s="191"/>
      <c r="BS405" s="191"/>
      <c r="BT405" s="191"/>
      <c r="BU405" s="191"/>
      <c r="BV405" s="191"/>
      <c r="BW405" s="191"/>
      <c r="BX405" s="191"/>
      <c r="BY405" s="191"/>
      <c r="BZ405" s="191"/>
      <c r="CA405" s="191"/>
      <c r="CB405" s="191"/>
      <c r="CC405" s="191"/>
      <c r="CD405" s="191"/>
      <c r="CE405" s="191"/>
      <c r="CF405" s="191"/>
      <c r="CG405" s="191"/>
      <c r="CH405" s="191"/>
      <c r="CI405" s="191"/>
      <c r="CJ405" s="191"/>
      <c r="CK405" s="191"/>
      <c r="CL405" s="191"/>
      <c r="CM405" s="191"/>
      <c r="CN405" s="191"/>
      <c r="CO405" s="191"/>
      <c r="CP405" s="191"/>
      <c r="CQ405" s="191"/>
      <c r="CR405" s="191"/>
      <c r="CS405" s="191"/>
      <c r="CT405" s="191"/>
      <c r="CU405" s="191"/>
      <c r="CV405" s="191"/>
      <c r="CW405" s="191"/>
      <c r="CX405" s="191"/>
      <c r="CY405" s="191"/>
      <c r="CZ405" s="191"/>
      <c r="DA405" s="191"/>
      <c r="DB405" s="191"/>
      <c r="DC405" s="191"/>
      <c r="DD405" s="191"/>
      <c r="DE405" s="191"/>
      <c r="DF405" s="191"/>
      <c r="DG405" s="191"/>
      <c r="DH405" s="191"/>
      <c r="DI405" s="191"/>
      <c r="DJ405" s="191"/>
      <c r="DK405" s="191"/>
      <c r="DL405" s="191"/>
      <c r="DM405" s="191"/>
      <c r="DN405" s="191"/>
      <c r="DO405" s="191"/>
      <c r="DP405" s="191"/>
      <c r="DQ405" s="191"/>
      <c r="DR405" s="191"/>
      <c r="DS405" s="191"/>
      <c r="DT405" s="191"/>
      <c r="DU405" s="191"/>
      <c r="DV405" s="191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7"/>
      <c r="F406" s="219" t="s">
        <v>245</v>
      </c>
      <c r="G406" s="191"/>
      <c r="H406" s="191"/>
      <c r="I406" s="207"/>
      <c r="J406" s="207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  <c r="BK406" s="191"/>
      <c r="BL406" s="191"/>
      <c r="BM406" s="191"/>
      <c r="BN406" s="191"/>
      <c r="BO406" s="191"/>
      <c r="BP406" s="191"/>
      <c r="BQ406" s="191"/>
      <c r="BR406" s="191"/>
      <c r="BS406" s="191"/>
      <c r="BT406" s="191"/>
      <c r="BU406" s="191"/>
      <c r="BV406" s="191"/>
      <c r="BW406" s="191"/>
      <c r="BX406" s="191"/>
      <c r="BY406" s="191"/>
      <c r="BZ406" s="191"/>
      <c r="CA406" s="191"/>
      <c r="CB406" s="191"/>
      <c r="CC406" s="191"/>
      <c r="CD406" s="191"/>
      <c r="CE406" s="191"/>
      <c r="CF406" s="191"/>
      <c r="CG406" s="191"/>
      <c r="CH406" s="191"/>
      <c r="CI406" s="191"/>
      <c r="CJ406" s="191"/>
      <c r="CK406" s="191"/>
      <c r="CL406" s="191"/>
      <c r="CM406" s="191"/>
      <c r="CN406" s="191"/>
      <c r="CO406" s="191"/>
      <c r="CP406" s="191"/>
      <c r="CQ406" s="191"/>
      <c r="CR406" s="191"/>
      <c r="CS406" s="191"/>
      <c r="CT406" s="191"/>
      <c r="CU406" s="191"/>
      <c r="CV406" s="191"/>
      <c r="CW406" s="191"/>
      <c r="CX406" s="191"/>
      <c r="CY406" s="191"/>
      <c r="CZ406" s="191"/>
      <c r="DA406" s="191"/>
      <c r="DB406" s="191"/>
      <c r="DC406" s="191"/>
      <c r="DD406" s="191"/>
      <c r="DE406" s="191"/>
      <c r="DF406" s="191"/>
      <c r="DG406" s="191"/>
      <c r="DH406" s="191"/>
      <c r="DI406" s="191"/>
      <c r="DJ406" s="191"/>
      <c r="DK406" s="191"/>
      <c r="DL406" s="191"/>
      <c r="DM406" s="191"/>
      <c r="DN406" s="191"/>
      <c r="DO406" s="191"/>
      <c r="DP406" s="191"/>
      <c r="DQ406" s="191"/>
      <c r="DR406" s="191"/>
      <c r="DS406" s="191"/>
      <c r="DT406" s="191"/>
      <c r="DU406" s="191"/>
      <c r="DV406" s="191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7"/>
      <c r="F407" s="219" t="s">
        <v>246</v>
      </c>
      <c r="G407" s="181"/>
      <c r="H407" s="181"/>
      <c r="I407" s="207"/>
      <c r="J407" s="207"/>
      <c r="K407" s="181"/>
      <c r="L407" s="191"/>
      <c r="M407" s="181"/>
      <c r="N407" s="181"/>
      <c r="O407" s="191"/>
      <c r="P407" s="181"/>
      <c r="Q407" s="181"/>
      <c r="R407" s="191"/>
      <c r="S407" s="181"/>
      <c r="T407" s="181"/>
      <c r="U407" s="191"/>
      <c r="V407" s="181"/>
      <c r="W407" s="181"/>
      <c r="X407" s="191"/>
      <c r="Y407" s="181"/>
      <c r="Z407" s="181"/>
      <c r="AA407" s="191"/>
      <c r="AB407" s="181"/>
      <c r="AC407" s="181"/>
      <c r="AD407" s="191"/>
      <c r="AE407" s="181"/>
      <c r="AF407" s="181"/>
      <c r="AG407" s="191"/>
      <c r="AH407" s="181"/>
      <c r="AI407" s="181"/>
      <c r="AJ407" s="191"/>
      <c r="AK407" s="181"/>
      <c r="AL407" s="181"/>
      <c r="AM407" s="191"/>
      <c r="AN407" s="181"/>
      <c r="AO407" s="181"/>
      <c r="AP407" s="191"/>
      <c r="AQ407" s="181"/>
      <c r="AR407" s="181"/>
      <c r="AS407" s="191"/>
      <c r="AT407" s="181"/>
      <c r="AU407" s="181"/>
      <c r="AV407" s="191"/>
      <c r="AW407" s="181"/>
      <c r="AX407" s="181"/>
      <c r="AY407" s="191"/>
      <c r="AZ407" s="181"/>
      <c r="BA407" s="181"/>
      <c r="BB407" s="191"/>
      <c r="BC407" s="181"/>
      <c r="BD407" s="181"/>
      <c r="BE407" s="191"/>
      <c r="BF407" s="181"/>
      <c r="BG407" s="181"/>
      <c r="BH407" s="191"/>
      <c r="BI407" s="181"/>
      <c r="BJ407" s="181"/>
      <c r="BK407" s="191"/>
      <c r="BL407" s="181"/>
      <c r="BM407" s="181"/>
      <c r="BN407" s="191"/>
      <c r="BO407" s="181"/>
      <c r="BP407" s="181"/>
      <c r="BQ407" s="191"/>
      <c r="BR407" s="181"/>
      <c r="BS407" s="181"/>
      <c r="BT407" s="191"/>
      <c r="BU407" s="181"/>
      <c r="BV407" s="181"/>
      <c r="BW407" s="191"/>
      <c r="BX407" s="181"/>
      <c r="BY407" s="181"/>
      <c r="BZ407" s="191"/>
      <c r="CA407" s="181"/>
      <c r="CB407" s="181"/>
      <c r="CC407" s="191"/>
      <c r="CD407" s="181"/>
      <c r="CE407" s="181"/>
      <c r="CF407" s="191"/>
      <c r="CG407" s="181"/>
      <c r="CH407" s="181"/>
      <c r="CI407" s="191"/>
      <c r="CJ407" s="181"/>
      <c r="CK407" s="181"/>
      <c r="CL407" s="191"/>
      <c r="CM407" s="181"/>
      <c r="CN407" s="181"/>
      <c r="CO407" s="191"/>
      <c r="CP407" s="181"/>
      <c r="CQ407" s="181"/>
      <c r="CR407" s="191"/>
      <c r="CS407" s="181"/>
      <c r="CT407" s="181"/>
      <c r="CU407" s="191"/>
      <c r="CV407" s="181"/>
      <c r="CW407" s="181"/>
      <c r="CX407" s="191"/>
      <c r="CY407" s="181"/>
      <c r="CZ407" s="181"/>
      <c r="DA407" s="191"/>
      <c r="DB407" s="181"/>
      <c r="DC407" s="181"/>
      <c r="DD407" s="191"/>
      <c r="DE407" s="181"/>
      <c r="DF407" s="181"/>
      <c r="DG407" s="191"/>
      <c r="DH407" s="181"/>
      <c r="DI407" s="181"/>
      <c r="DJ407" s="191"/>
      <c r="DK407" s="181"/>
      <c r="DL407" s="181"/>
      <c r="DM407" s="191"/>
      <c r="DN407" s="181"/>
      <c r="DO407" s="181"/>
      <c r="DP407" s="191"/>
      <c r="DQ407" s="181"/>
      <c r="DR407" s="181"/>
      <c r="DS407" s="191"/>
      <c r="DT407" s="181"/>
      <c r="DU407" s="181"/>
      <c r="DV407" s="191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7"/>
      <c r="F408" s="219" t="s">
        <v>245</v>
      </c>
      <c r="G408" s="191"/>
      <c r="H408" s="191"/>
      <c r="I408" s="207"/>
      <c r="J408" s="207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  <c r="BK408" s="191"/>
      <c r="BL408" s="191"/>
      <c r="BM408" s="191"/>
      <c r="BN408" s="191"/>
      <c r="BO408" s="191"/>
      <c r="BP408" s="191"/>
      <c r="BQ408" s="191"/>
      <c r="BR408" s="191"/>
      <c r="BS408" s="191"/>
      <c r="BT408" s="191"/>
      <c r="BU408" s="191"/>
      <c r="BV408" s="191"/>
      <c r="BW408" s="191"/>
      <c r="BX408" s="191"/>
      <c r="BY408" s="191"/>
      <c r="BZ408" s="191"/>
      <c r="CA408" s="191"/>
      <c r="CB408" s="191"/>
      <c r="CC408" s="191"/>
      <c r="CD408" s="191"/>
      <c r="CE408" s="191"/>
      <c r="CF408" s="191"/>
      <c r="CG408" s="191"/>
      <c r="CH408" s="191"/>
      <c r="CI408" s="191"/>
      <c r="CJ408" s="191"/>
      <c r="CK408" s="191"/>
      <c r="CL408" s="191"/>
      <c r="CM408" s="191"/>
      <c r="CN408" s="191"/>
      <c r="CO408" s="191"/>
      <c r="CP408" s="191"/>
      <c r="CQ408" s="191"/>
      <c r="CR408" s="191"/>
      <c r="CS408" s="191"/>
      <c r="CT408" s="191"/>
      <c r="CU408" s="191"/>
      <c r="CV408" s="191"/>
      <c r="CW408" s="191"/>
      <c r="CX408" s="191"/>
      <c r="CY408" s="191"/>
      <c r="CZ408" s="191"/>
      <c r="DA408" s="191"/>
      <c r="DB408" s="191"/>
      <c r="DC408" s="191"/>
      <c r="DD408" s="191"/>
      <c r="DE408" s="191"/>
      <c r="DF408" s="191"/>
      <c r="DG408" s="191"/>
      <c r="DH408" s="191"/>
      <c r="DI408" s="191"/>
      <c r="DJ408" s="191"/>
      <c r="DK408" s="191"/>
      <c r="DL408" s="191"/>
      <c r="DM408" s="191"/>
      <c r="DN408" s="191"/>
      <c r="DO408" s="191"/>
      <c r="DP408" s="191"/>
      <c r="DQ408" s="191"/>
      <c r="DR408" s="191"/>
      <c r="DS408" s="191"/>
      <c r="DT408" s="191"/>
      <c r="DU408" s="191"/>
      <c r="DV408" s="191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7"/>
      <c r="F409" s="219" t="s">
        <v>246</v>
      </c>
      <c r="G409" s="191"/>
      <c r="H409" s="191"/>
      <c r="I409" s="207"/>
      <c r="J409" s="207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  <c r="BK409" s="191"/>
      <c r="BL409" s="191"/>
      <c r="BM409" s="191"/>
      <c r="BN409" s="191"/>
      <c r="BO409" s="191"/>
      <c r="BP409" s="191"/>
      <c r="BQ409" s="191"/>
      <c r="BR409" s="191"/>
      <c r="BS409" s="191"/>
      <c r="BT409" s="191"/>
      <c r="BU409" s="191"/>
      <c r="BV409" s="191"/>
      <c r="BW409" s="191"/>
      <c r="BX409" s="191"/>
      <c r="BY409" s="191"/>
      <c r="BZ409" s="191"/>
      <c r="CA409" s="191"/>
      <c r="CB409" s="191"/>
      <c r="CC409" s="191"/>
      <c r="CD409" s="191"/>
      <c r="CE409" s="191"/>
      <c r="CF409" s="191"/>
      <c r="CG409" s="191"/>
      <c r="CH409" s="191"/>
      <c r="CI409" s="191"/>
      <c r="CJ409" s="191"/>
      <c r="CK409" s="191"/>
      <c r="CL409" s="191"/>
      <c r="CM409" s="191"/>
      <c r="CN409" s="191"/>
      <c r="CO409" s="191"/>
      <c r="CP409" s="191"/>
      <c r="CQ409" s="191"/>
      <c r="CR409" s="191"/>
      <c r="CS409" s="191"/>
      <c r="CT409" s="191"/>
      <c r="CU409" s="191"/>
      <c r="CV409" s="191"/>
      <c r="CW409" s="191"/>
      <c r="CX409" s="191"/>
      <c r="CY409" s="191"/>
      <c r="CZ409" s="191"/>
      <c r="DA409" s="191"/>
      <c r="DB409" s="191"/>
      <c r="DC409" s="191"/>
      <c r="DD409" s="191"/>
      <c r="DE409" s="191"/>
      <c r="DF409" s="191"/>
      <c r="DG409" s="191"/>
      <c r="DH409" s="191"/>
      <c r="DI409" s="191"/>
      <c r="DJ409" s="191"/>
      <c r="DK409" s="191"/>
      <c r="DL409" s="191"/>
      <c r="DM409" s="191"/>
      <c r="DN409" s="191"/>
      <c r="DO409" s="191"/>
      <c r="DP409" s="191"/>
      <c r="DQ409" s="191"/>
      <c r="DR409" s="191"/>
      <c r="DS409" s="191"/>
      <c r="DT409" s="191"/>
      <c r="DU409" s="191"/>
      <c r="DV409" s="191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7"/>
      <c r="F410" s="219" t="s">
        <v>245</v>
      </c>
      <c r="G410" s="191"/>
      <c r="H410" s="191"/>
      <c r="I410" s="207"/>
      <c r="J410" s="207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1"/>
      <c r="BN410" s="191"/>
      <c r="BO410" s="191"/>
      <c r="BP410" s="191"/>
      <c r="BQ410" s="191"/>
      <c r="BR410" s="191"/>
      <c r="BS410" s="191"/>
      <c r="BT410" s="191"/>
      <c r="BU410" s="191"/>
      <c r="BV410" s="191"/>
      <c r="BW410" s="191"/>
      <c r="BX410" s="191"/>
      <c r="BY410" s="191"/>
      <c r="BZ410" s="191"/>
      <c r="CA410" s="191"/>
      <c r="CB410" s="191"/>
      <c r="CC410" s="191"/>
      <c r="CD410" s="191"/>
      <c r="CE410" s="191"/>
      <c r="CF410" s="191"/>
      <c r="CG410" s="191"/>
      <c r="CH410" s="191"/>
      <c r="CI410" s="191"/>
      <c r="CJ410" s="191"/>
      <c r="CK410" s="191"/>
      <c r="CL410" s="191"/>
      <c r="CM410" s="191"/>
      <c r="CN410" s="191"/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  <c r="DC410" s="191"/>
      <c r="DD410" s="191"/>
      <c r="DE410" s="191"/>
      <c r="DF410" s="191"/>
      <c r="DG410" s="191"/>
      <c r="DH410" s="191"/>
      <c r="DI410" s="191"/>
      <c r="DJ410" s="191"/>
      <c r="DK410" s="191"/>
      <c r="DL410" s="191"/>
      <c r="DM410" s="191"/>
      <c r="DN410" s="191"/>
      <c r="DO410" s="191"/>
      <c r="DP410" s="191"/>
      <c r="DQ410" s="191"/>
      <c r="DR410" s="191"/>
      <c r="DS410" s="191"/>
      <c r="DT410" s="191"/>
      <c r="DU410" s="191"/>
      <c r="DV410" s="191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7"/>
      <c r="F411" s="219" t="s">
        <v>246</v>
      </c>
      <c r="G411" s="191"/>
      <c r="H411" s="191"/>
      <c r="I411" s="207"/>
      <c r="J411" s="207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/>
      <c r="AF411" s="191"/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191"/>
      <c r="AT411" s="191"/>
      <c r="AU411" s="191"/>
      <c r="AV411" s="191"/>
      <c r="AW411" s="191"/>
      <c r="AX411" s="191"/>
      <c r="AY411" s="191"/>
      <c r="AZ411" s="191"/>
      <c r="BA411" s="191"/>
      <c r="BB411" s="191"/>
      <c r="BC411" s="191"/>
      <c r="BD411" s="191"/>
      <c r="BE411" s="191"/>
      <c r="BF411" s="191"/>
      <c r="BG411" s="191"/>
      <c r="BH411" s="191"/>
      <c r="BI411" s="191"/>
      <c r="BJ411" s="191"/>
      <c r="BK411" s="191"/>
      <c r="BL411" s="191"/>
      <c r="BM411" s="191"/>
      <c r="BN411" s="191"/>
      <c r="BO411" s="191"/>
      <c r="BP411" s="191"/>
      <c r="BQ411" s="191"/>
      <c r="BR411" s="191"/>
      <c r="BS411" s="191"/>
      <c r="BT411" s="191"/>
      <c r="BU411" s="191"/>
      <c r="BV411" s="191"/>
      <c r="BW411" s="191"/>
      <c r="BX411" s="191"/>
      <c r="BY411" s="191"/>
      <c r="BZ411" s="191"/>
      <c r="CA411" s="191"/>
      <c r="CB411" s="191"/>
      <c r="CC411" s="191"/>
      <c r="CD411" s="191"/>
      <c r="CE411" s="191"/>
      <c r="CF411" s="191"/>
      <c r="CG411" s="191"/>
      <c r="CH411" s="191"/>
      <c r="CI411" s="191"/>
      <c r="CJ411" s="191"/>
      <c r="CK411" s="191"/>
      <c r="CL411" s="191"/>
      <c r="CM411" s="191"/>
      <c r="CN411" s="191"/>
      <c r="CO411" s="191"/>
      <c r="CP411" s="191"/>
      <c r="CQ411" s="191"/>
      <c r="CR411" s="191"/>
      <c r="CS411" s="191"/>
      <c r="CT411" s="191"/>
      <c r="CU411" s="191"/>
      <c r="CV411" s="191"/>
      <c r="CW411" s="191"/>
      <c r="CX411" s="191"/>
      <c r="CY411" s="191"/>
      <c r="CZ411" s="191"/>
      <c r="DA411" s="191"/>
      <c r="DB411" s="191"/>
      <c r="DC411" s="191"/>
      <c r="DD411" s="191"/>
      <c r="DE411" s="191"/>
      <c r="DF411" s="191"/>
      <c r="DG411" s="191"/>
      <c r="DH411" s="191"/>
      <c r="DI411" s="191"/>
      <c r="DJ411" s="191"/>
      <c r="DK411" s="191"/>
      <c r="DL411" s="191"/>
      <c r="DM411" s="191"/>
      <c r="DN411" s="191"/>
      <c r="DO411" s="191"/>
      <c r="DP411" s="191"/>
      <c r="DQ411" s="191"/>
      <c r="DR411" s="191"/>
      <c r="DS411" s="191"/>
      <c r="DT411" s="191"/>
      <c r="DU411" s="191"/>
      <c r="DV411" s="191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7"/>
      <c r="F412" s="219" t="s">
        <v>245</v>
      </c>
      <c r="G412" s="191"/>
      <c r="H412" s="191"/>
      <c r="I412" s="207"/>
      <c r="J412" s="207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1"/>
      <c r="AT412" s="191"/>
      <c r="AU412" s="191"/>
      <c r="AV412" s="191"/>
      <c r="AW412" s="191"/>
      <c r="AX412" s="191"/>
      <c r="AY412" s="191"/>
      <c r="AZ412" s="191"/>
      <c r="BA412" s="191"/>
      <c r="BB412" s="191"/>
      <c r="BC412" s="191"/>
      <c r="BD412" s="191"/>
      <c r="BE412" s="191"/>
      <c r="BF412" s="191"/>
      <c r="BG412" s="191"/>
      <c r="BH412" s="191"/>
      <c r="BI412" s="191"/>
      <c r="BJ412" s="191"/>
      <c r="BK412" s="191"/>
      <c r="BL412" s="191"/>
      <c r="BM412" s="191"/>
      <c r="BN412" s="191"/>
      <c r="BO412" s="191"/>
      <c r="BP412" s="191"/>
      <c r="BQ412" s="191"/>
      <c r="BR412" s="191"/>
      <c r="BS412" s="191"/>
      <c r="BT412" s="191"/>
      <c r="BU412" s="191"/>
      <c r="BV412" s="191"/>
      <c r="BW412" s="191"/>
      <c r="BX412" s="191"/>
      <c r="BY412" s="191"/>
      <c r="BZ412" s="191"/>
      <c r="CA412" s="191"/>
      <c r="CB412" s="191"/>
      <c r="CC412" s="191"/>
      <c r="CD412" s="191"/>
      <c r="CE412" s="191"/>
      <c r="CF412" s="191"/>
      <c r="CG412" s="191"/>
      <c r="CH412" s="191"/>
      <c r="CI412" s="191"/>
      <c r="CJ412" s="191"/>
      <c r="CK412" s="191"/>
      <c r="CL412" s="191"/>
      <c r="CM412" s="191"/>
      <c r="CN412" s="191"/>
      <c r="CO412" s="191"/>
      <c r="CP412" s="191"/>
      <c r="CQ412" s="191"/>
      <c r="CR412" s="191"/>
      <c r="CS412" s="191"/>
      <c r="CT412" s="191"/>
      <c r="CU412" s="191"/>
      <c r="CV412" s="191"/>
      <c r="CW412" s="191"/>
      <c r="CX412" s="191"/>
      <c r="CY412" s="191"/>
      <c r="CZ412" s="191"/>
      <c r="DA412" s="191"/>
      <c r="DB412" s="191"/>
      <c r="DC412" s="191"/>
      <c r="DD412" s="191"/>
      <c r="DE412" s="191"/>
      <c r="DF412" s="191"/>
      <c r="DG412" s="191"/>
      <c r="DH412" s="191"/>
      <c r="DI412" s="191"/>
      <c r="DJ412" s="191"/>
      <c r="DK412" s="191"/>
      <c r="DL412" s="191"/>
      <c r="DM412" s="191"/>
      <c r="DN412" s="191"/>
      <c r="DO412" s="191"/>
      <c r="DP412" s="191"/>
      <c r="DQ412" s="191"/>
      <c r="DR412" s="191"/>
      <c r="DS412" s="191"/>
      <c r="DT412" s="191"/>
      <c r="DU412" s="191"/>
      <c r="DV412" s="191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7"/>
      <c r="F413" s="219" t="s">
        <v>246</v>
      </c>
      <c r="G413" s="191"/>
      <c r="H413" s="191"/>
      <c r="I413" s="207"/>
      <c r="J413" s="207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1"/>
      <c r="AT413" s="191"/>
      <c r="AU413" s="191"/>
      <c r="AV413" s="191"/>
      <c r="AW413" s="191"/>
      <c r="AX413" s="191"/>
      <c r="AY413" s="191"/>
      <c r="AZ413" s="191"/>
      <c r="BA413" s="191"/>
      <c r="BB413" s="191"/>
      <c r="BC413" s="191"/>
      <c r="BD413" s="191"/>
      <c r="BE413" s="191"/>
      <c r="BF413" s="191"/>
      <c r="BG413" s="191"/>
      <c r="BH413" s="191"/>
      <c r="BI413" s="191"/>
      <c r="BJ413" s="191"/>
      <c r="BK413" s="191"/>
      <c r="BL413" s="191"/>
      <c r="BM413" s="191"/>
      <c r="BN413" s="191"/>
      <c r="BO413" s="191"/>
      <c r="BP413" s="191"/>
      <c r="BQ413" s="191"/>
      <c r="BR413" s="191"/>
      <c r="BS413" s="191"/>
      <c r="BT413" s="191"/>
      <c r="BU413" s="191"/>
      <c r="BV413" s="191"/>
      <c r="BW413" s="191"/>
      <c r="BX413" s="191"/>
      <c r="BY413" s="191"/>
      <c r="BZ413" s="191"/>
      <c r="CA413" s="191"/>
      <c r="CB413" s="191"/>
      <c r="CC413" s="191"/>
      <c r="CD413" s="191"/>
      <c r="CE413" s="191"/>
      <c r="CF413" s="191"/>
      <c r="CG413" s="191"/>
      <c r="CH413" s="191"/>
      <c r="CI413" s="191"/>
      <c r="CJ413" s="191"/>
      <c r="CK413" s="191"/>
      <c r="CL413" s="191"/>
      <c r="CM413" s="191"/>
      <c r="CN413" s="191"/>
      <c r="CO413" s="191"/>
      <c r="CP413" s="191"/>
      <c r="CQ413" s="191"/>
      <c r="CR413" s="191"/>
      <c r="CS413" s="191"/>
      <c r="CT413" s="191"/>
      <c r="CU413" s="191"/>
      <c r="CV413" s="191"/>
      <c r="CW413" s="191"/>
      <c r="CX413" s="191"/>
      <c r="CY413" s="191"/>
      <c r="CZ413" s="191"/>
      <c r="DA413" s="191"/>
      <c r="DB413" s="191"/>
      <c r="DC413" s="191"/>
      <c r="DD413" s="191"/>
      <c r="DE413" s="191"/>
      <c r="DF413" s="191"/>
      <c r="DG413" s="191"/>
      <c r="DH413" s="191"/>
      <c r="DI413" s="191"/>
      <c r="DJ413" s="191"/>
      <c r="DK413" s="191"/>
      <c r="DL413" s="191"/>
      <c r="DM413" s="191"/>
      <c r="DN413" s="191"/>
      <c r="DO413" s="191"/>
      <c r="DP413" s="191"/>
      <c r="DQ413" s="191"/>
      <c r="DR413" s="191"/>
      <c r="DS413" s="191"/>
      <c r="DT413" s="191"/>
      <c r="DU413" s="191"/>
      <c r="DV413" s="191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7"/>
      <c r="F414" s="219" t="s">
        <v>245</v>
      </c>
      <c r="G414" s="191"/>
      <c r="H414" s="191"/>
      <c r="I414" s="207"/>
      <c r="J414" s="207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1"/>
      <c r="AT414" s="191"/>
      <c r="AU414" s="191"/>
      <c r="AV414" s="191"/>
      <c r="AW414" s="191"/>
      <c r="AX414" s="191"/>
      <c r="AY414" s="191"/>
      <c r="AZ414" s="191"/>
      <c r="BA414" s="191"/>
      <c r="BB414" s="191"/>
      <c r="BC414" s="191"/>
      <c r="BD414" s="191"/>
      <c r="BE414" s="191"/>
      <c r="BF414" s="191"/>
      <c r="BG414" s="191"/>
      <c r="BH414" s="191"/>
      <c r="BI414" s="191"/>
      <c r="BJ414" s="191"/>
      <c r="BK414" s="191"/>
      <c r="BL414" s="191"/>
      <c r="BM414" s="191"/>
      <c r="BN414" s="191"/>
      <c r="BO414" s="191"/>
      <c r="BP414" s="191"/>
      <c r="BQ414" s="191"/>
      <c r="BR414" s="191"/>
      <c r="BS414" s="191"/>
      <c r="BT414" s="191"/>
      <c r="BU414" s="191"/>
      <c r="BV414" s="191"/>
      <c r="BW414" s="191"/>
      <c r="BX414" s="191"/>
      <c r="BY414" s="191"/>
      <c r="BZ414" s="191"/>
      <c r="CA414" s="191"/>
      <c r="CB414" s="191"/>
      <c r="CC414" s="191"/>
      <c r="CD414" s="191"/>
      <c r="CE414" s="191"/>
      <c r="CF414" s="191"/>
      <c r="CG414" s="191"/>
      <c r="CH414" s="191"/>
      <c r="CI414" s="191"/>
      <c r="CJ414" s="191"/>
      <c r="CK414" s="191"/>
      <c r="CL414" s="191"/>
      <c r="CM414" s="191"/>
      <c r="CN414" s="191"/>
      <c r="CO414" s="191"/>
      <c r="CP414" s="191"/>
      <c r="CQ414" s="191"/>
      <c r="CR414" s="191"/>
      <c r="CS414" s="191"/>
      <c r="CT414" s="191"/>
      <c r="CU414" s="191"/>
      <c r="CV414" s="191"/>
      <c r="CW414" s="191"/>
      <c r="CX414" s="191"/>
      <c r="CY414" s="191"/>
      <c r="CZ414" s="191"/>
      <c r="DA414" s="191"/>
      <c r="DB414" s="191"/>
      <c r="DC414" s="191"/>
      <c r="DD414" s="191"/>
      <c r="DE414" s="191"/>
      <c r="DF414" s="191"/>
      <c r="DG414" s="191"/>
      <c r="DH414" s="191"/>
      <c r="DI414" s="191"/>
      <c r="DJ414" s="191"/>
      <c r="DK414" s="191"/>
      <c r="DL414" s="191"/>
      <c r="DM414" s="191"/>
      <c r="DN414" s="191"/>
      <c r="DO414" s="191"/>
      <c r="DP414" s="191"/>
      <c r="DQ414" s="191"/>
      <c r="DR414" s="191"/>
      <c r="DS414" s="191"/>
      <c r="DT414" s="191"/>
      <c r="DU414" s="191"/>
      <c r="DV414" s="191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7"/>
      <c r="F415" s="219" t="s">
        <v>246</v>
      </c>
      <c r="G415" s="191"/>
      <c r="H415" s="191"/>
      <c r="I415" s="207"/>
      <c r="J415" s="207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1"/>
      <c r="AT415" s="191"/>
      <c r="AU415" s="191"/>
      <c r="AV415" s="191"/>
      <c r="AW415" s="191"/>
      <c r="AX415" s="191"/>
      <c r="AY415" s="191"/>
      <c r="AZ415" s="191"/>
      <c r="BA415" s="191"/>
      <c r="BB415" s="191"/>
      <c r="BC415" s="191"/>
      <c r="BD415" s="191"/>
      <c r="BE415" s="191"/>
      <c r="BF415" s="191"/>
      <c r="BG415" s="191"/>
      <c r="BH415" s="191"/>
      <c r="BI415" s="191"/>
      <c r="BJ415" s="191"/>
      <c r="BK415" s="191"/>
      <c r="BL415" s="191"/>
      <c r="BM415" s="191"/>
      <c r="BN415" s="191"/>
      <c r="BO415" s="191"/>
      <c r="BP415" s="191"/>
      <c r="BQ415" s="191"/>
      <c r="BR415" s="191"/>
      <c r="BS415" s="191"/>
      <c r="BT415" s="191"/>
      <c r="BU415" s="191"/>
      <c r="BV415" s="191"/>
      <c r="BW415" s="191"/>
      <c r="BX415" s="191"/>
      <c r="BY415" s="191"/>
      <c r="BZ415" s="191"/>
      <c r="CA415" s="191"/>
      <c r="CB415" s="191"/>
      <c r="CC415" s="191"/>
      <c r="CD415" s="191"/>
      <c r="CE415" s="191"/>
      <c r="CF415" s="191"/>
      <c r="CG415" s="191"/>
      <c r="CH415" s="191"/>
      <c r="CI415" s="191"/>
      <c r="CJ415" s="191"/>
      <c r="CK415" s="191"/>
      <c r="CL415" s="191"/>
      <c r="CM415" s="191"/>
      <c r="CN415" s="191"/>
      <c r="CO415" s="191"/>
      <c r="CP415" s="191"/>
      <c r="CQ415" s="191"/>
      <c r="CR415" s="191"/>
      <c r="CS415" s="191"/>
      <c r="CT415" s="191"/>
      <c r="CU415" s="191"/>
      <c r="CV415" s="191"/>
      <c r="CW415" s="191"/>
      <c r="CX415" s="191"/>
      <c r="CY415" s="191"/>
      <c r="CZ415" s="191"/>
      <c r="DA415" s="191"/>
      <c r="DB415" s="191"/>
      <c r="DC415" s="191"/>
      <c r="DD415" s="191"/>
      <c r="DE415" s="191"/>
      <c r="DF415" s="191"/>
      <c r="DG415" s="191"/>
      <c r="DH415" s="191"/>
      <c r="DI415" s="191"/>
      <c r="DJ415" s="191"/>
      <c r="DK415" s="191"/>
      <c r="DL415" s="191"/>
      <c r="DM415" s="191"/>
      <c r="DN415" s="191"/>
      <c r="DO415" s="191"/>
      <c r="DP415" s="191"/>
      <c r="DQ415" s="191"/>
      <c r="DR415" s="191"/>
      <c r="DS415" s="191"/>
      <c r="DT415" s="191"/>
      <c r="DU415" s="191"/>
      <c r="DV415" s="191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7"/>
      <c r="F416" s="219" t="s">
        <v>245</v>
      </c>
      <c r="G416" s="191"/>
      <c r="H416" s="191"/>
      <c r="I416" s="207"/>
      <c r="J416" s="207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1"/>
      <c r="AT416" s="191"/>
      <c r="AU416" s="191"/>
      <c r="AV416" s="191"/>
      <c r="AW416" s="191"/>
      <c r="AX416" s="191"/>
      <c r="AY416" s="191"/>
      <c r="AZ416" s="191"/>
      <c r="BA416" s="191"/>
      <c r="BB416" s="191"/>
      <c r="BC416" s="191"/>
      <c r="BD416" s="191"/>
      <c r="BE416" s="191"/>
      <c r="BF416" s="191"/>
      <c r="BG416" s="191"/>
      <c r="BH416" s="191"/>
      <c r="BI416" s="191"/>
      <c r="BJ416" s="191"/>
      <c r="BK416" s="191"/>
      <c r="BL416" s="191"/>
      <c r="BM416" s="191"/>
      <c r="BN416" s="191"/>
      <c r="BO416" s="191"/>
      <c r="BP416" s="191"/>
      <c r="BQ416" s="191"/>
      <c r="BR416" s="191"/>
      <c r="BS416" s="191"/>
      <c r="BT416" s="191"/>
      <c r="BU416" s="191"/>
      <c r="BV416" s="191"/>
      <c r="BW416" s="191"/>
      <c r="BX416" s="191"/>
      <c r="BY416" s="191"/>
      <c r="BZ416" s="191"/>
      <c r="CA416" s="191"/>
      <c r="CB416" s="191"/>
      <c r="CC416" s="191"/>
      <c r="CD416" s="191"/>
      <c r="CE416" s="191"/>
      <c r="CF416" s="191"/>
      <c r="CG416" s="191"/>
      <c r="CH416" s="191"/>
      <c r="CI416" s="191"/>
      <c r="CJ416" s="191"/>
      <c r="CK416" s="191"/>
      <c r="CL416" s="191"/>
      <c r="CM416" s="191"/>
      <c r="CN416" s="191"/>
      <c r="CO416" s="191"/>
      <c r="CP416" s="191"/>
      <c r="CQ416" s="191"/>
      <c r="CR416" s="191"/>
      <c r="CS416" s="191"/>
      <c r="CT416" s="191"/>
      <c r="CU416" s="191"/>
      <c r="CV416" s="191"/>
      <c r="CW416" s="191"/>
      <c r="CX416" s="191"/>
      <c r="CY416" s="191"/>
      <c r="CZ416" s="191"/>
      <c r="DA416" s="191"/>
      <c r="DB416" s="191"/>
      <c r="DC416" s="191"/>
      <c r="DD416" s="191"/>
      <c r="DE416" s="191"/>
      <c r="DF416" s="191"/>
      <c r="DG416" s="191"/>
      <c r="DH416" s="191"/>
      <c r="DI416" s="191"/>
      <c r="DJ416" s="191"/>
      <c r="DK416" s="191"/>
      <c r="DL416" s="191"/>
      <c r="DM416" s="191"/>
      <c r="DN416" s="191"/>
      <c r="DO416" s="191"/>
      <c r="DP416" s="191"/>
      <c r="DQ416" s="191"/>
      <c r="DR416" s="191"/>
      <c r="DS416" s="191"/>
      <c r="DT416" s="191"/>
      <c r="DU416" s="191"/>
      <c r="DV416" s="191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7"/>
      <c r="F417" s="219" t="s">
        <v>246</v>
      </c>
      <c r="G417" s="191"/>
      <c r="H417" s="191"/>
      <c r="I417" s="207"/>
      <c r="J417" s="207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191"/>
      <c r="AT417" s="191"/>
      <c r="AU417" s="191"/>
      <c r="AV417" s="191"/>
      <c r="AW417" s="191"/>
      <c r="AX417" s="191"/>
      <c r="AY417" s="191"/>
      <c r="AZ417" s="191"/>
      <c r="BA417" s="191"/>
      <c r="BB417" s="191"/>
      <c r="BC417" s="191"/>
      <c r="BD417" s="191"/>
      <c r="BE417" s="191"/>
      <c r="BF417" s="191"/>
      <c r="BG417" s="191"/>
      <c r="BH417" s="191"/>
      <c r="BI417" s="191"/>
      <c r="BJ417" s="191"/>
      <c r="BK417" s="191"/>
      <c r="BL417" s="191"/>
      <c r="BM417" s="191"/>
      <c r="BN417" s="191"/>
      <c r="BO417" s="191"/>
      <c r="BP417" s="191"/>
      <c r="BQ417" s="191"/>
      <c r="BR417" s="191"/>
      <c r="BS417" s="191"/>
      <c r="BT417" s="191"/>
      <c r="BU417" s="191"/>
      <c r="BV417" s="191"/>
      <c r="BW417" s="191"/>
      <c r="BX417" s="191"/>
      <c r="BY417" s="191"/>
      <c r="BZ417" s="191"/>
      <c r="CA417" s="191"/>
      <c r="CB417" s="191"/>
      <c r="CC417" s="191"/>
      <c r="CD417" s="191"/>
      <c r="CE417" s="191"/>
      <c r="CF417" s="191"/>
      <c r="CG417" s="191"/>
      <c r="CH417" s="191"/>
      <c r="CI417" s="191"/>
      <c r="CJ417" s="191"/>
      <c r="CK417" s="191"/>
      <c r="CL417" s="191"/>
      <c r="CM417" s="191"/>
      <c r="CN417" s="191"/>
      <c r="CO417" s="191"/>
      <c r="CP417" s="191"/>
      <c r="CQ417" s="191"/>
      <c r="CR417" s="191"/>
      <c r="CS417" s="191"/>
      <c r="CT417" s="191"/>
      <c r="CU417" s="191"/>
      <c r="CV417" s="191"/>
      <c r="CW417" s="191"/>
      <c r="CX417" s="191"/>
      <c r="CY417" s="191"/>
      <c r="CZ417" s="191"/>
      <c r="DA417" s="191"/>
      <c r="DB417" s="191"/>
      <c r="DC417" s="191"/>
      <c r="DD417" s="191"/>
      <c r="DE417" s="191"/>
      <c r="DF417" s="191"/>
      <c r="DG417" s="191"/>
      <c r="DH417" s="191"/>
      <c r="DI417" s="191"/>
      <c r="DJ417" s="191"/>
      <c r="DK417" s="191"/>
      <c r="DL417" s="191"/>
      <c r="DM417" s="191"/>
      <c r="DN417" s="191"/>
      <c r="DO417" s="191"/>
      <c r="DP417" s="191"/>
      <c r="DQ417" s="191"/>
      <c r="DR417" s="191"/>
      <c r="DS417" s="191"/>
      <c r="DT417" s="191"/>
      <c r="DU417" s="191"/>
      <c r="DV417" s="191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7"/>
      <c r="F418" s="219" t="s">
        <v>245</v>
      </c>
      <c r="G418" s="191"/>
      <c r="H418" s="191"/>
      <c r="I418" s="207"/>
      <c r="J418" s="207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/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191"/>
      <c r="AT418" s="191"/>
      <c r="AU418" s="191"/>
      <c r="AV418" s="191"/>
      <c r="AW418" s="191"/>
      <c r="AX418" s="191"/>
      <c r="AY418" s="191"/>
      <c r="AZ418" s="191"/>
      <c r="BA418" s="191"/>
      <c r="BB418" s="191"/>
      <c r="BC418" s="191"/>
      <c r="BD418" s="191"/>
      <c r="BE418" s="191"/>
      <c r="BF418" s="191"/>
      <c r="BG418" s="191"/>
      <c r="BH418" s="191"/>
      <c r="BI418" s="191"/>
      <c r="BJ418" s="191"/>
      <c r="BK418" s="191"/>
      <c r="BL418" s="191"/>
      <c r="BM418" s="191"/>
      <c r="BN418" s="191"/>
      <c r="BO418" s="191"/>
      <c r="BP418" s="191"/>
      <c r="BQ418" s="191"/>
      <c r="BR418" s="191"/>
      <c r="BS418" s="191"/>
      <c r="BT418" s="191"/>
      <c r="BU418" s="191"/>
      <c r="BV418" s="191"/>
      <c r="BW418" s="191"/>
      <c r="BX418" s="191"/>
      <c r="BY418" s="191"/>
      <c r="BZ418" s="191"/>
      <c r="CA418" s="191"/>
      <c r="CB418" s="191"/>
      <c r="CC418" s="191"/>
      <c r="CD418" s="191"/>
      <c r="CE418" s="191"/>
      <c r="CF418" s="191"/>
      <c r="CG418" s="191"/>
      <c r="CH418" s="191"/>
      <c r="CI418" s="191"/>
      <c r="CJ418" s="191"/>
      <c r="CK418" s="191"/>
      <c r="CL418" s="191"/>
      <c r="CM418" s="191"/>
      <c r="CN418" s="191"/>
      <c r="CO418" s="191"/>
      <c r="CP418" s="191"/>
      <c r="CQ418" s="191"/>
      <c r="CR418" s="191"/>
      <c r="CS418" s="191"/>
      <c r="CT418" s="191"/>
      <c r="CU418" s="191"/>
      <c r="CV418" s="191"/>
      <c r="CW418" s="191"/>
      <c r="CX418" s="191"/>
      <c r="CY418" s="191"/>
      <c r="CZ418" s="191"/>
      <c r="DA418" s="191"/>
      <c r="DB418" s="191"/>
      <c r="DC418" s="191"/>
      <c r="DD418" s="191"/>
      <c r="DE418" s="191"/>
      <c r="DF418" s="191"/>
      <c r="DG418" s="191"/>
      <c r="DH418" s="191"/>
      <c r="DI418" s="191"/>
      <c r="DJ418" s="191"/>
      <c r="DK418" s="191"/>
      <c r="DL418" s="191"/>
      <c r="DM418" s="191"/>
      <c r="DN418" s="191"/>
      <c r="DO418" s="191"/>
      <c r="DP418" s="191"/>
      <c r="DQ418" s="191"/>
      <c r="DR418" s="191"/>
      <c r="DS418" s="191"/>
      <c r="DT418" s="191"/>
      <c r="DU418" s="191"/>
      <c r="DV418" s="191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7"/>
      <c r="F419" s="219" t="s">
        <v>246</v>
      </c>
      <c r="G419" s="191"/>
      <c r="H419" s="191"/>
      <c r="I419" s="207"/>
      <c r="J419" s="207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  <c r="AA419" s="191"/>
      <c r="AB419" s="191"/>
      <c r="AC419" s="191"/>
      <c r="AD419" s="191"/>
      <c r="AE419" s="191"/>
      <c r="AF419" s="191"/>
      <c r="AG419" s="191"/>
      <c r="AH419" s="191"/>
      <c r="AI419" s="191"/>
      <c r="AJ419" s="191"/>
      <c r="AK419" s="191"/>
      <c r="AL419" s="191"/>
      <c r="AM419" s="191"/>
      <c r="AN419" s="191"/>
      <c r="AO419" s="191"/>
      <c r="AP419" s="191"/>
      <c r="AQ419" s="191"/>
      <c r="AR419" s="191"/>
      <c r="AS419" s="191"/>
      <c r="AT419" s="191"/>
      <c r="AU419" s="191"/>
      <c r="AV419" s="191"/>
      <c r="AW419" s="191"/>
      <c r="AX419" s="191"/>
      <c r="AY419" s="191"/>
      <c r="AZ419" s="191"/>
      <c r="BA419" s="191"/>
      <c r="BB419" s="191"/>
      <c r="BC419" s="191"/>
      <c r="BD419" s="191"/>
      <c r="BE419" s="191"/>
      <c r="BF419" s="191"/>
      <c r="BG419" s="191"/>
      <c r="BH419" s="191"/>
      <c r="BI419" s="191"/>
      <c r="BJ419" s="191"/>
      <c r="BK419" s="191"/>
      <c r="BL419" s="191"/>
      <c r="BM419" s="191"/>
      <c r="BN419" s="191"/>
      <c r="BO419" s="191"/>
      <c r="BP419" s="191"/>
      <c r="BQ419" s="191"/>
      <c r="BR419" s="191"/>
      <c r="BS419" s="191"/>
      <c r="BT419" s="191"/>
      <c r="BU419" s="191"/>
      <c r="BV419" s="191"/>
      <c r="BW419" s="191"/>
      <c r="BX419" s="191"/>
      <c r="BY419" s="191"/>
      <c r="BZ419" s="191"/>
      <c r="CA419" s="191"/>
      <c r="CB419" s="191"/>
      <c r="CC419" s="191"/>
      <c r="CD419" s="191"/>
      <c r="CE419" s="191"/>
      <c r="CF419" s="191"/>
      <c r="CG419" s="191"/>
      <c r="CH419" s="191"/>
      <c r="CI419" s="191"/>
      <c r="CJ419" s="191"/>
      <c r="CK419" s="191"/>
      <c r="CL419" s="191"/>
      <c r="CM419" s="191"/>
      <c r="CN419" s="191"/>
      <c r="CO419" s="191"/>
      <c r="CP419" s="191"/>
      <c r="CQ419" s="191"/>
      <c r="CR419" s="191"/>
      <c r="CS419" s="191"/>
      <c r="CT419" s="191"/>
      <c r="CU419" s="191"/>
      <c r="CV419" s="191"/>
      <c r="CW419" s="191"/>
      <c r="CX419" s="191"/>
      <c r="CY419" s="191"/>
      <c r="CZ419" s="191"/>
      <c r="DA419" s="191"/>
      <c r="DB419" s="191"/>
      <c r="DC419" s="191"/>
      <c r="DD419" s="191"/>
      <c r="DE419" s="191"/>
      <c r="DF419" s="191"/>
      <c r="DG419" s="191"/>
      <c r="DH419" s="191"/>
      <c r="DI419" s="191"/>
      <c r="DJ419" s="191"/>
      <c r="DK419" s="191"/>
      <c r="DL419" s="191"/>
      <c r="DM419" s="191"/>
      <c r="DN419" s="191"/>
      <c r="DO419" s="191"/>
      <c r="DP419" s="191"/>
      <c r="DQ419" s="191"/>
      <c r="DR419" s="191"/>
      <c r="DS419" s="191"/>
      <c r="DT419" s="191"/>
      <c r="DU419" s="191"/>
      <c r="DV419" s="191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7"/>
      <c r="F420" s="219" t="s">
        <v>245</v>
      </c>
      <c r="G420" s="191"/>
      <c r="H420" s="191"/>
      <c r="I420" s="207"/>
      <c r="J420" s="207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  <c r="BK420" s="191"/>
      <c r="BL420" s="191"/>
      <c r="BM420" s="191"/>
      <c r="BN420" s="191"/>
      <c r="BO420" s="191"/>
      <c r="BP420" s="191"/>
      <c r="BQ420" s="191"/>
      <c r="BR420" s="191"/>
      <c r="BS420" s="191"/>
      <c r="BT420" s="191"/>
      <c r="BU420" s="191"/>
      <c r="BV420" s="191"/>
      <c r="BW420" s="191"/>
      <c r="BX420" s="191"/>
      <c r="BY420" s="191"/>
      <c r="BZ420" s="191"/>
      <c r="CA420" s="191"/>
      <c r="CB420" s="191"/>
      <c r="CC420" s="191"/>
      <c r="CD420" s="191"/>
      <c r="CE420" s="191"/>
      <c r="CF420" s="191"/>
      <c r="CG420" s="191"/>
      <c r="CH420" s="191"/>
      <c r="CI420" s="191"/>
      <c r="CJ420" s="191"/>
      <c r="CK420" s="191"/>
      <c r="CL420" s="191"/>
      <c r="CM420" s="191"/>
      <c r="CN420" s="191"/>
      <c r="CO420" s="191"/>
      <c r="CP420" s="191"/>
      <c r="CQ420" s="191"/>
      <c r="CR420" s="191"/>
      <c r="CS420" s="191"/>
      <c r="CT420" s="191"/>
      <c r="CU420" s="191"/>
      <c r="CV420" s="191"/>
      <c r="CW420" s="191"/>
      <c r="CX420" s="191"/>
      <c r="CY420" s="191"/>
      <c r="CZ420" s="191"/>
      <c r="DA420" s="191"/>
      <c r="DB420" s="191"/>
      <c r="DC420" s="191"/>
      <c r="DD420" s="191"/>
      <c r="DE420" s="191"/>
      <c r="DF420" s="191"/>
      <c r="DG420" s="191"/>
      <c r="DH420" s="191"/>
      <c r="DI420" s="191"/>
      <c r="DJ420" s="191"/>
      <c r="DK420" s="191"/>
      <c r="DL420" s="191"/>
      <c r="DM420" s="191"/>
      <c r="DN420" s="191"/>
      <c r="DO420" s="191"/>
      <c r="DP420" s="191"/>
      <c r="DQ420" s="191"/>
      <c r="DR420" s="191"/>
      <c r="DS420" s="191"/>
      <c r="DT420" s="191"/>
      <c r="DU420" s="191"/>
      <c r="DV420" s="191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7"/>
      <c r="F421" s="219" t="s">
        <v>246</v>
      </c>
      <c r="G421" s="191"/>
      <c r="H421" s="191"/>
      <c r="I421" s="207"/>
      <c r="J421" s="207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  <c r="BK421" s="191"/>
      <c r="BL421" s="191"/>
      <c r="BM421" s="191"/>
      <c r="BN421" s="191"/>
      <c r="BO421" s="191"/>
      <c r="BP421" s="191"/>
      <c r="BQ421" s="191"/>
      <c r="BR421" s="191"/>
      <c r="BS421" s="191"/>
      <c r="BT421" s="191"/>
      <c r="BU421" s="191"/>
      <c r="BV421" s="191"/>
      <c r="BW421" s="191"/>
      <c r="BX421" s="191"/>
      <c r="BY421" s="191"/>
      <c r="BZ421" s="191"/>
      <c r="CA421" s="191"/>
      <c r="CB421" s="191"/>
      <c r="CC421" s="191"/>
      <c r="CD421" s="191"/>
      <c r="CE421" s="191"/>
      <c r="CF421" s="191"/>
      <c r="CG421" s="191"/>
      <c r="CH421" s="191"/>
      <c r="CI421" s="191"/>
      <c r="CJ421" s="191"/>
      <c r="CK421" s="191"/>
      <c r="CL421" s="191"/>
      <c r="CM421" s="191"/>
      <c r="CN421" s="191"/>
      <c r="CO421" s="191"/>
      <c r="CP421" s="191"/>
      <c r="CQ421" s="191"/>
      <c r="CR421" s="191"/>
      <c r="CS421" s="191"/>
      <c r="CT421" s="191"/>
      <c r="CU421" s="191"/>
      <c r="CV421" s="191"/>
      <c r="CW421" s="191"/>
      <c r="CX421" s="191"/>
      <c r="CY421" s="191"/>
      <c r="CZ421" s="191"/>
      <c r="DA421" s="191"/>
      <c r="DB421" s="191"/>
      <c r="DC421" s="191"/>
      <c r="DD421" s="191"/>
      <c r="DE421" s="191"/>
      <c r="DF421" s="191"/>
      <c r="DG421" s="191"/>
      <c r="DH421" s="191"/>
      <c r="DI421" s="191"/>
      <c r="DJ421" s="191"/>
      <c r="DK421" s="191"/>
      <c r="DL421" s="191"/>
      <c r="DM421" s="191"/>
      <c r="DN421" s="191"/>
      <c r="DO421" s="191"/>
      <c r="DP421" s="191"/>
      <c r="DQ421" s="191"/>
      <c r="DR421" s="191"/>
      <c r="DS421" s="191"/>
      <c r="DT421" s="191"/>
      <c r="DU421" s="191"/>
      <c r="DV421" s="191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7"/>
      <c r="F422" s="219" t="s">
        <v>245</v>
      </c>
      <c r="G422" s="191"/>
      <c r="H422" s="191"/>
      <c r="I422" s="207"/>
      <c r="J422" s="207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  <c r="BK422" s="191"/>
      <c r="BL422" s="191"/>
      <c r="BM422" s="191"/>
      <c r="BN422" s="191"/>
      <c r="BO422" s="191"/>
      <c r="BP422" s="191"/>
      <c r="BQ422" s="191"/>
      <c r="BR422" s="191"/>
      <c r="BS422" s="191"/>
      <c r="BT422" s="191"/>
      <c r="BU422" s="191"/>
      <c r="BV422" s="191"/>
      <c r="BW422" s="191"/>
      <c r="BX422" s="191"/>
      <c r="BY422" s="191"/>
      <c r="BZ422" s="191"/>
      <c r="CA422" s="191"/>
      <c r="CB422" s="191"/>
      <c r="CC422" s="191"/>
      <c r="CD422" s="191"/>
      <c r="CE422" s="191"/>
      <c r="CF422" s="191"/>
      <c r="CG422" s="191"/>
      <c r="CH422" s="191"/>
      <c r="CI422" s="191"/>
      <c r="CJ422" s="191"/>
      <c r="CK422" s="191"/>
      <c r="CL422" s="191"/>
      <c r="CM422" s="191"/>
      <c r="CN422" s="191"/>
      <c r="CO422" s="191"/>
      <c r="CP422" s="191"/>
      <c r="CQ422" s="191"/>
      <c r="CR422" s="191"/>
      <c r="CS422" s="191"/>
      <c r="CT422" s="191"/>
      <c r="CU422" s="191"/>
      <c r="CV422" s="191"/>
      <c r="CW422" s="191"/>
      <c r="CX422" s="191"/>
      <c r="CY422" s="191"/>
      <c r="CZ422" s="191"/>
      <c r="DA422" s="191"/>
      <c r="DB422" s="191"/>
      <c r="DC422" s="191"/>
      <c r="DD422" s="191"/>
      <c r="DE422" s="191"/>
      <c r="DF422" s="191"/>
      <c r="DG422" s="191"/>
      <c r="DH422" s="191"/>
      <c r="DI422" s="191"/>
      <c r="DJ422" s="191"/>
      <c r="DK422" s="191"/>
      <c r="DL422" s="191"/>
      <c r="DM422" s="191"/>
      <c r="DN422" s="191"/>
      <c r="DO422" s="191"/>
      <c r="DP422" s="191"/>
      <c r="DQ422" s="191"/>
      <c r="DR422" s="191"/>
      <c r="DS422" s="191"/>
      <c r="DT422" s="191"/>
      <c r="DU422" s="191"/>
      <c r="DV422" s="191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7"/>
      <c r="F423" s="219" t="s">
        <v>246</v>
      </c>
      <c r="G423" s="191"/>
      <c r="H423" s="191"/>
      <c r="I423" s="207"/>
      <c r="J423" s="207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191"/>
      <c r="AT423" s="191"/>
      <c r="AU423" s="191"/>
      <c r="AV423" s="191"/>
      <c r="AW423" s="191"/>
      <c r="AX423" s="191"/>
      <c r="AY423" s="191"/>
      <c r="AZ423" s="191"/>
      <c r="BA423" s="191"/>
      <c r="BB423" s="191"/>
      <c r="BC423" s="191"/>
      <c r="BD423" s="191"/>
      <c r="BE423" s="191"/>
      <c r="BF423" s="191"/>
      <c r="BG423" s="191"/>
      <c r="BH423" s="191"/>
      <c r="BI423" s="191"/>
      <c r="BJ423" s="191"/>
      <c r="BK423" s="191"/>
      <c r="BL423" s="191"/>
      <c r="BM423" s="191"/>
      <c r="BN423" s="191"/>
      <c r="BO423" s="191"/>
      <c r="BP423" s="191"/>
      <c r="BQ423" s="191"/>
      <c r="BR423" s="191"/>
      <c r="BS423" s="191"/>
      <c r="BT423" s="191"/>
      <c r="BU423" s="191"/>
      <c r="BV423" s="191"/>
      <c r="BW423" s="191"/>
      <c r="BX423" s="191"/>
      <c r="BY423" s="191"/>
      <c r="BZ423" s="191"/>
      <c r="CA423" s="191"/>
      <c r="CB423" s="191"/>
      <c r="CC423" s="191"/>
      <c r="CD423" s="191"/>
      <c r="CE423" s="191"/>
      <c r="CF423" s="191"/>
      <c r="CG423" s="191"/>
      <c r="CH423" s="191"/>
      <c r="CI423" s="191"/>
      <c r="CJ423" s="191"/>
      <c r="CK423" s="191"/>
      <c r="CL423" s="191"/>
      <c r="CM423" s="191"/>
      <c r="CN423" s="191"/>
      <c r="CO423" s="191"/>
      <c r="CP423" s="191"/>
      <c r="CQ423" s="191"/>
      <c r="CR423" s="191"/>
      <c r="CS423" s="191"/>
      <c r="CT423" s="191"/>
      <c r="CU423" s="191"/>
      <c r="CV423" s="191"/>
      <c r="CW423" s="191"/>
      <c r="CX423" s="191"/>
      <c r="CY423" s="191"/>
      <c r="CZ423" s="191"/>
      <c r="DA423" s="191"/>
      <c r="DB423" s="191"/>
      <c r="DC423" s="191"/>
      <c r="DD423" s="191"/>
      <c r="DE423" s="191"/>
      <c r="DF423" s="191"/>
      <c r="DG423" s="191"/>
      <c r="DH423" s="191"/>
      <c r="DI423" s="191"/>
      <c r="DJ423" s="191"/>
      <c r="DK423" s="191"/>
      <c r="DL423" s="191"/>
      <c r="DM423" s="191"/>
      <c r="DN423" s="191"/>
      <c r="DO423" s="191"/>
      <c r="DP423" s="191"/>
      <c r="DQ423" s="191"/>
      <c r="DR423" s="191"/>
      <c r="DS423" s="191"/>
      <c r="DT423" s="191"/>
      <c r="DU423" s="191"/>
      <c r="DV423" s="191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7"/>
      <c r="F424" s="219" t="s">
        <v>245</v>
      </c>
      <c r="G424" s="191"/>
      <c r="H424" s="191"/>
      <c r="I424" s="207"/>
      <c r="J424" s="207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191"/>
      <c r="AT424" s="191"/>
      <c r="AU424" s="191"/>
      <c r="AV424" s="191"/>
      <c r="AW424" s="191"/>
      <c r="AX424" s="191"/>
      <c r="AY424" s="191"/>
      <c r="AZ424" s="191"/>
      <c r="BA424" s="191"/>
      <c r="BB424" s="191"/>
      <c r="BC424" s="191"/>
      <c r="BD424" s="191"/>
      <c r="BE424" s="191"/>
      <c r="BF424" s="191"/>
      <c r="BG424" s="191"/>
      <c r="BH424" s="191"/>
      <c r="BI424" s="191"/>
      <c r="BJ424" s="191"/>
      <c r="BK424" s="191"/>
      <c r="BL424" s="191"/>
      <c r="BM424" s="191"/>
      <c r="BN424" s="191"/>
      <c r="BO424" s="191"/>
      <c r="BP424" s="191"/>
      <c r="BQ424" s="191"/>
      <c r="BR424" s="191"/>
      <c r="BS424" s="191"/>
      <c r="BT424" s="191"/>
      <c r="BU424" s="191"/>
      <c r="BV424" s="191"/>
      <c r="BW424" s="191"/>
      <c r="BX424" s="191"/>
      <c r="BY424" s="191"/>
      <c r="BZ424" s="191"/>
      <c r="CA424" s="191"/>
      <c r="CB424" s="191"/>
      <c r="CC424" s="191"/>
      <c r="CD424" s="191"/>
      <c r="CE424" s="191"/>
      <c r="CF424" s="191"/>
      <c r="CG424" s="191"/>
      <c r="CH424" s="191"/>
      <c r="CI424" s="191"/>
      <c r="CJ424" s="191"/>
      <c r="CK424" s="191"/>
      <c r="CL424" s="191"/>
      <c r="CM424" s="191"/>
      <c r="CN424" s="191"/>
      <c r="CO424" s="191"/>
      <c r="CP424" s="191"/>
      <c r="CQ424" s="191"/>
      <c r="CR424" s="191"/>
      <c r="CS424" s="191"/>
      <c r="CT424" s="191"/>
      <c r="CU424" s="191"/>
      <c r="CV424" s="191"/>
      <c r="CW424" s="191"/>
      <c r="CX424" s="191"/>
      <c r="CY424" s="191"/>
      <c r="CZ424" s="191"/>
      <c r="DA424" s="191"/>
      <c r="DB424" s="191"/>
      <c r="DC424" s="191"/>
      <c r="DD424" s="191"/>
      <c r="DE424" s="191"/>
      <c r="DF424" s="191"/>
      <c r="DG424" s="191"/>
      <c r="DH424" s="191"/>
      <c r="DI424" s="191"/>
      <c r="DJ424" s="191"/>
      <c r="DK424" s="191"/>
      <c r="DL424" s="191"/>
      <c r="DM424" s="191"/>
      <c r="DN424" s="191"/>
      <c r="DO424" s="191"/>
      <c r="DP424" s="191"/>
      <c r="DQ424" s="191"/>
      <c r="DR424" s="191"/>
      <c r="DS424" s="191"/>
      <c r="DT424" s="191"/>
      <c r="DU424" s="191"/>
      <c r="DV424" s="191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7"/>
      <c r="F425" s="219" t="s">
        <v>246</v>
      </c>
      <c r="G425" s="191"/>
      <c r="H425" s="191"/>
      <c r="I425" s="207"/>
      <c r="J425" s="207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  <c r="AU425" s="191"/>
      <c r="AV425" s="191"/>
      <c r="AW425" s="191"/>
      <c r="AX425" s="191"/>
      <c r="AY425" s="191"/>
      <c r="AZ425" s="191"/>
      <c r="BA425" s="191"/>
      <c r="BB425" s="191"/>
      <c r="BC425" s="191"/>
      <c r="BD425" s="191"/>
      <c r="BE425" s="191"/>
      <c r="BF425" s="191"/>
      <c r="BG425" s="191"/>
      <c r="BH425" s="191"/>
      <c r="BI425" s="191"/>
      <c r="BJ425" s="191"/>
      <c r="BK425" s="191"/>
      <c r="BL425" s="191"/>
      <c r="BM425" s="191"/>
      <c r="BN425" s="191"/>
      <c r="BO425" s="191"/>
      <c r="BP425" s="191"/>
      <c r="BQ425" s="191"/>
      <c r="BR425" s="191"/>
      <c r="BS425" s="191"/>
      <c r="BT425" s="191"/>
      <c r="BU425" s="191"/>
      <c r="BV425" s="191"/>
      <c r="BW425" s="191"/>
      <c r="BX425" s="191"/>
      <c r="BY425" s="191"/>
      <c r="BZ425" s="191"/>
      <c r="CA425" s="191"/>
      <c r="CB425" s="191"/>
      <c r="CC425" s="191"/>
      <c r="CD425" s="191"/>
      <c r="CE425" s="191"/>
      <c r="CF425" s="191"/>
      <c r="CG425" s="191"/>
      <c r="CH425" s="191"/>
      <c r="CI425" s="191"/>
      <c r="CJ425" s="191"/>
      <c r="CK425" s="191"/>
      <c r="CL425" s="191"/>
      <c r="CM425" s="191"/>
      <c r="CN425" s="191"/>
      <c r="CO425" s="191"/>
      <c r="CP425" s="191"/>
      <c r="CQ425" s="191"/>
      <c r="CR425" s="191"/>
      <c r="CS425" s="191"/>
      <c r="CT425" s="191"/>
      <c r="CU425" s="191"/>
      <c r="CV425" s="191"/>
      <c r="CW425" s="191"/>
      <c r="CX425" s="191"/>
      <c r="CY425" s="191"/>
      <c r="CZ425" s="191"/>
      <c r="DA425" s="191"/>
      <c r="DB425" s="191"/>
      <c r="DC425" s="191"/>
      <c r="DD425" s="191"/>
      <c r="DE425" s="191"/>
      <c r="DF425" s="191"/>
      <c r="DG425" s="191"/>
      <c r="DH425" s="191"/>
      <c r="DI425" s="191"/>
      <c r="DJ425" s="191"/>
      <c r="DK425" s="191"/>
      <c r="DL425" s="191"/>
      <c r="DM425" s="191"/>
      <c r="DN425" s="191"/>
      <c r="DO425" s="191"/>
      <c r="DP425" s="191"/>
      <c r="DQ425" s="191"/>
      <c r="DR425" s="191"/>
      <c r="DS425" s="191"/>
      <c r="DT425" s="191"/>
      <c r="DU425" s="191"/>
      <c r="DV425" s="191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7"/>
      <c r="F426" s="219" t="s">
        <v>245</v>
      </c>
      <c r="G426" s="191"/>
      <c r="H426" s="191"/>
      <c r="I426" s="207"/>
      <c r="J426" s="207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  <c r="BK426" s="191"/>
      <c r="BL426" s="191"/>
      <c r="BM426" s="191"/>
      <c r="BN426" s="191"/>
      <c r="BO426" s="191"/>
      <c r="BP426" s="191"/>
      <c r="BQ426" s="191"/>
      <c r="BR426" s="191"/>
      <c r="BS426" s="191"/>
      <c r="BT426" s="191"/>
      <c r="BU426" s="191"/>
      <c r="BV426" s="191"/>
      <c r="BW426" s="191"/>
      <c r="BX426" s="191"/>
      <c r="BY426" s="191"/>
      <c r="BZ426" s="191"/>
      <c r="CA426" s="191"/>
      <c r="CB426" s="191"/>
      <c r="CC426" s="191"/>
      <c r="CD426" s="191"/>
      <c r="CE426" s="191"/>
      <c r="CF426" s="191"/>
      <c r="CG426" s="191"/>
      <c r="CH426" s="191"/>
      <c r="CI426" s="191"/>
      <c r="CJ426" s="191"/>
      <c r="CK426" s="191"/>
      <c r="CL426" s="191"/>
      <c r="CM426" s="191"/>
      <c r="CN426" s="191"/>
      <c r="CO426" s="191"/>
      <c r="CP426" s="191"/>
      <c r="CQ426" s="191"/>
      <c r="CR426" s="191"/>
      <c r="CS426" s="191"/>
      <c r="CT426" s="191"/>
      <c r="CU426" s="191"/>
      <c r="CV426" s="191"/>
      <c r="CW426" s="191"/>
      <c r="CX426" s="191"/>
      <c r="CY426" s="191"/>
      <c r="CZ426" s="191"/>
      <c r="DA426" s="191"/>
      <c r="DB426" s="191"/>
      <c r="DC426" s="191"/>
      <c r="DD426" s="191"/>
      <c r="DE426" s="191"/>
      <c r="DF426" s="191"/>
      <c r="DG426" s="191"/>
      <c r="DH426" s="191"/>
      <c r="DI426" s="191"/>
      <c r="DJ426" s="191"/>
      <c r="DK426" s="191"/>
      <c r="DL426" s="191"/>
      <c r="DM426" s="191"/>
      <c r="DN426" s="191"/>
      <c r="DO426" s="191"/>
      <c r="DP426" s="191"/>
      <c r="DQ426" s="191"/>
      <c r="DR426" s="191"/>
      <c r="DS426" s="191"/>
      <c r="DT426" s="191"/>
      <c r="DU426" s="191"/>
      <c r="DV426" s="191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7"/>
      <c r="F427" s="219" t="s">
        <v>246</v>
      </c>
      <c r="G427" s="191"/>
      <c r="H427" s="191"/>
      <c r="I427" s="207"/>
      <c r="J427" s="207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191"/>
      <c r="AT427" s="191"/>
      <c r="AU427" s="191"/>
      <c r="AV427" s="191"/>
      <c r="AW427" s="191"/>
      <c r="AX427" s="191"/>
      <c r="AY427" s="191"/>
      <c r="AZ427" s="191"/>
      <c r="BA427" s="191"/>
      <c r="BB427" s="191"/>
      <c r="BC427" s="191"/>
      <c r="BD427" s="191"/>
      <c r="BE427" s="191"/>
      <c r="BF427" s="191"/>
      <c r="BG427" s="191"/>
      <c r="BH427" s="191"/>
      <c r="BI427" s="191"/>
      <c r="BJ427" s="191"/>
      <c r="BK427" s="191"/>
      <c r="BL427" s="191"/>
      <c r="BM427" s="191"/>
      <c r="BN427" s="191"/>
      <c r="BO427" s="191"/>
      <c r="BP427" s="191"/>
      <c r="BQ427" s="191"/>
      <c r="BR427" s="191"/>
      <c r="BS427" s="191"/>
      <c r="BT427" s="191"/>
      <c r="BU427" s="191"/>
      <c r="BV427" s="191"/>
      <c r="BW427" s="191"/>
      <c r="BX427" s="191"/>
      <c r="BY427" s="191"/>
      <c r="BZ427" s="191"/>
      <c r="CA427" s="191"/>
      <c r="CB427" s="191"/>
      <c r="CC427" s="191"/>
      <c r="CD427" s="191"/>
      <c r="CE427" s="191"/>
      <c r="CF427" s="191"/>
      <c r="CG427" s="191"/>
      <c r="CH427" s="191"/>
      <c r="CI427" s="191"/>
      <c r="CJ427" s="191"/>
      <c r="CK427" s="191"/>
      <c r="CL427" s="191"/>
      <c r="CM427" s="191"/>
      <c r="CN427" s="191"/>
      <c r="CO427" s="191"/>
      <c r="CP427" s="191"/>
      <c r="CQ427" s="191"/>
      <c r="CR427" s="191"/>
      <c r="CS427" s="191"/>
      <c r="CT427" s="191"/>
      <c r="CU427" s="191"/>
      <c r="CV427" s="191"/>
      <c r="CW427" s="191"/>
      <c r="CX427" s="191"/>
      <c r="CY427" s="191"/>
      <c r="CZ427" s="191"/>
      <c r="DA427" s="191"/>
      <c r="DB427" s="191"/>
      <c r="DC427" s="191"/>
      <c r="DD427" s="191"/>
      <c r="DE427" s="191"/>
      <c r="DF427" s="191"/>
      <c r="DG427" s="191"/>
      <c r="DH427" s="191"/>
      <c r="DI427" s="191"/>
      <c r="DJ427" s="191"/>
      <c r="DK427" s="191"/>
      <c r="DL427" s="191"/>
      <c r="DM427" s="191"/>
      <c r="DN427" s="191"/>
      <c r="DO427" s="191"/>
      <c r="DP427" s="191"/>
      <c r="DQ427" s="191"/>
      <c r="DR427" s="191"/>
      <c r="DS427" s="191"/>
      <c r="DT427" s="191"/>
      <c r="DU427" s="191"/>
      <c r="DV427" s="191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7"/>
      <c r="F428" s="219" t="s">
        <v>245</v>
      </c>
      <c r="G428" s="191"/>
      <c r="H428" s="191"/>
      <c r="I428" s="207"/>
      <c r="J428" s="207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191"/>
      <c r="AT428" s="191"/>
      <c r="AU428" s="191"/>
      <c r="AV428" s="191"/>
      <c r="AW428" s="191"/>
      <c r="AX428" s="191"/>
      <c r="AY428" s="191"/>
      <c r="AZ428" s="191"/>
      <c r="BA428" s="191"/>
      <c r="BB428" s="191"/>
      <c r="BC428" s="191"/>
      <c r="BD428" s="191"/>
      <c r="BE428" s="191"/>
      <c r="BF428" s="191"/>
      <c r="BG428" s="191"/>
      <c r="BH428" s="191"/>
      <c r="BI428" s="191"/>
      <c r="BJ428" s="191"/>
      <c r="BK428" s="191"/>
      <c r="BL428" s="191"/>
      <c r="BM428" s="191"/>
      <c r="BN428" s="191"/>
      <c r="BO428" s="191"/>
      <c r="BP428" s="191"/>
      <c r="BQ428" s="191"/>
      <c r="BR428" s="191"/>
      <c r="BS428" s="191"/>
      <c r="BT428" s="191"/>
      <c r="BU428" s="191"/>
      <c r="BV428" s="191"/>
      <c r="BW428" s="191"/>
      <c r="BX428" s="191"/>
      <c r="BY428" s="191"/>
      <c r="BZ428" s="191"/>
      <c r="CA428" s="191"/>
      <c r="CB428" s="191"/>
      <c r="CC428" s="191"/>
      <c r="CD428" s="191"/>
      <c r="CE428" s="191"/>
      <c r="CF428" s="191"/>
      <c r="CG428" s="191"/>
      <c r="CH428" s="191"/>
      <c r="CI428" s="191"/>
      <c r="CJ428" s="191"/>
      <c r="CK428" s="191"/>
      <c r="CL428" s="191"/>
      <c r="CM428" s="191"/>
      <c r="CN428" s="191"/>
      <c r="CO428" s="191"/>
      <c r="CP428" s="191"/>
      <c r="CQ428" s="191"/>
      <c r="CR428" s="191"/>
      <c r="CS428" s="191"/>
      <c r="CT428" s="191"/>
      <c r="CU428" s="191"/>
      <c r="CV428" s="191"/>
      <c r="CW428" s="191"/>
      <c r="CX428" s="191"/>
      <c r="CY428" s="191"/>
      <c r="CZ428" s="191"/>
      <c r="DA428" s="191"/>
      <c r="DB428" s="191"/>
      <c r="DC428" s="191"/>
      <c r="DD428" s="191"/>
      <c r="DE428" s="191"/>
      <c r="DF428" s="191"/>
      <c r="DG428" s="191"/>
      <c r="DH428" s="191"/>
      <c r="DI428" s="191"/>
      <c r="DJ428" s="191"/>
      <c r="DK428" s="191"/>
      <c r="DL428" s="191"/>
      <c r="DM428" s="191"/>
      <c r="DN428" s="191"/>
      <c r="DO428" s="191"/>
      <c r="DP428" s="191"/>
      <c r="DQ428" s="191"/>
      <c r="DR428" s="191"/>
      <c r="DS428" s="191"/>
      <c r="DT428" s="191"/>
      <c r="DU428" s="191"/>
      <c r="DV428" s="191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7"/>
      <c r="F429" s="219" t="s">
        <v>246</v>
      </c>
      <c r="G429" s="191"/>
      <c r="H429" s="191"/>
      <c r="I429" s="207"/>
      <c r="J429" s="207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  <c r="AS429" s="191"/>
      <c r="AT429" s="191"/>
      <c r="AU429" s="191"/>
      <c r="AV429" s="191"/>
      <c r="AW429" s="191"/>
      <c r="AX429" s="191"/>
      <c r="AY429" s="191"/>
      <c r="AZ429" s="191"/>
      <c r="BA429" s="191"/>
      <c r="BB429" s="191"/>
      <c r="BC429" s="191"/>
      <c r="BD429" s="191"/>
      <c r="BE429" s="191"/>
      <c r="BF429" s="191"/>
      <c r="BG429" s="191"/>
      <c r="BH429" s="191"/>
      <c r="BI429" s="191"/>
      <c r="BJ429" s="191"/>
      <c r="BK429" s="191"/>
      <c r="BL429" s="191"/>
      <c r="BM429" s="191"/>
      <c r="BN429" s="191"/>
      <c r="BO429" s="191"/>
      <c r="BP429" s="191"/>
      <c r="BQ429" s="191"/>
      <c r="BR429" s="191"/>
      <c r="BS429" s="191"/>
      <c r="BT429" s="191"/>
      <c r="BU429" s="191"/>
      <c r="BV429" s="191"/>
      <c r="BW429" s="191"/>
      <c r="BX429" s="191"/>
      <c r="BY429" s="191"/>
      <c r="BZ429" s="191"/>
      <c r="CA429" s="191"/>
      <c r="CB429" s="191"/>
      <c r="CC429" s="191"/>
      <c r="CD429" s="191"/>
      <c r="CE429" s="191"/>
      <c r="CF429" s="191"/>
      <c r="CG429" s="191"/>
      <c r="CH429" s="191"/>
      <c r="CI429" s="191"/>
      <c r="CJ429" s="191"/>
      <c r="CK429" s="191"/>
      <c r="CL429" s="191"/>
      <c r="CM429" s="191"/>
      <c r="CN429" s="191"/>
      <c r="CO429" s="191"/>
      <c r="CP429" s="191"/>
      <c r="CQ429" s="191"/>
      <c r="CR429" s="191"/>
      <c r="CS429" s="191"/>
      <c r="CT429" s="191"/>
      <c r="CU429" s="191"/>
      <c r="CV429" s="191"/>
      <c r="CW429" s="191"/>
      <c r="CX429" s="191"/>
      <c r="CY429" s="191"/>
      <c r="CZ429" s="191"/>
      <c r="DA429" s="191"/>
      <c r="DB429" s="191"/>
      <c r="DC429" s="191"/>
      <c r="DD429" s="191"/>
      <c r="DE429" s="191"/>
      <c r="DF429" s="191"/>
      <c r="DG429" s="191"/>
      <c r="DH429" s="191"/>
      <c r="DI429" s="191"/>
      <c r="DJ429" s="191"/>
      <c r="DK429" s="191"/>
      <c r="DL429" s="191"/>
      <c r="DM429" s="191"/>
      <c r="DN429" s="191"/>
      <c r="DO429" s="191"/>
      <c r="DP429" s="191"/>
      <c r="DQ429" s="191"/>
      <c r="DR429" s="191"/>
      <c r="DS429" s="191"/>
      <c r="DT429" s="191"/>
      <c r="DU429" s="191"/>
      <c r="DV429" s="191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7"/>
      <c r="F430" s="219" t="s">
        <v>245</v>
      </c>
      <c r="G430" s="181"/>
      <c r="H430" s="181"/>
      <c r="I430" s="207"/>
      <c r="J430" s="207"/>
      <c r="K430" s="181"/>
      <c r="L430" s="191"/>
      <c r="M430" s="181"/>
      <c r="N430" s="181"/>
      <c r="O430" s="191"/>
      <c r="P430" s="181"/>
      <c r="Q430" s="181"/>
      <c r="R430" s="191"/>
      <c r="S430" s="181"/>
      <c r="T430" s="181"/>
      <c r="U430" s="191"/>
      <c r="V430" s="181"/>
      <c r="W430" s="181"/>
      <c r="X430" s="191"/>
      <c r="Y430" s="181"/>
      <c r="Z430" s="181"/>
      <c r="AA430" s="191"/>
      <c r="AB430" s="181"/>
      <c r="AC430" s="181"/>
      <c r="AD430" s="191"/>
      <c r="AE430" s="181"/>
      <c r="AF430" s="181"/>
      <c r="AG430" s="191"/>
      <c r="AH430" s="181"/>
      <c r="AI430" s="181"/>
      <c r="AJ430" s="191"/>
      <c r="AK430" s="181"/>
      <c r="AL430" s="181"/>
      <c r="AM430" s="191"/>
      <c r="AN430" s="181"/>
      <c r="AO430" s="181"/>
      <c r="AP430" s="191"/>
      <c r="AQ430" s="181"/>
      <c r="AR430" s="181"/>
      <c r="AS430" s="191"/>
      <c r="AT430" s="181"/>
      <c r="AU430" s="181"/>
      <c r="AV430" s="191"/>
      <c r="AW430" s="181"/>
      <c r="AX430" s="181"/>
      <c r="AY430" s="191"/>
      <c r="AZ430" s="181"/>
      <c r="BA430" s="181"/>
      <c r="BB430" s="191"/>
      <c r="BC430" s="181"/>
      <c r="BD430" s="181"/>
      <c r="BE430" s="191"/>
      <c r="BF430" s="181"/>
      <c r="BG430" s="181"/>
      <c r="BH430" s="191"/>
      <c r="BI430" s="181"/>
      <c r="BJ430" s="181"/>
      <c r="BK430" s="191"/>
      <c r="BL430" s="181"/>
      <c r="BM430" s="181"/>
      <c r="BN430" s="191"/>
      <c r="BO430" s="181"/>
      <c r="BP430" s="181"/>
      <c r="BQ430" s="191"/>
      <c r="BR430" s="181"/>
      <c r="BS430" s="181"/>
      <c r="BT430" s="191"/>
      <c r="BU430" s="181"/>
      <c r="BV430" s="181"/>
      <c r="BW430" s="191"/>
      <c r="BX430" s="181"/>
      <c r="BY430" s="181"/>
      <c r="BZ430" s="191"/>
      <c r="CA430" s="181"/>
      <c r="CB430" s="181"/>
      <c r="CC430" s="191"/>
      <c r="CD430" s="181"/>
      <c r="CE430" s="181"/>
      <c r="CF430" s="191"/>
      <c r="CG430" s="181"/>
      <c r="CH430" s="181"/>
      <c r="CI430" s="191"/>
      <c r="CJ430" s="181"/>
      <c r="CK430" s="181"/>
      <c r="CL430" s="191"/>
      <c r="CM430" s="181"/>
      <c r="CN430" s="181"/>
      <c r="CO430" s="191"/>
      <c r="CP430" s="181"/>
      <c r="CQ430" s="181"/>
      <c r="CR430" s="191"/>
      <c r="CS430" s="181"/>
      <c r="CT430" s="181"/>
      <c r="CU430" s="191"/>
      <c r="CV430" s="181"/>
      <c r="CW430" s="181"/>
      <c r="CX430" s="191"/>
      <c r="CY430" s="181"/>
      <c r="CZ430" s="181"/>
      <c r="DA430" s="191"/>
      <c r="DB430" s="181"/>
      <c r="DC430" s="181"/>
      <c r="DD430" s="191"/>
      <c r="DE430" s="181"/>
      <c r="DF430" s="181"/>
      <c r="DG430" s="191"/>
      <c r="DH430" s="181"/>
      <c r="DI430" s="181"/>
      <c r="DJ430" s="191"/>
      <c r="DK430" s="181"/>
      <c r="DL430" s="181"/>
      <c r="DM430" s="191"/>
      <c r="DN430" s="181"/>
      <c r="DO430" s="181"/>
      <c r="DP430" s="191"/>
      <c r="DQ430" s="181"/>
      <c r="DR430" s="181"/>
      <c r="DS430" s="191"/>
      <c r="DT430" s="181"/>
      <c r="DU430" s="181"/>
      <c r="DV430" s="191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7"/>
      <c r="F431" s="219" t="s">
        <v>246</v>
      </c>
      <c r="G431" s="191"/>
      <c r="H431" s="191"/>
      <c r="I431" s="207"/>
      <c r="J431" s="207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191"/>
      <c r="AT431" s="191"/>
      <c r="AU431" s="191"/>
      <c r="AV431" s="191"/>
      <c r="AW431" s="191"/>
      <c r="AX431" s="191"/>
      <c r="AY431" s="191"/>
      <c r="AZ431" s="191"/>
      <c r="BA431" s="191"/>
      <c r="BB431" s="191"/>
      <c r="BC431" s="191"/>
      <c r="BD431" s="191"/>
      <c r="BE431" s="191"/>
      <c r="BF431" s="191"/>
      <c r="BG431" s="191"/>
      <c r="BH431" s="191"/>
      <c r="BI431" s="191"/>
      <c r="BJ431" s="191"/>
      <c r="BK431" s="191"/>
      <c r="BL431" s="191"/>
      <c r="BM431" s="191"/>
      <c r="BN431" s="191"/>
      <c r="BO431" s="191"/>
      <c r="BP431" s="191"/>
      <c r="BQ431" s="191"/>
      <c r="BR431" s="191"/>
      <c r="BS431" s="191"/>
      <c r="BT431" s="191"/>
      <c r="BU431" s="191"/>
      <c r="BV431" s="191"/>
      <c r="BW431" s="191"/>
      <c r="BX431" s="191"/>
      <c r="BY431" s="191"/>
      <c r="BZ431" s="191"/>
      <c r="CA431" s="191"/>
      <c r="CB431" s="191"/>
      <c r="CC431" s="191"/>
      <c r="CD431" s="191"/>
      <c r="CE431" s="191"/>
      <c r="CF431" s="191"/>
      <c r="CG431" s="191"/>
      <c r="CH431" s="191"/>
      <c r="CI431" s="191"/>
      <c r="CJ431" s="191"/>
      <c r="CK431" s="191"/>
      <c r="CL431" s="191"/>
      <c r="CM431" s="191"/>
      <c r="CN431" s="191"/>
      <c r="CO431" s="191"/>
      <c r="CP431" s="191"/>
      <c r="CQ431" s="191"/>
      <c r="CR431" s="191"/>
      <c r="CS431" s="191"/>
      <c r="CT431" s="191"/>
      <c r="CU431" s="191"/>
      <c r="CV431" s="191"/>
      <c r="CW431" s="191"/>
      <c r="CX431" s="191"/>
      <c r="CY431" s="191"/>
      <c r="CZ431" s="191"/>
      <c r="DA431" s="191"/>
      <c r="DB431" s="191"/>
      <c r="DC431" s="191"/>
      <c r="DD431" s="191"/>
      <c r="DE431" s="191"/>
      <c r="DF431" s="191"/>
      <c r="DG431" s="191"/>
      <c r="DH431" s="191"/>
      <c r="DI431" s="191"/>
      <c r="DJ431" s="191"/>
      <c r="DK431" s="191"/>
      <c r="DL431" s="191"/>
      <c r="DM431" s="191"/>
      <c r="DN431" s="191"/>
      <c r="DO431" s="191"/>
      <c r="DP431" s="191"/>
      <c r="DQ431" s="191"/>
      <c r="DR431" s="191"/>
      <c r="DS431" s="191"/>
      <c r="DT431" s="191"/>
      <c r="DU431" s="191"/>
      <c r="DV431" s="191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7"/>
      <c r="F432" s="219" t="s">
        <v>245</v>
      </c>
      <c r="G432" s="191"/>
      <c r="H432" s="191"/>
      <c r="I432" s="207"/>
      <c r="J432" s="207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  <c r="AS432" s="191"/>
      <c r="AT432" s="191"/>
      <c r="AU432" s="191"/>
      <c r="AV432" s="191"/>
      <c r="AW432" s="191"/>
      <c r="AX432" s="191"/>
      <c r="AY432" s="191"/>
      <c r="AZ432" s="191"/>
      <c r="BA432" s="191"/>
      <c r="BB432" s="191"/>
      <c r="BC432" s="191"/>
      <c r="BD432" s="191"/>
      <c r="BE432" s="191"/>
      <c r="BF432" s="191"/>
      <c r="BG432" s="191"/>
      <c r="BH432" s="191"/>
      <c r="BI432" s="191"/>
      <c r="BJ432" s="191"/>
      <c r="BK432" s="191"/>
      <c r="BL432" s="191"/>
      <c r="BM432" s="191"/>
      <c r="BN432" s="191"/>
      <c r="BO432" s="191"/>
      <c r="BP432" s="191"/>
      <c r="BQ432" s="191"/>
      <c r="BR432" s="191"/>
      <c r="BS432" s="191"/>
      <c r="BT432" s="191"/>
      <c r="BU432" s="191"/>
      <c r="BV432" s="191"/>
      <c r="BW432" s="191"/>
      <c r="BX432" s="191"/>
      <c r="BY432" s="191"/>
      <c r="BZ432" s="191"/>
      <c r="CA432" s="191"/>
      <c r="CB432" s="191"/>
      <c r="CC432" s="191"/>
      <c r="CD432" s="191"/>
      <c r="CE432" s="191"/>
      <c r="CF432" s="191"/>
      <c r="CG432" s="191"/>
      <c r="CH432" s="191"/>
      <c r="CI432" s="191"/>
      <c r="CJ432" s="191"/>
      <c r="CK432" s="191"/>
      <c r="CL432" s="191"/>
      <c r="CM432" s="191"/>
      <c r="CN432" s="191"/>
      <c r="CO432" s="191"/>
      <c r="CP432" s="191"/>
      <c r="CQ432" s="191"/>
      <c r="CR432" s="191"/>
      <c r="CS432" s="191"/>
      <c r="CT432" s="191"/>
      <c r="CU432" s="191"/>
      <c r="CV432" s="191"/>
      <c r="CW432" s="191"/>
      <c r="CX432" s="191"/>
      <c r="CY432" s="191"/>
      <c r="CZ432" s="191"/>
      <c r="DA432" s="191"/>
      <c r="DB432" s="191"/>
      <c r="DC432" s="191"/>
      <c r="DD432" s="191"/>
      <c r="DE432" s="191"/>
      <c r="DF432" s="191"/>
      <c r="DG432" s="191"/>
      <c r="DH432" s="191"/>
      <c r="DI432" s="191"/>
      <c r="DJ432" s="191"/>
      <c r="DK432" s="191"/>
      <c r="DL432" s="191"/>
      <c r="DM432" s="191"/>
      <c r="DN432" s="191"/>
      <c r="DO432" s="191"/>
      <c r="DP432" s="191"/>
      <c r="DQ432" s="191"/>
      <c r="DR432" s="191"/>
      <c r="DS432" s="191"/>
      <c r="DT432" s="191"/>
      <c r="DU432" s="191"/>
      <c r="DV432" s="191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7"/>
      <c r="F433" s="219" t="s">
        <v>246</v>
      </c>
      <c r="G433" s="191"/>
      <c r="H433" s="191"/>
      <c r="I433" s="207"/>
      <c r="J433" s="207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191"/>
      <c r="AT433" s="191"/>
      <c r="AU433" s="191"/>
      <c r="AV433" s="191"/>
      <c r="AW433" s="191"/>
      <c r="AX433" s="191"/>
      <c r="AY433" s="191"/>
      <c r="AZ433" s="191"/>
      <c r="BA433" s="191"/>
      <c r="BB433" s="191"/>
      <c r="BC433" s="191"/>
      <c r="BD433" s="191"/>
      <c r="BE433" s="191"/>
      <c r="BF433" s="191"/>
      <c r="BG433" s="191"/>
      <c r="BH433" s="191"/>
      <c r="BI433" s="191"/>
      <c r="BJ433" s="191"/>
      <c r="BK433" s="191"/>
      <c r="BL433" s="191"/>
      <c r="BM433" s="191"/>
      <c r="BN433" s="191"/>
      <c r="BO433" s="191"/>
      <c r="BP433" s="191"/>
      <c r="BQ433" s="191"/>
      <c r="BR433" s="191"/>
      <c r="BS433" s="191"/>
      <c r="BT433" s="191"/>
      <c r="BU433" s="191"/>
      <c r="BV433" s="191"/>
      <c r="BW433" s="191"/>
      <c r="BX433" s="191"/>
      <c r="BY433" s="191"/>
      <c r="BZ433" s="191"/>
      <c r="CA433" s="191"/>
      <c r="CB433" s="191"/>
      <c r="CC433" s="191"/>
      <c r="CD433" s="191"/>
      <c r="CE433" s="191"/>
      <c r="CF433" s="191"/>
      <c r="CG433" s="191"/>
      <c r="CH433" s="191"/>
      <c r="CI433" s="191"/>
      <c r="CJ433" s="191"/>
      <c r="CK433" s="191"/>
      <c r="CL433" s="191"/>
      <c r="CM433" s="191"/>
      <c r="CN433" s="191"/>
      <c r="CO433" s="191"/>
      <c r="CP433" s="191"/>
      <c r="CQ433" s="191"/>
      <c r="CR433" s="191"/>
      <c r="CS433" s="191"/>
      <c r="CT433" s="191"/>
      <c r="CU433" s="191"/>
      <c r="CV433" s="191"/>
      <c r="CW433" s="191"/>
      <c r="CX433" s="191"/>
      <c r="CY433" s="191"/>
      <c r="CZ433" s="191"/>
      <c r="DA433" s="191"/>
      <c r="DB433" s="191"/>
      <c r="DC433" s="191"/>
      <c r="DD433" s="191"/>
      <c r="DE433" s="191"/>
      <c r="DF433" s="191"/>
      <c r="DG433" s="191"/>
      <c r="DH433" s="191"/>
      <c r="DI433" s="191"/>
      <c r="DJ433" s="191"/>
      <c r="DK433" s="191"/>
      <c r="DL433" s="191"/>
      <c r="DM433" s="191"/>
      <c r="DN433" s="191"/>
      <c r="DO433" s="191"/>
      <c r="DP433" s="191"/>
      <c r="DQ433" s="191"/>
      <c r="DR433" s="191"/>
      <c r="DS433" s="191"/>
      <c r="DT433" s="191"/>
      <c r="DU433" s="191"/>
      <c r="DV433" s="191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7"/>
      <c r="F434" s="219" t="s">
        <v>245</v>
      </c>
      <c r="G434" s="191"/>
      <c r="H434" s="191"/>
      <c r="I434" s="207"/>
      <c r="J434" s="207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191"/>
      <c r="AT434" s="191"/>
      <c r="AU434" s="191"/>
      <c r="AV434" s="191"/>
      <c r="AW434" s="191"/>
      <c r="AX434" s="191"/>
      <c r="AY434" s="191"/>
      <c r="AZ434" s="191"/>
      <c r="BA434" s="191"/>
      <c r="BB434" s="191"/>
      <c r="BC434" s="191"/>
      <c r="BD434" s="191"/>
      <c r="BE434" s="191"/>
      <c r="BF434" s="191"/>
      <c r="BG434" s="191"/>
      <c r="BH434" s="191"/>
      <c r="BI434" s="191"/>
      <c r="BJ434" s="191"/>
      <c r="BK434" s="191"/>
      <c r="BL434" s="191"/>
      <c r="BM434" s="191"/>
      <c r="BN434" s="191"/>
      <c r="BO434" s="191"/>
      <c r="BP434" s="191"/>
      <c r="BQ434" s="191"/>
      <c r="BR434" s="191"/>
      <c r="BS434" s="191"/>
      <c r="BT434" s="191"/>
      <c r="BU434" s="191"/>
      <c r="BV434" s="191"/>
      <c r="BW434" s="191"/>
      <c r="BX434" s="191"/>
      <c r="BY434" s="191"/>
      <c r="BZ434" s="191"/>
      <c r="CA434" s="191"/>
      <c r="CB434" s="191"/>
      <c r="CC434" s="191"/>
      <c r="CD434" s="191"/>
      <c r="CE434" s="191"/>
      <c r="CF434" s="191"/>
      <c r="CG434" s="191"/>
      <c r="CH434" s="191"/>
      <c r="CI434" s="191"/>
      <c r="CJ434" s="191"/>
      <c r="CK434" s="191"/>
      <c r="CL434" s="191"/>
      <c r="CM434" s="191"/>
      <c r="CN434" s="191"/>
      <c r="CO434" s="191"/>
      <c r="CP434" s="191"/>
      <c r="CQ434" s="191"/>
      <c r="CR434" s="191"/>
      <c r="CS434" s="191"/>
      <c r="CT434" s="191"/>
      <c r="CU434" s="191"/>
      <c r="CV434" s="191"/>
      <c r="CW434" s="191"/>
      <c r="CX434" s="191"/>
      <c r="CY434" s="191"/>
      <c r="CZ434" s="191"/>
      <c r="DA434" s="191"/>
      <c r="DB434" s="191"/>
      <c r="DC434" s="191"/>
      <c r="DD434" s="191"/>
      <c r="DE434" s="191"/>
      <c r="DF434" s="191"/>
      <c r="DG434" s="191"/>
      <c r="DH434" s="191"/>
      <c r="DI434" s="191"/>
      <c r="DJ434" s="191"/>
      <c r="DK434" s="191"/>
      <c r="DL434" s="191"/>
      <c r="DM434" s="191"/>
      <c r="DN434" s="191"/>
      <c r="DO434" s="191"/>
      <c r="DP434" s="191"/>
      <c r="DQ434" s="191"/>
      <c r="DR434" s="191"/>
      <c r="DS434" s="191"/>
      <c r="DT434" s="191"/>
      <c r="DU434" s="191"/>
      <c r="DV434" s="191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7"/>
      <c r="F435" s="219" t="s">
        <v>246</v>
      </c>
      <c r="G435" s="181"/>
      <c r="H435" s="181"/>
      <c r="I435" s="207"/>
      <c r="J435" s="207"/>
      <c r="K435" s="181"/>
      <c r="L435" s="191"/>
      <c r="M435" s="181"/>
      <c r="N435" s="181"/>
      <c r="O435" s="191"/>
      <c r="P435" s="181"/>
      <c r="Q435" s="181"/>
      <c r="R435" s="191"/>
      <c r="S435" s="181"/>
      <c r="T435" s="181"/>
      <c r="U435" s="191"/>
      <c r="V435" s="181"/>
      <c r="W435" s="181"/>
      <c r="X435" s="191"/>
      <c r="Y435" s="181"/>
      <c r="Z435" s="181"/>
      <c r="AA435" s="191"/>
      <c r="AB435" s="181"/>
      <c r="AC435" s="181"/>
      <c r="AD435" s="191"/>
      <c r="AE435" s="181"/>
      <c r="AF435" s="181"/>
      <c r="AG435" s="191"/>
      <c r="AH435" s="181"/>
      <c r="AI435" s="181"/>
      <c r="AJ435" s="191"/>
      <c r="AK435" s="181"/>
      <c r="AL435" s="181"/>
      <c r="AM435" s="191"/>
      <c r="AN435" s="181"/>
      <c r="AO435" s="181"/>
      <c r="AP435" s="191"/>
      <c r="AQ435" s="181"/>
      <c r="AR435" s="181"/>
      <c r="AS435" s="191"/>
      <c r="AT435" s="181"/>
      <c r="AU435" s="181"/>
      <c r="AV435" s="191"/>
      <c r="AW435" s="181"/>
      <c r="AX435" s="181"/>
      <c r="AY435" s="191"/>
      <c r="AZ435" s="181"/>
      <c r="BA435" s="181"/>
      <c r="BB435" s="191"/>
      <c r="BC435" s="181"/>
      <c r="BD435" s="181"/>
      <c r="BE435" s="191"/>
      <c r="BF435" s="181"/>
      <c r="BG435" s="181"/>
      <c r="BH435" s="191"/>
      <c r="BI435" s="181"/>
      <c r="BJ435" s="181"/>
      <c r="BK435" s="191"/>
      <c r="BL435" s="181"/>
      <c r="BM435" s="181"/>
      <c r="BN435" s="191"/>
      <c r="BO435" s="181"/>
      <c r="BP435" s="181"/>
      <c r="BQ435" s="191"/>
      <c r="BR435" s="181"/>
      <c r="BS435" s="181"/>
      <c r="BT435" s="191"/>
      <c r="BU435" s="181"/>
      <c r="BV435" s="181"/>
      <c r="BW435" s="191"/>
      <c r="BX435" s="181"/>
      <c r="BY435" s="181"/>
      <c r="BZ435" s="191"/>
      <c r="CA435" s="181"/>
      <c r="CB435" s="181"/>
      <c r="CC435" s="191"/>
      <c r="CD435" s="181"/>
      <c r="CE435" s="181"/>
      <c r="CF435" s="191"/>
      <c r="CG435" s="181"/>
      <c r="CH435" s="181"/>
      <c r="CI435" s="191"/>
      <c r="CJ435" s="181"/>
      <c r="CK435" s="181"/>
      <c r="CL435" s="191"/>
      <c r="CM435" s="181"/>
      <c r="CN435" s="181"/>
      <c r="CO435" s="191"/>
      <c r="CP435" s="181"/>
      <c r="CQ435" s="181"/>
      <c r="CR435" s="191"/>
      <c r="CS435" s="181"/>
      <c r="CT435" s="181"/>
      <c r="CU435" s="191"/>
      <c r="CV435" s="181"/>
      <c r="CW435" s="181"/>
      <c r="CX435" s="191"/>
      <c r="CY435" s="181"/>
      <c r="CZ435" s="181"/>
      <c r="DA435" s="191"/>
      <c r="DB435" s="181"/>
      <c r="DC435" s="181"/>
      <c r="DD435" s="191"/>
      <c r="DE435" s="181"/>
      <c r="DF435" s="181"/>
      <c r="DG435" s="191"/>
      <c r="DH435" s="181"/>
      <c r="DI435" s="181"/>
      <c r="DJ435" s="191"/>
      <c r="DK435" s="181"/>
      <c r="DL435" s="181"/>
      <c r="DM435" s="191"/>
      <c r="DN435" s="181"/>
      <c r="DO435" s="181"/>
      <c r="DP435" s="191"/>
      <c r="DQ435" s="181"/>
      <c r="DR435" s="181"/>
      <c r="DS435" s="191"/>
      <c r="DT435" s="181"/>
      <c r="DU435" s="181"/>
      <c r="DV435" s="191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7"/>
      <c r="F436" s="219" t="s">
        <v>245</v>
      </c>
      <c r="G436" s="191"/>
      <c r="H436" s="191"/>
      <c r="I436" s="207"/>
      <c r="J436" s="207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191"/>
      <c r="AT436" s="191"/>
      <c r="AU436" s="191"/>
      <c r="AV436" s="191"/>
      <c r="AW436" s="191"/>
      <c r="AX436" s="191"/>
      <c r="AY436" s="191"/>
      <c r="AZ436" s="191"/>
      <c r="BA436" s="191"/>
      <c r="BB436" s="191"/>
      <c r="BC436" s="191"/>
      <c r="BD436" s="191"/>
      <c r="BE436" s="191"/>
      <c r="BF436" s="191"/>
      <c r="BG436" s="191"/>
      <c r="BH436" s="191"/>
      <c r="BI436" s="191"/>
      <c r="BJ436" s="191"/>
      <c r="BK436" s="191"/>
      <c r="BL436" s="191"/>
      <c r="BM436" s="191"/>
      <c r="BN436" s="191"/>
      <c r="BO436" s="191"/>
      <c r="BP436" s="191"/>
      <c r="BQ436" s="191"/>
      <c r="BR436" s="191"/>
      <c r="BS436" s="191"/>
      <c r="BT436" s="191"/>
      <c r="BU436" s="191"/>
      <c r="BV436" s="191"/>
      <c r="BW436" s="191"/>
      <c r="BX436" s="191"/>
      <c r="BY436" s="191"/>
      <c r="BZ436" s="191"/>
      <c r="CA436" s="191"/>
      <c r="CB436" s="191"/>
      <c r="CC436" s="191"/>
      <c r="CD436" s="191"/>
      <c r="CE436" s="191"/>
      <c r="CF436" s="191"/>
      <c r="CG436" s="191"/>
      <c r="CH436" s="191"/>
      <c r="CI436" s="191"/>
      <c r="CJ436" s="191"/>
      <c r="CK436" s="191"/>
      <c r="CL436" s="191"/>
      <c r="CM436" s="191"/>
      <c r="CN436" s="191"/>
      <c r="CO436" s="191"/>
      <c r="CP436" s="191"/>
      <c r="CQ436" s="191"/>
      <c r="CR436" s="191"/>
      <c r="CS436" s="191"/>
      <c r="CT436" s="191"/>
      <c r="CU436" s="191"/>
      <c r="CV436" s="191"/>
      <c r="CW436" s="191"/>
      <c r="CX436" s="191"/>
      <c r="CY436" s="191"/>
      <c r="CZ436" s="191"/>
      <c r="DA436" s="191"/>
      <c r="DB436" s="191"/>
      <c r="DC436" s="191"/>
      <c r="DD436" s="191"/>
      <c r="DE436" s="191"/>
      <c r="DF436" s="191"/>
      <c r="DG436" s="191"/>
      <c r="DH436" s="191"/>
      <c r="DI436" s="191"/>
      <c r="DJ436" s="191"/>
      <c r="DK436" s="191"/>
      <c r="DL436" s="191"/>
      <c r="DM436" s="191"/>
      <c r="DN436" s="191"/>
      <c r="DO436" s="191"/>
      <c r="DP436" s="191"/>
      <c r="DQ436" s="191"/>
      <c r="DR436" s="191"/>
      <c r="DS436" s="191"/>
      <c r="DT436" s="191"/>
      <c r="DU436" s="191"/>
      <c r="DV436" s="191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7"/>
      <c r="F437" s="219" t="s">
        <v>246</v>
      </c>
      <c r="G437" s="191"/>
      <c r="H437" s="191"/>
      <c r="I437" s="207"/>
      <c r="J437" s="207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191"/>
      <c r="AT437" s="191"/>
      <c r="AU437" s="191"/>
      <c r="AV437" s="191"/>
      <c r="AW437" s="191"/>
      <c r="AX437" s="191"/>
      <c r="AY437" s="191"/>
      <c r="AZ437" s="191"/>
      <c r="BA437" s="191"/>
      <c r="BB437" s="191"/>
      <c r="BC437" s="191"/>
      <c r="BD437" s="191"/>
      <c r="BE437" s="191"/>
      <c r="BF437" s="191"/>
      <c r="BG437" s="191"/>
      <c r="BH437" s="191"/>
      <c r="BI437" s="191"/>
      <c r="BJ437" s="191"/>
      <c r="BK437" s="191"/>
      <c r="BL437" s="191"/>
      <c r="BM437" s="191"/>
      <c r="BN437" s="191"/>
      <c r="BO437" s="191"/>
      <c r="BP437" s="191"/>
      <c r="BQ437" s="191"/>
      <c r="BR437" s="191"/>
      <c r="BS437" s="191"/>
      <c r="BT437" s="191"/>
      <c r="BU437" s="191"/>
      <c r="BV437" s="191"/>
      <c r="BW437" s="191"/>
      <c r="BX437" s="191"/>
      <c r="BY437" s="191"/>
      <c r="BZ437" s="191"/>
      <c r="CA437" s="191"/>
      <c r="CB437" s="191"/>
      <c r="CC437" s="191"/>
      <c r="CD437" s="191"/>
      <c r="CE437" s="191"/>
      <c r="CF437" s="191"/>
      <c r="CG437" s="191"/>
      <c r="CH437" s="191"/>
      <c r="CI437" s="191"/>
      <c r="CJ437" s="191"/>
      <c r="CK437" s="191"/>
      <c r="CL437" s="191"/>
      <c r="CM437" s="191"/>
      <c r="CN437" s="191"/>
      <c r="CO437" s="191"/>
      <c r="CP437" s="191"/>
      <c r="CQ437" s="191"/>
      <c r="CR437" s="191"/>
      <c r="CS437" s="191"/>
      <c r="CT437" s="191"/>
      <c r="CU437" s="191"/>
      <c r="CV437" s="191"/>
      <c r="CW437" s="191"/>
      <c r="CX437" s="191"/>
      <c r="CY437" s="191"/>
      <c r="CZ437" s="191"/>
      <c r="DA437" s="191"/>
      <c r="DB437" s="191"/>
      <c r="DC437" s="191"/>
      <c r="DD437" s="191"/>
      <c r="DE437" s="191"/>
      <c r="DF437" s="191"/>
      <c r="DG437" s="191"/>
      <c r="DH437" s="191"/>
      <c r="DI437" s="191"/>
      <c r="DJ437" s="191"/>
      <c r="DK437" s="191"/>
      <c r="DL437" s="191"/>
      <c r="DM437" s="191"/>
      <c r="DN437" s="191"/>
      <c r="DO437" s="191"/>
      <c r="DP437" s="191"/>
      <c r="DQ437" s="191"/>
      <c r="DR437" s="191"/>
      <c r="DS437" s="191"/>
      <c r="DT437" s="191"/>
      <c r="DU437" s="191"/>
      <c r="DV437" s="191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7"/>
      <c r="F438" s="219" t="s">
        <v>245</v>
      </c>
      <c r="G438" s="191"/>
      <c r="H438" s="191"/>
      <c r="I438" s="207"/>
      <c r="J438" s="207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1"/>
      <c r="AT438" s="191"/>
      <c r="AU438" s="191"/>
      <c r="AV438" s="191"/>
      <c r="AW438" s="191"/>
      <c r="AX438" s="191"/>
      <c r="AY438" s="191"/>
      <c r="AZ438" s="191"/>
      <c r="BA438" s="191"/>
      <c r="BB438" s="191"/>
      <c r="BC438" s="191"/>
      <c r="BD438" s="191"/>
      <c r="BE438" s="191"/>
      <c r="BF438" s="191"/>
      <c r="BG438" s="191"/>
      <c r="BH438" s="191"/>
      <c r="BI438" s="191"/>
      <c r="BJ438" s="191"/>
      <c r="BK438" s="191"/>
      <c r="BL438" s="191"/>
      <c r="BM438" s="191"/>
      <c r="BN438" s="191"/>
      <c r="BO438" s="191"/>
      <c r="BP438" s="191"/>
      <c r="BQ438" s="191"/>
      <c r="BR438" s="191"/>
      <c r="BS438" s="191"/>
      <c r="BT438" s="191"/>
      <c r="BU438" s="191"/>
      <c r="BV438" s="191"/>
      <c r="BW438" s="191"/>
      <c r="BX438" s="191"/>
      <c r="BY438" s="191"/>
      <c r="BZ438" s="191"/>
      <c r="CA438" s="191"/>
      <c r="CB438" s="191"/>
      <c r="CC438" s="191"/>
      <c r="CD438" s="191"/>
      <c r="CE438" s="191"/>
      <c r="CF438" s="191"/>
      <c r="CG438" s="191"/>
      <c r="CH438" s="191"/>
      <c r="CI438" s="191"/>
      <c r="CJ438" s="191"/>
      <c r="CK438" s="191"/>
      <c r="CL438" s="191"/>
      <c r="CM438" s="191"/>
      <c r="CN438" s="191"/>
      <c r="CO438" s="191"/>
      <c r="CP438" s="191"/>
      <c r="CQ438" s="191"/>
      <c r="CR438" s="191"/>
      <c r="CS438" s="191"/>
      <c r="CT438" s="191"/>
      <c r="CU438" s="191"/>
      <c r="CV438" s="191"/>
      <c r="CW438" s="191"/>
      <c r="CX438" s="191"/>
      <c r="CY438" s="191"/>
      <c r="CZ438" s="191"/>
      <c r="DA438" s="191"/>
      <c r="DB438" s="191"/>
      <c r="DC438" s="191"/>
      <c r="DD438" s="191"/>
      <c r="DE438" s="191"/>
      <c r="DF438" s="191"/>
      <c r="DG438" s="191"/>
      <c r="DH438" s="191"/>
      <c r="DI438" s="191"/>
      <c r="DJ438" s="191"/>
      <c r="DK438" s="191"/>
      <c r="DL438" s="191"/>
      <c r="DM438" s="191"/>
      <c r="DN438" s="191"/>
      <c r="DO438" s="191"/>
      <c r="DP438" s="191"/>
      <c r="DQ438" s="191"/>
      <c r="DR438" s="191"/>
      <c r="DS438" s="191"/>
      <c r="DT438" s="191"/>
      <c r="DU438" s="191"/>
      <c r="DV438" s="191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7"/>
      <c r="F439" s="219" t="s">
        <v>246</v>
      </c>
      <c r="G439" s="191"/>
      <c r="H439" s="191"/>
      <c r="I439" s="207"/>
      <c r="J439" s="207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191"/>
      <c r="AT439" s="191"/>
      <c r="AU439" s="191"/>
      <c r="AV439" s="191"/>
      <c r="AW439" s="191"/>
      <c r="AX439" s="191"/>
      <c r="AY439" s="191"/>
      <c r="AZ439" s="191"/>
      <c r="BA439" s="191"/>
      <c r="BB439" s="191"/>
      <c r="BC439" s="191"/>
      <c r="BD439" s="191"/>
      <c r="BE439" s="191"/>
      <c r="BF439" s="191"/>
      <c r="BG439" s="191"/>
      <c r="BH439" s="191"/>
      <c r="BI439" s="191"/>
      <c r="BJ439" s="191"/>
      <c r="BK439" s="191"/>
      <c r="BL439" s="191"/>
      <c r="BM439" s="191"/>
      <c r="BN439" s="191"/>
      <c r="BO439" s="191"/>
      <c r="BP439" s="191"/>
      <c r="BQ439" s="191"/>
      <c r="BR439" s="191"/>
      <c r="BS439" s="191"/>
      <c r="BT439" s="191"/>
      <c r="BU439" s="191"/>
      <c r="BV439" s="191"/>
      <c r="BW439" s="191"/>
      <c r="BX439" s="191"/>
      <c r="BY439" s="191"/>
      <c r="BZ439" s="191"/>
      <c r="CA439" s="191"/>
      <c r="CB439" s="191"/>
      <c r="CC439" s="191"/>
      <c r="CD439" s="191"/>
      <c r="CE439" s="191"/>
      <c r="CF439" s="191"/>
      <c r="CG439" s="191"/>
      <c r="CH439" s="191"/>
      <c r="CI439" s="191"/>
      <c r="CJ439" s="191"/>
      <c r="CK439" s="191"/>
      <c r="CL439" s="191"/>
      <c r="CM439" s="191"/>
      <c r="CN439" s="191"/>
      <c r="CO439" s="191"/>
      <c r="CP439" s="191"/>
      <c r="CQ439" s="191"/>
      <c r="CR439" s="191"/>
      <c r="CS439" s="191"/>
      <c r="CT439" s="191"/>
      <c r="CU439" s="191"/>
      <c r="CV439" s="191"/>
      <c r="CW439" s="191"/>
      <c r="CX439" s="191"/>
      <c r="CY439" s="191"/>
      <c r="CZ439" s="191"/>
      <c r="DA439" s="191"/>
      <c r="DB439" s="191"/>
      <c r="DC439" s="191"/>
      <c r="DD439" s="191"/>
      <c r="DE439" s="191"/>
      <c r="DF439" s="191"/>
      <c r="DG439" s="191"/>
      <c r="DH439" s="191"/>
      <c r="DI439" s="191"/>
      <c r="DJ439" s="191"/>
      <c r="DK439" s="191"/>
      <c r="DL439" s="191"/>
      <c r="DM439" s="191"/>
      <c r="DN439" s="191"/>
      <c r="DO439" s="191"/>
      <c r="DP439" s="191"/>
      <c r="DQ439" s="191"/>
      <c r="DR439" s="191"/>
      <c r="DS439" s="191"/>
      <c r="DT439" s="191"/>
      <c r="DU439" s="191"/>
      <c r="DV439" s="191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7"/>
      <c r="F440" s="219" t="s">
        <v>245</v>
      </c>
      <c r="G440" s="191"/>
      <c r="H440" s="191"/>
      <c r="I440" s="207"/>
      <c r="J440" s="207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1"/>
      <c r="AT440" s="191"/>
      <c r="AU440" s="191"/>
      <c r="AV440" s="191"/>
      <c r="AW440" s="191"/>
      <c r="AX440" s="191"/>
      <c r="AY440" s="191"/>
      <c r="AZ440" s="191"/>
      <c r="BA440" s="191"/>
      <c r="BB440" s="191"/>
      <c r="BC440" s="191"/>
      <c r="BD440" s="191"/>
      <c r="BE440" s="191"/>
      <c r="BF440" s="191"/>
      <c r="BG440" s="191"/>
      <c r="BH440" s="191"/>
      <c r="BI440" s="191"/>
      <c r="BJ440" s="191"/>
      <c r="BK440" s="191"/>
      <c r="BL440" s="191"/>
      <c r="BM440" s="191"/>
      <c r="BN440" s="191"/>
      <c r="BO440" s="191"/>
      <c r="BP440" s="191"/>
      <c r="BQ440" s="191"/>
      <c r="BR440" s="191"/>
      <c r="BS440" s="191"/>
      <c r="BT440" s="191"/>
      <c r="BU440" s="191"/>
      <c r="BV440" s="191"/>
      <c r="BW440" s="191"/>
      <c r="BX440" s="191"/>
      <c r="BY440" s="191"/>
      <c r="BZ440" s="191"/>
      <c r="CA440" s="191"/>
      <c r="CB440" s="191"/>
      <c r="CC440" s="191"/>
      <c r="CD440" s="191"/>
      <c r="CE440" s="191"/>
      <c r="CF440" s="191"/>
      <c r="CG440" s="191"/>
      <c r="CH440" s="191"/>
      <c r="CI440" s="191"/>
      <c r="CJ440" s="191"/>
      <c r="CK440" s="191"/>
      <c r="CL440" s="191"/>
      <c r="CM440" s="191"/>
      <c r="CN440" s="191"/>
      <c r="CO440" s="191"/>
      <c r="CP440" s="191"/>
      <c r="CQ440" s="191"/>
      <c r="CR440" s="191"/>
      <c r="CS440" s="191"/>
      <c r="CT440" s="191"/>
      <c r="CU440" s="191"/>
      <c r="CV440" s="191"/>
      <c r="CW440" s="191"/>
      <c r="CX440" s="191"/>
      <c r="CY440" s="191"/>
      <c r="CZ440" s="191"/>
      <c r="DA440" s="191"/>
      <c r="DB440" s="191"/>
      <c r="DC440" s="191"/>
      <c r="DD440" s="191"/>
      <c r="DE440" s="191"/>
      <c r="DF440" s="191"/>
      <c r="DG440" s="191"/>
      <c r="DH440" s="191"/>
      <c r="DI440" s="191"/>
      <c r="DJ440" s="191"/>
      <c r="DK440" s="191"/>
      <c r="DL440" s="191"/>
      <c r="DM440" s="191"/>
      <c r="DN440" s="191"/>
      <c r="DO440" s="191"/>
      <c r="DP440" s="191"/>
      <c r="DQ440" s="191"/>
      <c r="DR440" s="191"/>
      <c r="DS440" s="191"/>
      <c r="DT440" s="191"/>
      <c r="DU440" s="191"/>
      <c r="DV440" s="191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7"/>
      <c r="F441" s="219" t="s">
        <v>246</v>
      </c>
      <c r="G441" s="191"/>
      <c r="H441" s="191"/>
      <c r="I441" s="207"/>
      <c r="J441" s="207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1"/>
      <c r="AT441" s="191"/>
      <c r="AU441" s="191"/>
      <c r="AV441" s="191"/>
      <c r="AW441" s="191"/>
      <c r="AX441" s="191"/>
      <c r="AY441" s="191"/>
      <c r="AZ441" s="191"/>
      <c r="BA441" s="191"/>
      <c r="BB441" s="191"/>
      <c r="BC441" s="191"/>
      <c r="BD441" s="191"/>
      <c r="BE441" s="191"/>
      <c r="BF441" s="191"/>
      <c r="BG441" s="191"/>
      <c r="BH441" s="191"/>
      <c r="BI441" s="191"/>
      <c r="BJ441" s="191"/>
      <c r="BK441" s="191"/>
      <c r="BL441" s="191"/>
      <c r="BM441" s="191"/>
      <c r="BN441" s="191"/>
      <c r="BO441" s="191"/>
      <c r="BP441" s="191"/>
      <c r="BQ441" s="191"/>
      <c r="BR441" s="191"/>
      <c r="BS441" s="191"/>
      <c r="BT441" s="191"/>
      <c r="BU441" s="191"/>
      <c r="BV441" s="191"/>
      <c r="BW441" s="191"/>
      <c r="BX441" s="191"/>
      <c r="BY441" s="191"/>
      <c r="BZ441" s="191"/>
      <c r="CA441" s="191"/>
      <c r="CB441" s="191"/>
      <c r="CC441" s="191"/>
      <c r="CD441" s="191"/>
      <c r="CE441" s="191"/>
      <c r="CF441" s="191"/>
      <c r="CG441" s="191"/>
      <c r="CH441" s="191"/>
      <c r="CI441" s="191"/>
      <c r="CJ441" s="191"/>
      <c r="CK441" s="191"/>
      <c r="CL441" s="191"/>
      <c r="CM441" s="191"/>
      <c r="CN441" s="191"/>
      <c r="CO441" s="191"/>
      <c r="CP441" s="191"/>
      <c r="CQ441" s="191"/>
      <c r="CR441" s="191"/>
      <c r="CS441" s="191"/>
      <c r="CT441" s="191"/>
      <c r="CU441" s="191"/>
      <c r="CV441" s="191"/>
      <c r="CW441" s="191"/>
      <c r="CX441" s="191"/>
      <c r="CY441" s="191"/>
      <c r="CZ441" s="191"/>
      <c r="DA441" s="191"/>
      <c r="DB441" s="191"/>
      <c r="DC441" s="191"/>
      <c r="DD441" s="191"/>
      <c r="DE441" s="191"/>
      <c r="DF441" s="191"/>
      <c r="DG441" s="191"/>
      <c r="DH441" s="191"/>
      <c r="DI441" s="191"/>
      <c r="DJ441" s="191"/>
      <c r="DK441" s="191"/>
      <c r="DL441" s="191"/>
      <c r="DM441" s="191"/>
      <c r="DN441" s="191"/>
      <c r="DO441" s="191"/>
      <c r="DP441" s="191"/>
      <c r="DQ441" s="191"/>
      <c r="DR441" s="191"/>
      <c r="DS441" s="191"/>
      <c r="DT441" s="191"/>
      <c r="DU441" s="191"/>
      <c r="DV441" s="191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7"/>
      <c r="F442" s="219" t="s">
        <v>245</v>
      </c>
      <c r="G442" s="191"/>
      <c r="H442" s="191"/>
      <c r="I442" s="207"/>
      <c r="J442" s="207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1"/>
      <c r="AT442" s="191"/>
      <c r="AU442" s="191"/>
      <c r="AV442" s="191"/>
      <c r="AW442" s="191"/>
      <c r="AX442" s="191"/>
      <c r="AY442" s="191"/>
      <c r="AZ442" s="191"/>
      <c r="BA442" s="191"/>
      <c r="BB442" s="191"/>
      <c r="BC442" s="191"/>
      <c r="BD442" s="191"/>
      <c r="BE442" s="191"/>
      <c r="BF442" s="191"/>
      <c r="BG442" s="191"/>
      <c r="BH442" s="191"/>
      <c r="BI442" s="191"/>
      <c r="BJ442" s="191"/>
      <c r="BK442" s="191"/>
      <c r="BL442" s="191"/>
      <c r="BM442" s="191"/>
      <c r="BN442" s="191"/>
      <c r="BO442" s="191"/>
      <c r="BP442" s="191"/>
      <c r="BQ442" s="191"/>
      <c r="BR442" s="191"/>
      <c r="BS442" s="191"/>
      <c r="BT442" s="191"/>
      <c r="BU442" s="191"/>
      <c r="BV442" s="191"/>
      <c r="BW442" s="191"/>
      <c r="BX442" s="191"/>
      <c r="BY442" s="191"/>
      <c r="BZ442" s="191"/>
      <c r="CA442" s="191"/>
      <c r="CB442" s="191"/>
      <c r="CC442" s="191"/>
      <c r="CD442" s="191"/>
      <c r="CE442" s="191"/>
      <c r="CF442" s="191"/>
      <c r="CG442" s="191"/>
      <c r="CH442" s="191"/>
      <c r="CI442" s="191"/>
      <c r="CJ442" s="191"/>
      <c r="CK442" s="191"/>
      <c r="CL442" s="191"/>
      <c r="CM442" s="191"/>
      <c r="CN442" s="191"/>
      <c r="CO442" s="191"/>
      <c r="CP442" s="191"/>
      <c r="CQ442" s="191"/>
      <c r="CR442" s="191"/>
      <c r="CS442" s="191"/>
      <c r="CT442" s="191"/>
      <c r="CU442" s="191"/>
      <c r="CV442" s="191"/>
      <c r="CW442" s="191"/>
      <c r="CX442" s="191"/>
      <c r="CY442" s="191"/>
      <c r="CZ442" s="191"/>
      <c r="DA442" s="191"/>
      <c r="DB442" s="191"/>
      <c r="DC442" s="191"/>
      <c r="DD442" s="191"/>
      <c r="DE442" s="191"/>
      <c r="DF442" s="191"/>
      <c r="DG442" s="191"/>
      <c r="DH442" s="191"/>
      <c r="DI442" s="191"/>
      <c r="DJ442" s="191"/>
      <c r="DK442" s="191"/>
      <c r="DL442" s="191"/>
      <c r="DM442" s="191"/>
      <c r="DN442" s="191"/>
      <c r="DO442" s="191"/>
      <c r="DP442" s="191"/>
      <c r="DQ442" s="191"/>
      <c r="DR442" s="191"/>
      <c r="DS442" s="191"/>
      <c r="DT442" s="191"/>
      <c r="DU442" s="191"/>
      <c r="DV442" s="191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7"/>
      <c r="F443" s="219" t="s">
        <v>246</v>
      </c>
      <c r="G443" s="181"/>
      <c r="H443" s="181"/>
      <c r="I443" s="207"/>
      <c r="J443" s="207"/>
      <c r="K443" s="181"/>
      <c r="L443" s="191"/>
      <c r="M443" s="181"/>
      <c r="N443" s="181"/>
      <c r="O443" s="191"/>
      <c r="P443" s="181"/>
      <c r="Q443" s="181"/>
      <c r="R443" s="191"/>
      <c r="S443" s="181"/>
      <c r="T443" s="181"/>
      <c r="U443" s="191"/>
      <c r="V443" s="181"/>
      <c r="W443" s="181"/>
      <c r="X443" s="191"/>
      <c r="Y443" s="181"/>
      <c r="Z443" s="181"/>
      <c r="AA443" s="191"/>
      <c r="AB443" s="181"/>
      <c r="AC443" s="181"/>
      <c r="AD443" s="191"/>
      <c r="AE443" s="181"/>
      <c r="AF443" s="181"/>
      <c r="AG443" s="191"/>
      <c r="AH443" s="181"/>
      <c r="AI443" s="181"/>
      <c r="AJ443" s="191"/>
      <c r="AK443" s="181"/>
      <c r="AL443" s="181"/>
      <c r="AM443" s="191"/>
      <c r="AN443" s="181"/>
      <c r="AO443" s="181"/>
      <c r="AP443" s="191"/>
      <c r="AQ443" s="181"/>
      <c r="AR443" s="181"/>
      <c r="AS443" s="191"/>
      <c r="AT443" s="181"/>
      <c r="AU443" s="181"/>
      <c r="AV443" s="191"/>
      <c r="AW443" s="181"/>
      <c r="AX443" s="181"/>
      <c r="AY443" s="191"/>
      <c r="AZ443" s="181"/>
      <c r="BA443" s="181"/>
      <c r="BB443" s="191"/>
      <c r="BC443" s="181"/>
      <c r="BD443" s="181"/>
      <c r="BE443" s="191"/>
      <c r="BF443" s="181"/>
      <c r="BG443" s="181"/>
      <c r="BH443" s="191"/>
      <c r="BI443" s="181"/>
      <c r="BJ443" s="181"/>
      <c r="BK443" s="191"/>
      <c r="BL443" s="181"/>
      <c r="BM443" s="181"/>
      <c r="BN443" s="191"/>
      <c r="BO443" s="181"/>
      <c r="BP443" s="181"/>
      <c r="BQ443" s="191"/>
      <c r="BR443" s="181"/>
      <c r="BS443" s="181"/>
      <c r="BT443" s="191"/>
      <c r="BU443" s="181"/>
      <c r="BV443" s="181"/>
      <c r="BW443" s="191"/>
      <c r="BX443" s="181"/>
      <c r="BY443" s="181"/>
      <c r="BZ443" s="191"/>
      <c r="CA443" s="181"/>
      <c r="CB443" s="181"/>
      <c r="CC443" s="191"/>
      <c r="CD443" s="181"/>
      <c r="CE443" s="181"/>
      <c r="CF443" s="191"/>
      <c r="CG443" s="181"/>
      <c r="CH443" s="181"/>
      <c r="CI443" s="191"/>
      <c r="CJ443" s="181"/>
      <c r="CK443" s="181"/>
      <c r="CL443" s="191"/>
      <c r="CM443" s="181"/>
      <c r="CN443" s="181"/>
      <c r="CO443" s="191"/>
      <c r="CP443" s="181"/>
      <c r="CQ443" s="181"/>
      <c r="CR443" s="191"/>
      <c r="CS443" s="181"/>
      <c r="CT443" s="181"/>
      <c r="CU443" s="191"/>
      <c r="CV443" s="181"/>
      <c r="CW443" s="181"/>
      <c r="CX443" s="191"/>
      <c r="CY443" s="181"/>
      <c r="CZ443" s="181"/>
      <c r="DA443" s="191"/>
      <c r="DB443" s="181"/>
      <c r="DC443" s="181"/>
      <c r="DD443" s="191"/>
      <c r="DE443" s="181"/>
      <c r="DF443" s="181"/>
      <c r="DG443" s="191"/>
      <c r="DH443" s="181"/>
      <c r="DI443" s="181"/>
      <c r="DJ443" s="191"/>
      <c r="DK443" s="181"/>
      <c r="DL443" s="181"/>
      <c r="DM443" s="191"/>
      <c r="DN443" s="181"/>
      <c r="DO443" s="181"/>
      <c r="DP443" s="191"/>
      <c r="DQ443" s="181"/>
      <c r="DR443" s="181"/>
      <c r="DS443" s="191"/>
      <c r="DT443" s="181"/>
      <c r="DU443" s="181"/>
      <c r="DV443" s="191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7"/>
      <c r="F444" s="219" t="s">
        <v>245</v>
      </c>
      <c r="G444" s="191"/>
      <c r="H444" s="191"/>
      <c r="I444" s="207"/>
      <c r="J444" s="207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1"/>
      <c r="AT444" s="191"/>
      <c r="AU444" s="191"/>
      <c r="AV444" s="191"/>
      <c r="AW444" s="191"/>
      <c r="AX444" s="191"/>
      <c r="AY444" s="191"/>
      <c r="AZ444" s="191"/>
      <c r="BA444" s="191"/>
      <c r="BB444" s="191"/>
      <c r="BC444" s="191"/>
      <c r="BD444" s="191"/>
      <c r="BE444" s="191"/>
      <c r="BF444" s="191"/>
      <c r="BG444" s="191"/>
      <c r="BH444" s="191"/>
      <c r="BI444" s="191"/>
      <c r="BJ444" s="191"/>
      <c r="BK444" s="191"/>
      <c r="BL444" s="191"/>
      <c r="BM444" s="191"/>
      <c r="BN444" s="191"/>
      <c r="BO444" s="191"/>
      <c r="BP444" s="191"/>
      <c r="BQ444" s="191"/>
      <c r="BR444" s="191"/>
      <c r="BS444" s="191"/>
      <c r="BT444" s="191"/>
      <c r="BU444" s="191"/>
      <c r="BV444" s="191"/>
      <c r="BW444" s="191"/>
      <c r="BX444" s="191"/>
      <c r="BY444" s="191"/>
      <c r="BZ444" s="191"/>
      <c r="CA444" s="191"/>
      <c r="CB444" s="191"/>
      <c r="CC444" s="191"/>
      <c r="CD444" s="191"/>
      <c r="CE444" s="191"/>
      <c r="CF444" s="191"/>
      <c r="CG444" s="191"/>
      <c r="CH444" s="191"/>
      <c r="CI444" s="191"/>
      <c r="CJ444" s="191"/>
      <c r="CK444" s="191"/>
      <c r="CL444" s="191"/>
      <c r="CM444" s="191"/>
      <c r="CN444" s="191"/>
      <c r="CO444" s="191"/>
      <c r="CP444" s="191"/>
      <c r="CQ444" s="191"/>
      <c r="CR444" s="191"/>
      <c r="CS444" s="191"/>
      <c r="CT444" s="191"/>
      <c r="CU444" s="191"/>
      <c r="CV444" s="191"/>
      <c r="CW444" s="191"/>
      <c r="CX444" s="191"/>
      <c r="CY444" s="191"/>
      <c r="CZ444" s="191"/>
      <c r="DA444" s="191"/>
      <c r="DB444" s="191"/>
      <c r="DC444" s="191"/>
      <c r="DD444" s="191"/>
      <c r="DE444" s="191"/>
      <c r="DF444" s="191"/>
      <c r="DG444" s="191"/>
      <c r="DH444" s="191"/>
      <c r="DI444" s="191"/>
      <c r="DJ444" s="191"/>
      <c r="DK444" s="191"/>
      <c r="DL444" s="191"/>
      <c r="DM444" s="191"/>
      <c r="DN444" s="191"/>
      <c r="DO444" s="191"/>
      <c r="DP444" s="191"/>
      <c r="DQ444" s="191"/>
      <c r="DR444" s="191"/>
      <c r="DS444" s="191"/>
      <c r="DT444" s="191"/>
      <c r="DU444" s="191"/>
      <c r="DV444" s="191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7"/>
      <c r="F445" s="219" t="s">
        <v>246</v>
      </c>
      <c r="G445" s="191"/>
      <c r="H445" s="191"/>
      <c r="I445" s="207"/>
      <c r="J445" s="207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1"/>
      <c r="AT445" s="191"/>
      <c r="AU445" s="191"/>
      <c r="AV445" s="191"/>
      <c r="AW445" s="191"/>
      <c r="AX445" s="191"/>
      <c r="AY445" s="191"/>
      <c r="AZ445" s="191"/>
      <c r="BA445" s="191"/>
      <c r="BB445" s="191"/>
      <c r="BC445" s="191"/>
      <c r="BD445" s="191"/>
      <c r="BE445" s="191"/>
      <c r="BF445" s="191"/>
      <c r="BG445" s="191"/>
      <c r="BH445" s="191"/>
      <c r="BI445" s="191"/>
      <c r="BJ445" s="191"/>
      <c r="BK445" s="191"/>
      <c r="BL445" s="191"/>
      <c r="BM445" s="191"/>
      <c r="BN445" s="191"/>
      <c r="BO445" s="191"/>
      <c r="BP445" s="191"/>
      <c r="BQ445" s="191"/>
      <c r="BR445" s="191"/>
      <c r="BS445" s="191"/>
      <c r="BT445" s="191"/>
      <c r="BU445" s="191"/>
      <c r="BV445" s="191"/>
      <c r="BW445" s="191"/>
      <c r="BX445" s="191"/>
      <c r="BY445" s="191"/>
      <c r="BZ445" s="191"/>
      <c r="CA445" s="191"/>
      <c r="CB445" s="191"/>
      <c r="CC445" s="191"/>
      <c r="CD445" s="191"/>
      <c r="CE445" s="191"/>
      <c r="CF445" s="191"/>
      <c r="CG445" s="191"/>
      <c r="CH445" s="191"/>
      <c r="CI445" s="191"/>
      <c r="CJ445" s="191"/>
      <c r="CK445" s="191"/>
      <c r="CL445" s="191"/>
      <c r="CM445" s="191"/>
      <c r="CN445" s="191"/>
      <c r="CO445" s="191"/>
      <c r="CP445" s="191"/>
      <c r="CQ445" s="191"/>
      <c r="CR445" s="191"/>
      <c r="CS445" s="191"/>
      <c r="CT445" s="191"/>
      <c r="CU445" s="191"/>
      <c r="CV445" s="191"/>
      <c r="CW445" s="191"/>
      <c r="CX445" s="191"/>
      <c r="CY445" s="191"/>
      <c r="CZ445" s="191"/>
      <c r="DA445" s="191"/>
      <c r="DB445" s="191"/>
      <c r="DC445" s="191"/>
      <c r="DD445" s="191"/>
      <c r="DE445" s="191"/>
      <c r="DF445" s="191"/>
      <c r="DG445" s="191"/>
      <c r="DH445" s="191"/>
      <c r="DI445" s="191"/>
      <c r="DJ445" s="191"/>
      <c r="DK445" s="191"/>
      <c r="DL445" s="191"/>
      <c r="DM445" s="191"/>
      <c r="DN445" s="191"/>
      <c r="DO445" s="191"/>
      <c r="DP445" s="191"/>
      <c r="DQ445" s="191"/>
      <c r="DR445" s="191"/>
      <c r="DS445" s="191"/>
      <c r="DT445" s="191"/>
      <c r="DU445" s="191"/>
      <c r="DV445" s="191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7"/>
      <c r="F446" s="219" t="s">
        <v>245</v>
      </c>
      <c r="G446" s="191"/>
      <c r="H446" s="191"/>
      <c r="I446" s="207"/>
      <c r="J446" s="207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1"/>
      <c r="AT446" s="191"/>
      <c r="AU446" s="191"/>
      <c r="AV446" s="191"/>
      <c r="AW446" s="191"/>
      <c r="AX446" s="191"/>
      <c r="AY446" s="191"/>
      <c r="AZ446" s="191"/>
      <c r="BA446" s="191"/>
      <c r="BB446" s="191"/>
      <c r="BC446" s="191"/>
      <c r="BD446" s="191"/>
      <c r="BE446" s="191"/>
      <c r="BF446" s="191"/>
      <c r="BG446" s="191"/>
      <c r="BH446" s="191"/>
      <c r="BI446" s="191"/>
      <c r="BJ446" s="191"/>
      <c r="BK446" s="191"/>
      <c r="BL446" s="191"/>
      <c r="BM446" s="191"/>
      <c r="BN446" s="191"/>
      <c r="BO446" s="191"/>
      <c r="BP446" s="191"/>
      <c r="BQ446" s="191"/>
      <c r="BR446" s="191"/>
      <c r="BS446" s="191"/>
      <c r="BT446" s="191"/>
      <c r="BU446" s="191"/>
      <c r="BV446" s="191"/>
      <c r="BW446" s="191"/>
      <c r="BX446" s="191"/>
      <c r="BY446" s="191"/>
      <c r="BZ446" s="191"/>
      <c r="CA446" s="191"/>
      <c r="CB446" s="191"/>
      <c r="CC446" s="191"/>
      <c r="CD446" s="191"/>
      <c r="CE446" s="191"/>
      <c r="CF446" s="191"/>
      <c r="CG446" s="191"/>
      <c r="CH446" s="191"/>
      <c r="CI446" s="191"/>
      <c r="CJ446" s="191"/>
      <c r="CK446" s="191"/>
      <c r="CL446" s="191"/>
      <c r="CM446" s="191"/>
      <c r="CN446" s="191"/>
      <c r="CO446" s="191"/>
      <c r="CP446" s="191"/>
      <c r="CQ446" s="191"/>
      <c r="CR446" s="191"/>
      <c r="CS446" s="191"/>
      <c r="CT446" s="191"/>
      <c r="CU446" s="191"/>
      <c r="CV446" s="191"/>
      <c r="CW446" s="191"/>
      <c r="CX446" s="191"/>
      <c r="CY446" s="191"/>
      <c r="CZ446" s="191"/>
      <c r="DA446" s="191"/>
      <c r="DB446" s="191"/>
      <c r="DC446" s="191"/>
      <c r="DD446" s="191"/>
      <c r="DE446" s="191"/>
      <c r="DF446" s="191"/>
      <c r="DG446" s="191"/>
      <c r="DH446" s="191"/>
      <c r="DI446" s="191"/>
      <c r="DJ446" s="191"/>
      <c r="DK446" s="191"/>
      <c r="DL446" s="191"/>
      <c r="DM446" s="191"/>
      <c r="DN446" s="191"/>
      <c r="DO446" s="191"/>
      <c r="DP446" s="191"/>
      <c r="DQ446" s="191"/>
      <c r="DR446" s="191"/>
      <c r="DS446" s="191"/>
      <c r="DT446" s="191"/>
      <c r="DU446" s="191"/>
      <c r="DV446" s="191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7"/>
      <c r="F447" s="219" t="s">
        <v>246</v>
      </c>
      <c r="G447" s="191"/>
      <c r="H447" s="191"/>
      <c r="I447" s="207"/>
      <c r="J447" s="207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191"/>
      <c r="AT447" s="191"/>
      <c r="AU447" s="191"/>
      <c r="AV447" s="191"/>
      <c r="AW447" s="191"/>
      <c r="AX447" s="191"/>
      <c r="AY447" s="191"/>
      <c r="AZ447" s="191"/>
      <c r="BA447" s="191"/>
      <c r="BB447" s="191"/>
      <c r="BC447" s="191"/>
      <c r="BD447" s="191"/>
      <c r="BE447" s="191"/>
      <c r="BF447" s="191"/>
      <c r="BG447" s="191"/>
      <c r="BH447" s="191"/>
      <c r="BI447" s="191"/>
      <c r="BJ447" s="191"/>
      <c r="BK447" s="191"/>
      <c r="BL447" s="191"/>
      <c r="BM447" s="191"/>
      <c r="BN447" s="191"/>
      <c r="BO447" s="191"/>
      <c r="BP447" s="191"/>
      <c r="BQ447" s="191"/>
      <c r="BR447" s="191"/>
      <c r="BS447" s="191"/>
      <c r="BT447" s="191"/>
      <c r="BU447" s="191"/>
      <c r="BV447" s="191"/>
      <c r="BW447" s="191"/>
      <c r="BX447" s="191"/>
      <c r="BY447" s="191"/>
      <c r="BZ447" s="191"/>
      <c r="CA447" s="191"/>
      <c r="CB447" s="191"/>
      <c r="CC447" s="191"/>
      <c r="CD447" s="191"/>
      <c r="CE447" s="191"/>
      <c r="CF447" s="191"/>
      <c r="CG447" s="191"/>
      <c r="CH447" s="191"/>
      <c r="CI447" s="191"/>
      <c r="CJ447" s="191"/>
      <c r="CK447" s="191"/>
      <c r="CL447" s="191"/>
      <c r="CM447" s="191"/>
      <c r="CN447" s="191"/>
      <c r="CO447" s="191"/>
      <c r="CP447" s="191"/>
      <c r="CQ447" s="191"/>
      <c r="CR447" s="191"/>
      <c r="CS447" s="191"/>
      <c r="CT447" s="191"/>
      <c r="CU447" s="191"/>
      <c r="CV447" s="191"/>
      <c r="CW447" s="191"/>
      <c r="CX447" s="191"/>
      <c r="CY447" s="191"/>
      <c r="CZ447" s="191"/>
      <c r="DA447" s="191"/>
      <c r="DB447" s="191"/>
      <c r="DC447" s="191"/>
      <c r="DD447" s="191"/>
      <c r="DE447" s="191"/>
      <c r="DF447" s="191"/>
      <c r="DG447" s="191"/>
      <c r="DH447" s="191"/>
      <c r="DI447" s="191"/>
      <c r="DJ447" s="191"/>
      <c r="DK447" s="191"/>
      <c r="DL447" s="191"/>
      <c r="DM447" s="191"/>
      <c r="DN447" s="191"/>
      <c r="DO447" s="191"/>
      <c r="DP447" s="191"/>
      <c r="DQ447" s="191"/>
      <c r="DR447" s="191"/>
      <c r="DS447" s="191"/>
      <c r="DT447" s="191"/>
      <c r="DU447" s="191"/>
      <c r="DV447" s="191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7"/>
      <c r="F448" s="219" t="s">
        <v>245</v>
      </c>
      <c r="G448" s="191"/>
      <c r="H448" s="191"/>
      <c r="I448" s="207"/>
      <c r="J448" s="207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1"/>
      <c r="AT448" s="191"/>
      <c r="AU448" s="191"/>
      <c r="AV448" s="191"/>
      <c r="AW448" s="191"/>
      <c r="AX448" s="191"/>
      <c r="AY448" s="191"/>
      <c r="AZ448" s="191"/>
      <c r="BA448" s="191"/>
      <c r="BB448" s="191"/>
      <c r="BC448" s="191"/>
      <c r="BD448" s="191"/>
      <c r="BE448" s="191"/>
      <c r="BF448" s="191"/>
      <c r="BG448" s="191"/>
      <c r="BH448" s="191"/>
      <c r="BI448" s="191"/>
      <c r="BJ448" s="191"/>
      <c r="BK448" s="191"/>
      <c r="BL448" s="191"/>
      <c r="BM448" s="191"/>
      <c r="BN448" s="191"/>
      <c r="BO448" s="191"/>
      <c r="BP448" s="191"/>
      <c r="BQ448" s="191"/>
      <c r="BR448" s="191"/>
      <c r="BS448" s="191"/>
      <c r="BT448" s="191"/>
      <c r="BU448" s="191"/>
      <c r="BV448" s="191"/>
      <c r="BW448" s="191"/>
      <c r="BX448" s="191"/>
      <c r="BY448" s="191"/>
      <c r="BZ448" s="191"/>
      <c r="CA448" s="191"/>
      <c r="CB448" s="191"/>
      <c r="CC448" s="191"/>
      <c r="CD448" s="191"/>
      <c r="CE448" s="191"/>
      <c r="CF448" s="191"/>
      <c r="CG448" s="191"/>
      <c r="CH448" s="191"/>
      <c r="CI448" s="191"/>
      <c r="CJ448" s="191"/>
      <c r="CK448" s="191"/>
      <c r="CL448" s="191"/>
      <c r="CM448" s="191"/>
      <c r="CN448" s="191"/>
      <c r="CO448" s="191"/>
      <c r="CP448" s="191"/>
      <c r="CQ448" s="191"/>
      <c r="CR448" s="191"/>
      <c r="CS448" s="191"/>
      <c r="CT448" s="191"/>
      <c r="CU448" s="191"/>
      <c r="CV448" s="191"/>
      <c r="CW448" s="191"/>
      <c r="CX448" s="191"/>
      <c r="CY448" s="191"/>
      <c r="CZ448" s="191"/>
      <c r="DA448" s="191"/>
      <c r="DB448" s="191"/>
      <c r="DC448" s="191"/>
      <c r="DD448" s="191"/>
      <c r="DE448" s="191"/>
      <c r="DF448" s="191"/>
      <c r="DG448" s="191"/>
      <c r="DH448" s="191"/>
      <c r="DI448" s="191"/>
      <c r="DJ448" s="191"/>
      <c r="DK448" s="191"/>
      <c r="DL448" s="191"/>
      <c r="DM448" s="191"/>
      <c r="DN448" s="191"/>
      <c r="DO448" s="191"/>
      <c r="DP448" s="191"/>
      <c r="DQ448" s="191"/>
      <c r="DR448" s="191"/>
      <c r="DS448" s="191"/>
      <c r="DT448" s="191"/>
      <c r="DU448" s="191"/>
      <c r="DV448" s="191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7"/>
      <c r="F449" s="219" t="s">
        <v>246</v>
      </c>
      <c r="G449" s="181"/>
      <c r="H449" s="181"/>
      <c r="I449" s="207"/>
      <c r="J449" s="207"/>
      <c r="K449" s="181"/>
      <c r="L449" s="191"/>
      <c r="M449" s="181"/>
      <c r="N449" s="181"/>
      <c r="O449" s="191"/>
      <c r="P449" s="181"/>
      <c r="Q449" s="181"/>
      <c r="R449" s="191"/>
      <c r="S449" s="181"/>
      <c r="T449" s="181"/>
      <c r="U449" s="191"/>
      <c r="V449" s="181"/>
      <c r="W449" s="181"/>
      <c r="X449" s="191"/>
      <c r="Y449" s="181"/>
      <c r="Z449" s="181"/>
      <c r="AA449" s="191"/>
      <c r="AB449" s="181"/>
      <c r="AC449" s="181"/>
      <c r="AD449" s="191"/>
      <c r="AE449" s="181"/>
      <c r="AF449" s="181"/>
      <c r="AG449" s="191"/>
      <c r="AH449" s="181"/>
      <c r="AI449" s="181"/>
      <c r="AJ449" s="191"/>
      <c r="AK449" s="181"/>
      <c r="AL449" s="181"/>
      <c r="AM449" s="191"/>
      <c r="AN449" s="181"/>
      <c r="AO449" s="181"/>
      <c r="AP449" s="191"/>
      <c r="AQ449" s="181"/>
      <c r="AR449" s="181"/>
      <c r="AS449" s="191"/>
      <c r="AT449" s="181"/>
      <c r="AU449" s="181"/>
      <c r="AV449" s="191"/>
      <c r="AW449" s="181"/>
      <c r="AX449" s="181"/>
      <c r="AY449" s="191"/>
      <c r="AZ449" s="181"/>
      <c r="BA449" s="181"/>
      <c r="BB449" s="191"/>
      <c r="BC449" s="181"/>
      <c r="BD449" s="181"/>
      <c r="BE449" s="191"/>
      <c r="BF449" s="181"/>
      <c r="BG449" s="181"/>
      <c r="BH449" s="191"/>
      <c r="BI449" s="181"/>
      <c r="BJ449" s="181"/>
      <c r="BK449" s="191"/>
      <c r="BL449" s="181"/>
      <c r="BM449" s="181"/>
      <c r="BN449" s="191"/>
      <c r="BO449" s="181"/>
      <c r="BP449" s="181"/>
      <c r="BQ449" s="191"/>
      <c r="BR449" s="181"/>
      <c r="BS449" s="181"/>
      <c r="BT449" s="191"/>
      <c r="BU449" s="181"/>
      <c r="BV449" s="181"/>
      <c r="BW449" s="191"/>
      <c r="BX449" s="181"/>
      <c r="BY449" s="181"/>
      <c r="BZ449" s="191"/>
      <c r="CA449" s="181"/>
      <c r="CB449" s="181"/>
      <c r="CC449" s="191"/>
      <c r="CD449" s="181"/>
      <c r="CE449" s="181"/>
      <c r="CF449" s="191"/>
      <c r="CG449" s="181"/>
      <c r="CH449" s="181"/>
      <c r="CI449" s="191"/>
      <c r="CJ449" s="181"/>
      <c r="CK449" s="181"/>
      <c r="CL449" s="191"/>
      <c r="CM449" s="181"/>
      <c r="CN449" s="181"/>
      <c r="CO449" s="191"/>
      <c r="CP449" s="181"/>
      <c r="CQ449" s="181"/>
      <c r="CR449" s="191"/>
      <c r="CS449" s="181"/>
      <c r="CT449" s="181"/>
      <c r="CU449" s="191"/>
      <c r="CV449" s="181"/>
      <c r="CW449" s="181"/>
      <c r="CX449" s="191"/>
      <c r="CY449" s="181"/>
      <c r="CZ449" s="181"/>
      <c r="DA449" s="191"/>
      <c r="DB449" s="181"/>
      <c r="DC449" s="181"/>
      <c r="DD449" s="191"/>
      <c r="DE449" s="181"/>
      <c r="DF449" s="181"/>
      <c r="DG449" s="191"/>
      <c r="DH449" s="181"/>
      <c r="DI449" s="181"/>
      <c r="DJ449" s="191"/>
      <c r="DK449" s="181"/>
      <c r="DL449" s="181"/>
      <c r="DM449" s="191"/>
      <c r="DN449" s="181"/>
      <c r="DO449" s="181"/>
      <c r="DP449" s="191"/>
      <c r="DQ449" s="181"/>
      <c r="DR449" s="181"/>
      <c r="DS449" s="191"/>
      <c r="DT449" s="181"/>
      <c r="DU449" s="181"/>
      <c r="DV449" s="191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7"/>
      <c r="F450" s="219" t="s">
        <v>245</v>
      </c>
      <c r="G450" s="191"/>
      <c r="H450" s="191"/>
      <c r="I450" s="207"/>
      <c r="J450" s="207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191"/>
      <c r="AT450" s="191"/>
      <c r="AU450" s="191"/>
      <c r="AV450" s="191"/>
      <c r="AW450" s="191"/>
      <c r="AX450" s="191"/>
      <c r="AY450" s="191"/>
      <c r="AZ450" s="191"/>
      <c r="BA450" s="191"/>
      <c r="BB450" s="191"/>
      <c r="BC450" s="191"/>
      <c r="BD450" s="191"/>
      <c r="BE450" s="191"/>
      <c r="BF450" s="191"/>
      <c r="BG450" s="191"/>
      <c r="BH450" s="191"/>
      <c r="BI450" s="191"/>
      <c r="BJ450" s="191"/>
      <c r="BK450" s="191"/>
      <c r="BL450" s="191"/>
      <c r="BM450" s="191"/>
      <c r="BN450" s="191"/>
      <c r="BO450" s="191"/>
      <c r="BP450" s="191"/>
      <c r="BQ450" s="191"/>
      <c r="BR450" s="191"/>
      <c r="BS450" s="191"/>
      <c r="BT450" s="191"/>
      <c r="BU450" s="191"/>
      <c r="BV450" s="191"/>
      <c r="BW450" s="191"/>
      <c r="BX450" s="191"/>
      <c r="BY450" s="191"/>
      <c r="BZ450" s="191"/>
      <c r="CA450" s="191"/>
      <c r="CB450" s="191"/>
      <c r="CC450" s="191"/>
      <c r="CD450" s="191"/>
      <c r="CE450" s="191"/>
      <c r="CF450" s="191"/>
      <c r="CG450" s="191"/>
      <c r="CH450" s="191"/>
      <c r="CI450" s="191"/>
      <c r="CJ450" s="191"/>
      <c r="CK450" s="191"/>
      <c r="CL450" s="191"/>
      <c r="CM450" s="191"/>
      <c r="CN450" s="191"/>
      <c r="CO450" s="191"/>
      <c r="CP450" s="191"/>
      <c r="CQ450" s="191"/>
      <c r="CR450" s="191"/>
      <c r="CS450" s="191"/>
      <c r="CT450" s="191"/>
      <c r="CU450" s="191"/>
      <c r="CV450" s="191"/>
      <c r="CW450" s="191"/>
      <c r="CX450" s="191"/>
      <c r="CY450" s="191"/>
      <c r="CZ450" s="191"/>
      <c r="DA450" s="191"/>
      <c r="DB450" s="191"/>
      <c r="DC450" s="191"/>
      <c r="DD450" s="191"/>
      <c r="DE450" s="191"/>
      <c r="DF450" s="191"/>
      <c r="DG450" s="191"/>
      <c r="DH450" s="191"/>
      <c r="DI450" s="191"/>
      <c r="DJ450" s="191"/>
      <c r="DK450" s="191"/>
      <c r="DL450" s="191"/>
      <c r="DM450" s="191"/>
      <c r="DN450" s="191"/>
      <c r="DO450" s="191"/>
      <c r="DP450" s="191"/>
      <c r="DQ450" s="191"/>
      <c r="DR450" s="191"/>
      <c r="DS450" s="191"/>
      <c r="DT450" s="191"/>
      <c r="DU450" s="191"/>
      <c r="DV450" s="191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7"/>
      <c r="F451" s="219" t="s">
        <v>246</v>
      </c>
      <c r="G451" s="191"/>
      <c r="H451" s="191"/>
      <c r="I451" s="207"/>
      <c r="J451" s="207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1"/>
      <c r="AT451" s="191"/>
      <c r="AU451" s="191"/>
      <c r="AV451" s="191"/>
      <c r="AW451" s="191"/>
      <c r="AX451" s="191"/>
      <c r="AY451" s="191"/>
      <c r="AZ451" s="191"/>
      <c r="BA451" s="191"/>
      <c r="BB451" s="191"/>
      <c r="BC451" s="191"/>
      <c r="BD451" s="191"/>
      <c r="BE451" s="191"/>
      <c r="BF451" s="191"/>
      <c r="BG451" s="191"/>
      <c r="BH451" s="191"/>
      <c r="BI451" s="191"/>
      <c r="BJ451" s="191"/>
      <c r="BK451" s="191"/>
      <c r="BL451" s="191"/>
      <c r="BM451" s="191"/>
      <c r="BN451" s="191"/>
      <c r="BO451" s="191"/>
      <c r="BP451" s="191"/>
      <c r="BQ451" s="191"/>
      <c r="BR451" s="191"/>
      <c r="BS451" s="191"/>
      <c r="BT451" s="191"/>
      <c r="BU451" s="191"/>
      <c r="BV451" s="191"/>
      <c r="BW451" s="191"/>
      <c r="BX451" s="191"/>
      <c r="BY451" s="191"/>
      <c r="BZ451" s="191"/>
      <c r="CA451" s="191"/>
      <c r="CB451" s="191"/>
      <c r="CC451" s="191"/>
      <c r="CD451" s="191"/>
      <c r="CE451" s="191"/>
      <c r="CF451" s="191"/>
      <c r="CG451" s="191"/>
      <c r="CH451" s="191"/>
      <c r="CI451" s="191"/>
      <c r="CJ451" s="191"/>
      <c r="CK451" s="191"/>
      <c r="CL451" s="191"/>
      <c r="CM451" s="191"/>
      <c r="CN451" s="191"/>
      <c r="CO451" s="191"/>
      <c r="CP451" s="191"/>
      <c r="CQ451" s="191"/>
      <c r="CR451" s="191"/>
      <c r="CS451" s="191"/>
      <c r="CT451" s="191"/>
      <c r="CU451" s="191"/>
      <c r="CV451" s="191"/>
      <c r="CW451" s="191"/>
      <c r="CX451" s="191"/>
      <c r="CY451" s="191"/>
      <c r="CZ451" s="191"/>
      <c r="DA451" s="191"/>
      <c r="DB451" s="191"/>
      <c r="DC451" s="191"/>
      <c r="DD451" s="191"/>
      <c r="DE451" s="191"/>
      <c r="DF451" s="191"/>
      <c r="DG451" s="191"/>
      <c r="DH451" s="191"/>
      <c r="DI451" s="191"/>
      <c r="DJ451" s="191"/>
      <c r="DK451" s="191"/>
      <c r="DL451" s="191"/>
      <c r="DM451" s="191"/>
      <c r="DN451" s="191"/>
      <c r="DO451" s="191"/>
      <c r="DP451" s="191"/>
      <c r="DQ451" s="191"/>
      <c r="DR451" s="191"/>
      <c r="DS451" s="191"/>
      <c r="DT451" s="191"/>
      <c r="DU451" s="191"/>
      <c r="DV451" s="191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7"/>
      <c r="F452" s="219" t="s">
        <v>245</v>
      </c>
      <c r="G452" s="191"/>
      <c r="H452" s="191"/>
      <c r="I452" s="207"/>
      <c r="J452" s="207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1"/>
      <c r="AT452" s="191"/>
      <c r="AU452" s="191"/>
      <c r="AV452" s="191"/>
      <c r="AW452" s="191"/>
      <c r="AX452" s="191"/>
      <c r="AY452" s="191"/>
      <c r="AZ452" s="191"/>
      <c r="BA452" s="191"/>
      <c r="BB452" s="191"/>
      <c r="BC452" s="191"/>
      <c r="BD452" s="191"/>
      <c r="BE452" s="191"/>
      <c r="BF452" s="191"/>
      <c r="BG452" s="191"/>
      <c r="BH452" s="191"/>
      <c r="BI452" s="191"/>
      <c r="BJ452" s="191"/>
      <c r="BK452" s="191"/>
      <c r="BL452" s="191"/>
      <c r="BM452" s="191"/>
      <c r="BN452" s="191"/>
      <c r="BO452" s="191"/>
      <c r="BP452" s="191"/>
      <c r="BQ452" s="191"/>
      <c r="BR452" s="191"/>
      <c r="BS452" s="191"/>
      <c r="BT452" s="191"/>
      <c r="BU452" s="191"/>
      <c r="BV452" s="191"/>
      <c r="BW452" s="191"/>
      <c r="BX452" s="191"/>
      <c r="BY452" s="191"/>
      <c r="BZ452" s="191"/>
      <c r="CA452" s="191"/>
      <c r="CB452" s="191"/>
      <c r="CC452" s="191"/>
      <c r="CD452" s="191"/>
      <c r="CE452" s="191"/>
      <c r="CF452" s="191"/>
      <c r="CG452" s="191"/>
      <c r="CH452" s="191"/>
      <c r="CI452" s="191"/>
      <c r="CJ452" s="191"/>
      <c r="CK452" s="191"/>
      <c r="CL452" s="191"/>
      <c r="CM452" s="191"/>
      <c r="CN452" s="191"/>
      <c r="CO452" s="191"/>
      <c r="CP452" s="191"/>
      <c r="CQ452" s="191"/>
      <c r="CR452" s="191"/>
      <c r="CS452" s="191"/>
      <c r="CT452" s="191"/>
      <c r="CU452" s="191"/>
      <c r="CV452" s="191"/>
      <c r="CW452" s="191"/>
      <c r="CX452" s="191"/>
      <c r="CY452" s="191"/>
      <c r="CZ452" s="191"/>
      <c r="DA452" s="191"/>
      <c r="DB452" s="191"/>
      <c r="DC452" s="191"/>
      <c r="DD452" s="191"/>
      <c r="DE452" s="191"/>
      <c r="DF452" s="191"/>
      <c r="DG452" s="191"/>
      <c r="DH452" s="191"/>
      <c r="DI452" s="191"/>
      <c r="DJ452" s="191"/>
      <c r="DK452" s="191"/>
      <c r="DL452" s="191"/>
      <c r="DM452" s="191"/>
      <c r="DN452" s="191"/>
      <c r="DO452" s="191"/>
      <c r="DP452" s="191"/>
      <c r="DQ452" s="191"/>
      <c r="DR452" s="191"/>
      <c r="DS452" s="191"/>
      <c r="DT452" s="191"/>
      <c r="DU452" s="191"/>
      <c r="DV452" s="191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7"/>
      <c r="F453" s="219" t="s">
        <v>246</v>
      </c>
      <c r="G453" s="191"/>
      <c r="H453" s="191"/>
      <c r="I453" s="207"/>
      <c r="J453" s="207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191"/>
      <c r="AT453" s="191"/>
      <c r="AU453" s="191"/>
      <c r="AV453" s="191"/>
      <c r="AW453" s="191"/>
      <c r="AX453" s="191"/>
      <c r="AY453" s="191"/>
      <c r="AZ453" s="191"/>
      <c r="BA453" s="191"/>
      <c r="BB453" s="191"/>
      <c r="BC453" s="191"/>
      <c r="BD453" s="191"/>
      <c r="BE453" s="191"/>
      <c r="BF453" s="191"/>
      <c r="BG453" s="191"/>
      <c r="BH453" s="191"/>
      <c r="BI453" s="191"/>
      <c r="BJ453" s="191"/>
      <c r="BK453" s="191"/>
      <c r="BL453" s="191"/>
      <c r="BM453" s="191"/>
      <c r="BN453" s="191"/>
      <c r="BO453" s="191"/>
      <c r="BP453" s="191"/>
      <c r="BQ453" s="191"/>
      <c r="BR453" s="191"/>
      <c r="BS453" s="191"/>
      <c r="BT453" s="191"/>
      <c r="BU453" s="191"/>
      <c r="BV453" s="191"/>
      <c r="BW453" s="191"/>
      <c r="BX453" s="191"/>
      <c r="BY453" s="191"/>
      <c r="BZ453" s="191"/>
      <c r="CA453" s="191"/>
      <c r="CB453" s="191"/>
      <c r="CC453" s="191"/>
      <c r="CD453" s="191"/>
      <c r="CE453" s="191"/>
      <c r="CF453" s="191"/>
      <c r="CG453" s="191"/>
      <c r="CH453" s="191"/>
      <c r="CI453" s="191"/>
      <c r="CJ453" s="191"/>
      <c r="CK453" s="191"/>
      <c r="CL453" s="191"/>
      <c r="CM453" s="191"/>
      <c r="CN453" s="191"/>
      <c r="CO453" s="191"/>
      <c r="CP453" s="191"/>
      <c r="CQ453" s="191"/>
      <c r="CR453" s="191"/>
      <c r="CS453" s="191"/>
      <c r="CT453" s="191"/>
      <c r="CU453" s="191"/>
      <c r="CV453" s="191"/>
      <c r="CW453" s="191"/>
      <c r="CX453" s="191"/>
      <c r="CY453" s="191"/>
      <c r="CZ453" s="191"/>
      <c r="DA453" s="191"/>
      <c r="DB453" s="191"/>
      <c r="DC453" s="191"/>
      <c r="DD453" s="191"/>
      <c r="DE453" s="191"/>
      <c r="DF453" s="191"/>
      <c r="DG453" s="191"/>
      <c r="DH453" s="191"/>
      <c r="DI453" s="191"/>
      <c r="DJ453" s="191"/>
      <c r="DK453" s="191"/>
      <c r="DL453" s="191"/>
      <c r="DM453" s="191"/>
      <c r="DN453" s="191"/>
      <c r="DO453" s="191"/>
      <c r="DP453" s="191"/>
      <c r="DQ453" s="191"/>
      <c r="DR453" s="191"/>
      <c r="DS453" s="191"/>
      <c r="DT453" s="191"/>
      <c r="DU453" s="191"/>
      <c r="DV453" s="191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7"/>
      <c r="F454" s="219" t="s">
        <v>245</v>
      </c>
      <c r="G454" s="191"/>
      <c r="H454" s="191"/>
      <c r="I454" s="207"/>
      <c r="J454" s="207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191"/>
      <c r="AT454" s="191"/>
      <c r="AU454" s="191"/>
      <c r="AV454" s="191"/>
      <c r="AW454" s="191"/>
      <c r="AX454" s="191"/>
      <c r="AY454" s="191"/>
      <c r="AZ454" s="191"/>
      <c r="BA454" s="191"/>
      <c r="BB454" s="191"/>
      <c r="BC454" s="191"/>
      <c r="BD454" s="191"/>
      <c r="BE454" s="191"/>
      <c r="BF454" s="191"/>
      <c r="BG454" s="191"/>
      <c r="BH454" s="191"/>
      <c r="BI454" s="191"/>
      <c r="BJ454" s="191"/>
      <c r="BK454" s="191"/>
      <c r="BL454" s="191"/>
      <c r="BM454" s="191"/>
      <c r="BN454" s="191"/>
      <c r="BO454" s="191"/>
      <c r="BP454" s="191"/>
      <c r="BQ454" s="191"/>
      <c r="BR454" s="191"/>
      <c r="BS454" s="191"/>
      <c r="BT454" s="191"/>
      <c r="BU454" s="191"/>
      <c r="BV454" s="191"/>
      <c r="BW454" s="191"/>
      <c r="BX454" s="191"/>
      <c r="BY454" s="191"/>
      <c r="BZ454" s="191"/>
      <c r="CA454" s="191"/>
      <c r="CB454" s="191"/>
      <c r="CC454" s="191"/>
      <c r="CD454" s="191"/>
      <c r="CE454" s="191"/>
      <c r="CF454" s="191"/>
      <c r="CG454" s="191"/>
      <c r="CH454" s="191"/>
      <c r="CI454" s="191"/>
      <c r="CJ454" s="191"/>
      <c r="CK454" s="191"/>
      <c r="CL454" s="191"/>
      <c r="CM454" s="191"/>
      <c r="CN454" s="191"/>
      <c r="CO454" s="191"/>
      <c r="CP454" s="191"/>
      <c r="CQ454" s="191"/>
      <c r="CR454" s="191"/>
      <c r="CS454" s="191"/>
      <c r="CT454" s="191"/>
      <c r="CU454" s="191"/>
      <c r="CV454" s="191"/>
      <c r="CW454" s="191"/>
      <c r="CX454" s="191"/>
      <c r="CY454" s="191"/>
      <c r="CZ454" s="191"/>
      <c r="DA454" s="191"/>
      <c r="DB454" s="191"/>
      <c r="DC454" s="191"/>
      <c r="DD454" s="191"/>
      <c r="DE454" s="191"/>
      <c r="DF454" s="191"/>
      <c r="DG454" s="191"/>
      <c r="DH454" s="191"/>
      <c r="DI454" s="191"/>
      <c r="DJ454" s="191"/>
      <c r="DK454" s="191"/>
      <c r="DL454" s="191"/>
      <c r="DM454" s="191"/>
      <c r="DN454" s="191"/>
      <c r="DO454" s="191"/>
      <c r="DP454" s="191"/>
      <c r="DQ454" s="191"/>
      <c r="DR454" s="191"/>
      <c r="DS454" s="191"/>
      <c r="DT454" s="191"/>
      <c r="DU454" s="191"/>
      <c r="DV454" s="191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7"/>
      <c r="F455" s="219" t="s">
        <v>246</v>
      </c>
      <c r="G455" s="191"/>
      <c r="H455" s="191"/>
      <c r="I455" s="207"/>
      <c r="J455" s="207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191"/>
      <c r="AT455" s="191"/>
      <c r="AU455" s="191"/>
      <c r="AV455" s="191"/>
      <c r="AW455" s="191"/>
      <c r="AX455" s="191"/>
      <c r="AY455" s="191"/>
      <c r="AZ455" s="191"/>
      <c r="BA455" s="191"/>
      <c r="BB455" s="191"/>
      <c r="BC455" s="191"/>
      <c r="BD455" s="191"/>
      <c r="BE455" s="191"/>
      <c r="BF455" s="191"/>
      <c r="BG455" s="191"/>
      <c r="BH455" s="191"/>
      <c r="BI455" s="191"/>
      <c r="BJ455" s="191"/>
      <c r="BK455" s="191"/>
      <c r="BL455" s="191"/>
      <c r="BM455" s="191"/>
      <c r="BN455" s="191"/>
      <c r="BO455" s="191"/>
      <c r="BP455" s="191"/>
      <c r="BQ455" s="191"/>
      <c r="BR455" s="191"/>
      <c r="BS455" s="191"/>
      <c r="BT455" s="191"/>
      <c r="BU455" s="191"/>
      <c r="BV455" s="191"/>
      <c r="BW455" s="191"/>
      <c r="BX455" s="191"/>
      <c r="BY455" s="191"/>
      <c r="BZ455" s="191"/>
      <c r="CA455" s="191"/>
      <c r="CB455" s="191"/>
      <c r="CC455" s="191"/>
      <c r="CD455" s="191"/>
      <c r="CE455" s="191"/>
      <c r="CF455" s="191"/>
      <c r="CG455" s="191"/>
      <c r="CH455" s="191"/>
      <c r="CI455" s="191"/>
      <c r="CJ455" s="191"/>
      <c r="CK455" s="191"/>
      <c r="CL455" s="191"/>
      <c r="CM455" s="191"/>
      <c r="CN455" s="191"/>
      <c r="CO455" s="191"/>
      <c r="CP455" s="191"/>
      <c r="CQ455" s="191"/>
      <c r="CR455" s="191"/>
      <c r="CS455" s="191"/>
      <c r="CT455" s="191"/>
      <c r="CU455" s="191"/>
      <c r="CV455" s="191"/>
      <c r="CW455" s="191"/>
      <c r="CX455" s="191"/>
      <c r="CY455" s="191"/>
      <c r="CZ455" s="191"/>
      <c r="DA455" s="191"/>
      <c r="DB455" s="191"/>
      <c r="DC455" s="191"/>
      <c r="DD455" s="191"/>
      <c r="DE455" s="191"/>
      <c r="DF455" s="191"/>
      <c r="DG455" s="191"/>
      <c r="DH455" s="191"/>
      <c r="DI455" s="191"/>
      <c r="DJ455" s="191"/>
      <c r="DK455" s="191"/>
      <c r="DL455" s="191"/>
      <c r="DM455" s="191"/>
      <c r="DN455" s="191"/>
      <c r="DO455" s="191"/>
      <c r="DP455" s="191"/>
      <c r="DQ455" s="191"/>
      <c r="DR455" s="191"/>
      <c r="DS455" s="191"/>
      <c r="DT455" s="191"/>
      <c r="DU455" s="191"/>
      <c r="DV455" s="191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7"/>
      <c r="F456" s="219" t="s">
        <v>245</v>
      </c>
      <c r="G456" s="191"/>
      <c r="H456" s="191"/>
      <c r="I456" s="207"/>
      <c r="J456" s="207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  <c r="BK456" s="191"/>
      <c r="BL456" s="191"/>
      <c r="BM456" s="191"/>
      <c r="BN456" s="191"/>
      <c r="BO456" s="191"/>
      <c r="BP456" s="191"/>
      <c r="BQ456" s="191"/>
      <c r="BR456" s="191"/>
      <c r="BS456" s="191"/>
      <c r="BT456" s="191"/>
      <c r="BU456" s="191"/>
      <c r="BV456" s="191"/>
      <c r="BW456" s="191"/>
      <c r="BX456" s="191"/>
      <c r="BY456" s="191"/>
      <c r="BZ456" s="191"/>
      <c r="CA456" s="191"/>
      <c r="CB456" s="191"/>
      <c r="CC456" s="191"/>
      <c r="CD456" s="191"/>
      <c r="CE456" s="191"/>
      <c r="CF456" s="191"/>
      <c r="CG456" s="191"/>
      <c r="CH456" s="191"/>
      <c r="CI456" s="191"/>
      <c r="CJ456" s="191"/>
      <c r="CK456" s="191"/>
      <c r="CL456" s="191"/>
      <c r="CM456" s="191"/>
      <c r="CN456" s="191"/>
      <c r="CO456" s="191"/>
      <c r="CP456" s="191"/>
      <c r="CQ456" s="191"/>
      <c r="CR456" s="191"/>
      <c r="CS456" s="191"/>
      <c r="CT456" s="191"/>
      <c r="CU456" s="191"/>
      <c r="CV456" s="191"/>
      <c r="CW456" s="191"/>
      <c r="CX456" s="191"/>
      <c r="CY456" s="191"/>
      <c r="CZ456" s="191"/>
      <c r="DA456" s="191"/>
      <c r="DB456" s="191"/>
      <c r="DC456" s="191"/>
      <c r="DD456" s="191"/>
      <c r="DE456" s="191"/>
      <c r="DF456" s="191"/>
      <c r="DG456" s="191"/>
      <c r="DH456" s="191"/>
      <c r="DI456" s="191"/>
      <c r="DJ456" s="191"/>
      <c r="DK456" s="191"/>
      <c r="DL456" s="191"/>
      <c r="DM456" s="191"/>
      <c r="DN456" s="191"/>
      <c r="DO456" s="191"/>
      <c r="DP456" s="191"/>
      <c r="DQ456" s="191"/>
      <c r="DR456" s="191"/>
      <c r="DS456" s="191"/>
      <c r="DT456" s="191"/>
      <c r="DU456" s="191"/>
      <c r="DV456" s="191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7"/>
      <c r="F457" s="219" t="s">
        <v>246</v>
      </c>
      <c r="G457" s="191"/>
      <c r="H457" s="191"/>
      <c r="I457" s="207"/>
      <c r="J457" s="207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  <c r="BK457" s="191"/>
      <c r="BL457" s="191"/>
      <c r="BM457" s="191"/>
      <c r="BN457" s="191"/>
      <c r="BO457" s="191"/>
      <c r="BP457" s="191"/>
      <c r="BQ457" s="191"/>
      <c r="BR457" s="191"/>
      <c r="BS457" s="191"/>
      <c r="BT457" s="191"/>
      <c r="BU457" s="191"/>
      <c r="BV457" s="191"/>
      <c r="BW457" s="191"/>
      <c r="BX457" s="191"/>
      <c r="BY457" s="191"/>
      <c r="BZ457" s="191"/>
      <c r="CA457" s="191"/>
      <c r="CB457" s="191"/>
      <c r="CC457" s="191"/>
      <c r="CD457" s="191"/>
      <c r="CE457" s="191"/>
      <c r="CF457" s="191"/>
      <c r="CG457" s="191"/>
      <c r="CH457" s="191"/>
      <c r="CI457" s="191"/>
      <c r="CJ457" s="191"/>
      <c r="CK457" s="191"/>
      <c r="CL457" s="191"/>
      <c r="CM457" s="191"/>
      <c r="CN457" s="191"/>
      <c r="CO457" s="191"/>
      <c r="CP457" s="191"/>
      <c r="CQ457" s="191"/>
      <c r="CR457" s="191"/>
      <c r="CS457" s="191"/>
      <c r="CT457" s="191"/>
      <c r="CU457" s="191"/>
      <c r="CV457" s="191"/>
      <c r="CW457" s="191"/>
      <c r="CX457" s="191"/>
      <c r="CY457" s="191"/>
      <c r="CZ457" s="191"/>
      <c r="DA457" s="191"/>
      <c r="DB457" s="191"/>
      <c r="DC457" s="191"/>
      <c r="DD457" s="191"/>
      <c r="DE457" s="191"/>
      <c r="DF457" s="191"/>
      <c r="DG457" s="191"/>
      <c r="DH457" s="191"/>
      <c r="DI457" s="191"/>
      <c r="DJ457" s="191"/>
      <c r="DK457" s="191"/>
      <c r="DL457" s="191"/>
      <c r="DM457" s="191"/>
      <c r="DN457" s="191"/>
      <c r="DO457" s="191"/>
      <c r="DP457" s="191"/>
      <c r="DQ457" s="191"/>
      <c r="DR457" s="191"/>
      <c r="DS457" s="191"/>
      <c r="DT457" s="191"/>
      <c r="DU457" s="191"/>
      <c r="DV457" s="191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7"/>
      <c r="F458" s="219" t="s">
        <v>245</v>
      </c>
      <c r="G458" s="191"/>
      <c r="H458" s="191"/>
      <c r="I458" s="207"/>
      <c r="J458" s="207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  <c r="BK458" s="191"/>
      <c r="BL458" s="191"/>
      <c r="BM458" s="191"/>
      <c r="BN458" s="191"/>
      <c r="BO458" s="191"/>
      <c r="BP458" s="191"/>
      <c r="BQ458" s="191"/>
      <c r="BR458" s="191"/>
      <c r="BS458" s="191"/>
      <c r="BT458" s="191"/>
      <c r="BU458" s="191"/>
      <c r="BV458" s="191"/>
      <c r="BW458" s="191"/>
      <c r="BX458" s="191"/>
      <c r="BY458" s="191"/>
      <c r="BZ458" s="191"/>
      <c r="CA458" s="191"/>
      <c r="CB458" s="191"/>
      <c r="CC458" s="191"/>
      <c r="CD458" s="191"/>
      <c r="CE458" s="191"/>
      <c r="CF458" s="191"/>
      <c r="CG458" s="191"/>
      <c r="CH458" s="191"/>
      <c r="CI458" s="191"/>
      <c r="CJ458" s="191"/>
      <c r="CK458" s="191"/>
      <c r="CL458" s="191"/>
      <c r="CM458" s="191"/>
      <c r="CN458" s="191"/>
      <c r="CO458" s="191"/>
      <c r="CP458" s="191"/>
      <c r="CQ458" s="191"/>
      <c r="CR458" s="191"/>
      <c r="CS458" s="191"/>
      <c r="CT458" s="191"/>
      <c r="CU458" s="191"/>
      <c r="CV458" s="191"/>
      <c r="CW458" s="191"/>
      <c r="CX458" s="191"/>
      <c r="CY458" s="191"/>
      <c r="CZ458" s="191"/>
      <c r="DA458" s="191"/>
      <c r="DB458" s="191"/>
      <c r="DC458" s="191"/>
      <c r="DD458" s="191"/>
      <c r="DE458" s="191"/>
      <c r="DF458" s="191"/>
      <c r="DG458" s="191"/>
      <c r="DH458" s="191"/>
      <c r="DI458" s="191"/>
      <c r="DJ458" s="191"/>
      <c r="DK458" s="191"/>
      <c r="DL458" s="191"/>
      <c r="DM458" s="191"/>
      <c r="DN458" s="191"/>
      <c r="DO458" s="191"/>
      <c r="DP458" s="191"/>
      <c r="DQ458" s="191"/>
      <c r="DR458" s="191"/>
      <c r="DS458" s="191"/>
      <c r="DT458" s="191"/>
      <c r="DU458" s="191"/>
      <c r="DV458" s="191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7"/>
      <c r="F459" s="219" t="s">
        <v>246</v>
      </c>
      <c r="G459" s="191"/>
      <c r="H459" s="191"/>
      <c r="I459" s="207"/>
      <c r="J459" s="207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1"/>
      <c r="BM459" s="191"/>
      <c r="BN459" s="191"/>
      <c r="BO459" s="191"/>
      <c r="BP459" s="191"/>
      <c r="BQ459" s="191"/>
      <c r="BR459" s="191"/>
      <c r="BS459" s="191"/>
      <c r="BT459" s="191"/>
      <c r="BU459" s="191"/>
      <c r="BV459" s="191"/>
      <c r="BW459" s="191"/>
      <c r="BX459" s="191"/>
      <c r="BY459" s="191"/>
      <c r="BZ459" s="191"/>
      <c r="CA459" s="191"/>
      <c r="CB459" s="191"/>
      <c r="CC459" s="191"/>
      <c r="CD459" s="191"/>
      <c r="CE459" s="191"/>
      <c r="CF459" s="191"/>
      <c r="CG459" s="191"/>
      <c r="CH459" s="191"/>
      <c r="CI459" s="191"/>
      <c r="CJ459" s="191"/>
      <c r="CK459" s="191"/>
      <c r="CL459" s="191"/>
      <c r="CM459" s="191"/>
      <c r="CN459" s="191"/>
      <c r="CO459" s="191"/>
      <c r="CP459" s="191"/>
      <c r="CQ459" s="191"/>
      <c r="CR459" s="191"/>
      <c r="CS459" s="191"/>
      <c r="CT459" s="191"/>
      <c r="CU459" s="191"/>
      <c r="CV459" s="191"/>
      <c r="CW459" s="191"/>
      <c r="CX459" s="191"/>
      <c r="CY459" s="191"/>
      <c r="CZ459" s="191"/>
      <c r="DA459" s="191"/>
      <c r="DB459" s="191"/>
      <c r="DC459" s="191"/>
      <c r="DD459" s="191"/>
      <c r="DE459" s="191"/>
      <c r="DF459" s="191"/>
      <c r="DG459" s="191"/>
      <c r="DH459" s="191"/>
      <c r="DI459" s="191"/>
      <c r="DJ459" s="191"/>
      <c r="DK459" s="191"/>
      <c r="DL459" s="191"/>
      <c r="DM459" s="191"/>
      <c r="DN459" s="191"/>
      <c r="DO459" s="191"/>
      <c r="DP459" s="191"/>
      <c r="DQ459" s="191"/>
      <c r="DR459" s="191"/>
      <c r="DS459" s="191"/>
      <c r="DT459" s="191"/>
      <c r="DU459" s="191"/>
      <c r="DV459" s="191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7"/>
      <c r="F460" s="219" t="s">
        <v>245</v>
      </c>
      <c r="G460" s="191"/>
      <c r="H460" s="191"/>
      <c r="I460" s="207"/>
      <c r="J460" s="207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  <c r="BK460" s="191"/>
      <c r="BL460" s="191"/>
      <c r="BM460" s="191"/>
      <c r="BN460" s="191"/>
      <c r="BO460" s="191"/>
      <c r="BP460" s="191"/>
      <c r="BQ460" s="191"/>
      <c r="BR460" s="191"/>
      <c r="BS460" s="191"/>
      <c r="BT460" s="191"/>
      <c r="BU460" s="191"/>
      <c r="BV460" s="191"/>
      <c r="BW460" s="191"/>
      <c r="BX460" s="191"/>
      <c r="BY460" s="191"/>
      <c r="BZ460" s="191"/>
      <c r="CA460" s="191"/>
      <c r="CB460" s="191"/>
      <c r="CC460" s="191"/>
      <c r="CD460" s="191"/>
      <c r="CE460" s="191"/>
      <c r="CF460" s="191"/>
      <c r="CG460" s="191"/>
      <c r="CH460" s="191"/>
      <c r="CI460" s="191"/>
      <c r="CJ460" s="191"/>
      <c r="CK460" s="191"/>
      <c r="CL460" s="191"/>
      <c r="CM460" s="191"/>
      <c r="CN460" s="191"/>
      <c r="CO460" s="191"/>
      <c r="CP460" s="191"/>
      <c r="CQ460" s="191"/>
      <c r="CR460" s="191"/>
      <c r="CS460" s="191"/>
      <c r="CT460" s="191"/>
      <c r="CU460" s="191"/>
      <c r="CV460" s="191"/>
      <c r="CW460" s="191"/>
      <c r="CX460" s="191"/>
      <c r="CY460" s="191"/>
      <c r="CZ460" s="191"/>
      <c r="DA460" s="191"/>
      <c r="DB460" s="191"/>
      <c r="DC460" s="191"/>
      <c r="DD460" s="191"/>
      <c r="DE460" s="191"/>
      <c r="DF460" s="191"/>
      <c r="DG460" s="191"/>
      <c r="DH460" s="191"/>
      <c r="DI460" s="191"/>
      <c r="DJ460" s="191"/>
      <c r="DK460" s="191"/>
      <c r="DL460" s="191"/>
      <c r="DM460" s="191"/>
      <c r="DN460" s="191"/>
      <c r="DO460" s="191"/>
      <c r="DP460" s="191"/>
      <c r="DQ460" s="191"/>
      <c r="DR460" s="191"/>
      <c r="DS460" s="191"/>
      <c r="DT460" s="191"/>
      <c r="DU460" s="191"/>
      <c r="DV460" s="191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7"/>
      <c r="F461" s="219" t="s">
        <v>246</v>
      </c>
      <c r="G461" s="191"/>
      <c r="H461" s="191"/>
      <c r="I461" s="207"/>
      <c r="J461" s="207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  <c r="BK461" s="191"/>
      <c r="BL461" s="191"/>
      <c r="BM461" s="191"/>
      <c r="BN461" s="191"/>
      <c r="BO461" s="191"/>
      <c r="BP461" s="191"/>
      <c r="BQ461" s="191"/>
      <c r="BR461" s="191"/>
      <c r="BS461" s="191"/>
      <c r="BT461" s="191"/>
      <c r="BU461" s="191"/>
      <c r="BV461" s="191"/>
      <c r="BW461" s="191"/>
      <c r="BX461" s="191"/>
      <c r="BY461" s="191"/>
      <c r="BZ461" s="191"/>
      <c r="CA461" s="191"/>
      <c r="CB461" s="191"/>
      <c r="CC461" s="191"/>
      <c r="CD461" s="191"/>
      <c r="CE461" s="191"/>
      <c r="CF461" s="191"/>
      <c r="CG461" s="191"/>
      <c r="CH461" s="191"/>
      <c r="CI461" s="191"/>
      <c r="CJ461" s="191"/>
      <c r="CK461" s="191"/>
      <c r="CL461" s="191"/>
      <c r="CM461" s="191"/>
      <c r="CN461" s="191"/>
      <c r="CO461" s="191"/>
      <c r="CP461" s="191"/>
      <c r="CQ461" s="191"/>
      <c r="CR461" s="191"/>
      <c r="CS461" s="191"/>
      <c r="CT461" s="191"/>
      <c r="CU461" s="191"/>
      <c r="CV461" s="191"/>
      <c r="CW461" s="191"/>
      <c r="CX461" s="191"/>
      <c r="CY461" s="191"/>
      <c r="CZ461" s="191"/>
      <c r="DA461" s="191"/>
      <c r="DB461" s="191"/>
      <c r="DC461" s="191"/>
      <c r="DD461" s="191"/>
      <c r="DE461" s="191"/>
      <c r="DF461" s="191"/>
      <c r="DG461" s="191"/>
      <c r="DH461" s="191"/>
      <c r="DI461" s="191"/>
      <c r="DJ461" s="191"/>
      <c r="DK461" s="191"/>
      <c r="DL461" s="191"/>
      <c r="DM461" s="191"/>
      <c r="DN461" s="191"/>
      <c r="DO461" s="191"/>
      <c r="DP461" s="191"/>
      <c r="DQ461" s="191"/>
      <c r="DR461" s="191"/>
      <c r="DS461" s="191"/>
      <c r="DT461" s="191"/>
      <c r="DU461" s="191"/>
      <c r="DV461" s="191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7"/>
      <c r="F462" s="219" t="s">
        <v>245</v>
      </c>
      <c r="G462" s="191"/>
      <c r="H462" s="191"/>
      <c r="I462" s="207"/>
      <c r="J462" s="207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  <c r="BK462" s="191"/>
      <c r="BL462" s="191"/>
      <c r="BM462" s="191"/>
      <c r="BN462" s="191"/>
      <c r="BO462" s="191"/>
      <c r="BP462" s="191"/>
      <c r="BQ462" s="191"/>
      <c r="BR462" s="191"/>
      <c r="BS462" s="191"/>
      <c r="BT462" s="191"/>
      <c r="BU462" s="191"/>
      <c r="BV462" s="191"/>
      <c r="BW462" s="191"/>
      <c r="BX462" s="191"/>
      <c r="BY462" s="191"/>
      <c r="BZ462" s="191"/>
      <c r="CA462" s="191"/>
      <c r="CB462" s="191"/>
      <c r="CC462" s="191"/>
      <c r="CD462" s="191"/>
      <c r="CE462" s="191"/>
      <c r="CF462" s="191"/>
      <c r="CG462" s="191"/>
      <c r="CH462" s="191"/>
      <c r="CI462" s="191"/>
      <c r="CJ462" s="191"/>
      <c r="CK462" s="191"/>
      <c r="CL462" s="191"/>
      <c r="CM462" s="191"/>
      <c r="CN462" s="191"/>
      <c r="CO462" s="191"/>
      <c r="CP462" s="191"/>
      <c r="CQ462" s="191"/>
      <c r="CR462" s="191"/>
      <c r="CS462" s="191"/>
      <c r="CT462" s="191"/>
      <c r="CU462" s="191"/>
      <c r="CV462" s="191"/>
      <c r="CW462" s="191"/>
      <c r="CX462" s="191"/>
      <c r="CY462" s="191"/>
      <c r="CZ462" s="191"/>
      <c r="DA462" s="191"/>
      <c r="DB462" s="191"/>
      <c r="DC462" s="191"/>
      <c r="DD462" s="191"/>
      <c r="DE462" s="191"/>
      <c r="DF462" s="191"/>
      <c r="DG462" s="191"/>
      <c r="DH462" s="191"/>
      <c r="DI462" s="191"/>
      <c r="DJ462" s="191"/>
      <c r="DK462" s="191"/>
      <c r="DL462" s="191"/>
      <c r="DM462" s="191"/>
      <c r="DN462" s="191"/>
      <c r="DO462" s="191"/>
      <c r="DP462" s="191"/>
      <c r="DQ462" s="191"/>
      <c r="DR462" s="191"/>
      <c r="DS462" s="191"/>
      <c r="DT462" s="191"/>
      <c r="DU462" s="191"/>
      <c r="DV462" s="191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7"/>
      <c r="F463" s="219" t="s">
        <v>246</v>
      </c>
      <c r="G463" s="191"/>
      <c r="H463" s="191"/>
      <c r="I463" s="207"/>
      <c r="J463" s="207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  <c r="BK463" s="191"/>
      <c r="BL463" s="191"/>
      <c r="BM463" s="191"/>
      <c r="BN463" s="191"/>
      <c r="BO463" s="191"/>
      <c r="BP463" s="191"/>
      <c r="BQ463" s="191"/>
      <c r="BR463" s="191"/>
      <c r="BS463" s="191"/>
      <c r="BT463" s="191"/>
      <c r="BU463" s="191"/>
      <c r="BV463" s="191"/>
      <c r="BW463" s="191"/>
      <c r="BX463" s="191"/>
      <c r="BY463" s="191"/>
      <c r="BZ463" s="191"/>
      <c r="CA463" s="191"/>
      <c r="CB463" s="191"/>
      <c r="CC463" s="191"/>
      <c r="CD463" s="191"/>
      <c r="CE463" s="191"/>
      <c r="CF463" s="191"/>
      <c r="CG463" s="191"/>
      <c r="CH463" s="191"/>
      <c r="CI463" s="191"/>
      <c r="CJ463" s="191"/>
      <c r="CK463" s="191"/>
      <c r="CL463" s="191"/>
      <c r="CM463" s="191"/>
      <c r="CN463" s="191"/>
      <c r="CO463" s="191"/>
      <c r="CP463" s="191"/>
      <c r="CQ463" s="191"/>
      <c r="CR463" s="191"/>
      <c r="CS463" s="191"/>
      <c r="CT463" s="191"/>
      <c r="CU463" s="191"/>
      <c r="CV463" s="191"/>
      <c r="CW463" s="191"/>
      <c r="CX463" s="191"/>
      <c r="CY463" s="191"/>
      <c r="CZ463" s="191"/>
      <c r="DA463" s="191"/>
      <c r="DB463" s="191"/>
      <c r="DC463" s="191"/>
      <c r="DD463" s="191"/>
      <c r="DE463" s="191"/>
      <c r="DF463" s="191"/>
      <c r="DG463" s="191"/>
      <c r="DH463" s="191"/>
      <c r="DI463" s="191"/>
      <c r="DJ463" s="191"/>
      <c r="DK463" s="191"/>
      <c r="DL463" s="191"/>
      <c r="DM463" s="191"/>
      <c r="DN463" s="191"/>
      <c r="DO463" s="191"/>
      <c r="DP463" s="191"/>
      <c r="DQ463" s="191"/>
      <c r="DR463" s="191"/>
      <c r="DS463" s="191"/>
      <c r="DT463" s="191"/>
      <c r="DU463" s="191"/>
      <c r="DV463" s="191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7"/>
      <c r="F464" s="219" t="s">
        <v>245</v>
      </c>
      <c r="G464" s="191"/>
      <c r="H464" s="191"/>
      <c r="I464" s="207"/>
      <c r="J464" s="207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1"/>
      <c r="BN464" s="191"/>
      <c r="BO464" s="191"/>
      <c r="BP464" s="191"/>
      <c r="BQ464" s="191"/>
      <c r="BR464" s="191"/>
      <c r="BS464" s="191"/>
      <c r="BT464" s="191"/>
      <c r="BU464" s="191"/>
      <c r="BV464" s="191"/>
      <c r="BW464" s="191"/>
      <c r="BX464" s="191"/>
      <c r="BY464" s="191"/>
      <c r="BZ464" s="191"/>
      <c r="CA464" s="191"/>
      <c r="CB464" s="191"/>
      <c r="CC464" s="191"/>
      <c r="CD464" s="191"/>
      <c r="CE464" s="191"/>
      <c r="CF464" s="191"/>
      <c r="CG464" s="191"/>
      <c r="CH464" s="191"/>
      <c r="CI464" s="191"/>
      <c r="CJ464" s="191"/>
      <c r="CK464" s="191"/>
      <c r="CL464" s="191"/>
      <c r="CM464" s="191"/>
      <c r="CN464" s="191"/>
      <c r="CO464" s="191"/>
      <c r="CP464" s="191"/>
      <c r="CQ464" s="191"/>
      <c r="CR464" s="191"/>
      <c r="CS464" s="191"/>
      <c r="CT464" s="191"/>
      <c r="CU464" s="191"/>
      <c r="CV464" s="191"/>
      <c r="CW464" s="191"/>
      <c r="CX464" s="191"/>
      <c r="CY464" s="191"/>
      <c r="CZ464" s="191"/>
      <c r="DA464" s="191"/>
      <c r="DB464" s="191"/>
      <c r="DC464" s="191"/>
      <c r="DD464" s="191"/>
      <c r="DE464" s="191"/>
      <c r="DF464" s="191"/>
      <c r="DG464" s="191"/>
      <c r="DH464" s="191"/>
      <c r="DI464" s="191"/>
      <c r="DJ464" s="191"/>
      <c r="DK464" s="191"/>
      <c r="DL464" s="191"/>
      <c r="DM464" s="191"/>
      <c r="DN464" s="191"/>
      <c r="DO464" s="191"/>
      <c r="DP464" s="191"/>
      <c r="DQ464" s="191"/>
      <c r="DR464" s="191"/>
      <c r="DS464" s="191"/>
      <c r="DT464" s="191"/>
      <c r="DU464" s="191"/>
      <c r="DV464" s="191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7"/>
      <c r="F465" s="219" t="s">
        <v>246</v>
      </c>
      <c r="G465" s="191"/>
      <c r="H465" s="191"/>
      <c r="I465" s="207"/>
      <c r="J465" s="207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1"/>
      <c r="BM465" s="191"/>
      <c r="BN465" s="191"/>
      <c r="BO465" s="191"/>
      <c r="BP465" s="191"/>
      <c r="BQ465" s="191"/>
      <c r="BR465" s="191"/>
      <c r="BS465" s="191"/>
      <c r="BT465" s="191"/>
      <c r="BU465" s="191"/>
      <c r="BV465" s="191"/>
      <c r="BW465" s="191"/>
      <c r="BX465" s="191"/>
      <c r="BY465" s="191"/>
      <c r="BZ465" s="191"/>
      <c r="CA465" s="191"/>
      <c r="CB465" s="191"/>
      <c r="CC465" s="191"/>
      <c r="CD465" s="191"/>
      <c r="CE465" s="191"/>
      <c r="CF465" s="191"/>
      <c r="CG465" s="191"/>
      <c r="CH465" s="191"/>
      <c r="CI465" s="191"/>
      <c r="CJ465" s="191"/>
      <c r="CK465" s="191"/>
      <c r="CL465" s="191"/>
      <c r="CM465" s="191"/>
      <c r="CN465" s="191"/>
      <c r="CO465" s="191"/>
      <c r="CP465" s="191"/>
      <c r="CQ465" s="191"/>
      <c r="CR465" s="191"/>
      <c r="CS465" s="191"/>
      <c r="CT465" s="191"/>
      <c r="CU465" s="191"/>
      <c r="CV465" s="191"/>
      <c r="CW465" s="191"/>
      <c r="CX465" s="191"/>
      <c r="CY465" s="191"/>
      <c r="CZ465" s="191"/>
      <c r="DA465" s="191"/>
      <c r="DB465" s="191"/>
      <c r="DC465" s="191"/>
      <c r="DD465" s="191"/>
      <c r="DE465" s="191"/>
      <c r="DF465" s="191"/>
      <c r="DG465" s="191"/>
      <c r="DH465" s="191"/>
      <c r="DI465" s="191"/>
      <c r="DJ465" s="191"/>
      <c r="DK465" s="191"/>
      <c r="DL465" s="191"/>
      <c r="DM465" s="191"/>
      <c r="DN465" s="191"/>
      <c r="DO465" s="191"/>
      <c r="DP465" s="191"/>
      <c r="DQ465" s="191"/>
      <c r="DR465" s="191"/>
      <c r="DS465" s="191"/>
      <c r="DT465" s="191"/>
      <c r="DU465" s="191"/>
      <c r="DV465" s="191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7"/>
      <c r="F466" s="219" t="s">
        <v>245</v>
      </c>
      <c r="G466" s="191"/>
      <c r="H466" s="191"/>
      <c r="I466" s="207"/>
      <c r="J466" s="207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  <c r="BK466" s="191"/>
      <c r="BL466" s="191"/>
      <c r="BM466" s="191"/>
      <c r="BN466" s="191"/>
      <c r="BO466" s="191"/>
      <c r="BP466" s="191"/>
      <c r="BQ466" s="191"/>
      <c r="BR466" s="191"/>
      <c r="BS466" s="191"/>
      <c r="BT466" s="191"/>
      <c r="BU466" s="191"/>
      <c r="BV466" s="191"/>
      <c r="BW466" s="191"/>
      <c r="BX466" s="191"/>
      <c r="BY466" s="191"/>
      <c r="BZ466" s="191"/>
      <c r="CA466" s="191"/>
      <c r="CB466" s="191"/>
      <c r="CC466" s="191"/>
      <c r="CD466" s="191"/>
      <c r="CE466" s="191"/>
      <c r="CF466" s="191"/>
      <c r="CG466" s="191"/>
      <c r="CH466" s="191"/>
      <c r="CI466" s="191"/>
      <c r="CJ466" s="191"/>
      <c r="CK466" s="191"/>
      <c r="CL466" s="191"/>
      <c r="CM466" s="191"/>
      <c r="CN466" s="191"/>
      <c r="CO466" s="191"/>
      <c r="CP466" s="191"/>
      <c r="CQ466" s="191"/>
      <c r="CR466" s="191"/>
      <c r="CS466" s="191"/>
      <c r="CT466" s="191"/>
      <c r="CU466" s="191"/>
      <c r="CV466" s="191"/>
      <c r="CW466" s="191"/>
      <c r="CX466" s="191"/>
      <c r="CY466" s="191"/>
      <c r="CZ466" s="191"/>
      <c r="DA466" s="191"/>
      <c r="DB466" s="191"/>
      <c r="DC466" s="191"/>
      <c r="DD466" s="191"/>
      <c r="DE466" s="191"/>
      <c r="DF466" s="191"/>
      <c r="DG466" s="191"/>
      <c r="DH466" s="191"/>
      <c r="DI466" s="191"/>
      <c r="DJ466" s="191"/>
      <c r="DK466" s="191"/>
      <c r="DL466" s="191"/>
      <c r="DM466" s="191"/>
      <c r="DN466" s="191"/>
      <c r="DO466" s="191"/>
      <c r="DP466" s="191"/>
      <c r="DQ466" s="191"/>
      <c r="DR466" s="191"/>
      <c r="DS466" s="191"/>
      <c r="DT466" s="191"/>
      <c r="DU466" s="191"/>
      <c r="DV466" s="191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7"/>
      <c r="F467" s="219" t="s">
        <v>246</v>
      </c>
      <c r="G467" s="191"/>
      <c r="H467" s="191"/>
      <c r="I467" s="207"/>
      <c r="J467" s="207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1"/>
      <c r="BN467" s="191"/>
      <c r="BO467" s="191"/>
      <c r="BP467" s="191"/>
      <c r="BQ467" s="191"/>
      <c r="BR467" s="191"/>
      <c r="BS467" s="191"/>
      <c r="BT467" s="191"/>
      <c r="BU467" s="191"/>
      <c r="BV467" s="191"/>
      <c r="BW467" s="191"/>
      <c r="BX467" s="191"/>
      <c r="BY467" s="191"/>
      <c r="BZ467" s="191"/>
      <c r="CA467" s="191"/>
      <c r="CB467" s="191"/>
      <c r="CC467" s="191"/>
      <c r="CD467" s="191"/>
      <c r="CE467" s="191"/>
      <c r="CF467" s="191"/>
      <c r="CG467" s="191"/>
      <c r="CH467" s="191"/>
      <c r="CI467" s="191"/>
      <c r="CJ467" s="191"/>
      <c r="CK467" s="191"/>
      <c r="CL467" s="191"/>
      <c r="CM467" s="191"/>
      <c r="CN467" s="191"/>
      <c r="CO467" s="191"/>
      <c r="CP467" s="191"/>
      <c r="CQ467" s="191"/>
      <c r="CR467" s="191"/>
      <c r="CS467" s="191"/>
      <c r="CT467" s="191"/>
      <c r="CU467" s="191"/>
      <c r="CV467" s="191"/>
      <c r="CW467" s="191"/>
      <c r="CX467" s="191"/>
      <c r="CY467" s="191"/>
      <c r="CZ467" s="191"/>
      <c r="DA467" s="191"/>
      <c r="DB467" s="191"/>
      <c r="DC467" s="191"/>
      <c r="DD467" s="191"/>
      <c r="DE467" s="191"/>
      <c r="DF467" s="191"/>
      <c r="DG467" s="191"/>
      <c r="DH467" s="191"/>
      <c r="DI467" s="191"/>
      <c r="DJ467" s="191"/>
      <c r="DK467" s="191"/>
      <c r="DL467" s="191"/>
      <c r="DM467" s="191"/>
      <c r="DN467" s="191"/>
      <c r="DO467" s="191"/>
      <c r="DP467" s="191"/>
      <c r="DQ467" s="191"/>
      <c r="DR467" s="191"/>
      <c r="DS467" s="191"/>
      <c r="DT467" s="191"/>
      <c r="DU467" s="191"/>
      <c r="DV467" s="191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7"/>
      <c r="F468" s="219" t="s">
        <v>245</v>
      </c>
      <c r="G468" s="191"/>
      <c r="H468" s="191"/>
      <c r="I468" s="207"/>
      <c r="J468" s="207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  <c r="BK468" s="191"/>
      <c r="BL468" s="191"/>
      <c r="BM468" s="191"/>
      <c r="BN468" s="191"/>
      <c r="BO468" s="191"/>
      <c r="BP468" s="191"/>
      <c r="BQ468" s="191"/>
      <c r="BR468" s="191"/>
      <c r="BS468" s="191"/>
      <c r="BT468" s="191"/>
      <c r="BU468" s="191"/>
      <c r="BV468" s="191"/>
      <c r="BW468" s="191"/>
      <c r="BX468" s="191"/>
      <c r="BY468" s="191"/>
      <c r="BZ468" s="191"/>
      <c r="CA468" s="191"/>
      <c r="CB468" s="191"/>
      <c r="CC468" s="191"/>
      <c r="CD468" s="191"/>
      <c r="CE468" s="191"/>
      <c r="CF468" s="191"/>
      <c r="CG468" s="191"/>
      <c r="CH468" s="191"/>
      <c r="CI468" s="191"/>
      <c r="CJ468" s="191"/>
      <c r="CK468" s="191"/>
      <c r="CL468" s="191"/>
      <c r="CM468" s="191"/>
      <c r="CN468" s="191"/>
      <c r="CO468" s="191"/>
      <c r="CP468" s="191"/>
      <c r="CQ468" s="191"/>
      <c r="CR468" s="191"/>
      <c r="CS468" s="191"/>
      <c r="CT468" s="191"/>
      <c r="CU468" s="191"/>
      <c r="CV468" s="191"/>
      <c r="CW468" s="191"/>
      <c r="CX468" s="191"/>
      <c r="CY468" s="191"/>
      <c r="CZ468" s="191"/>
      <c r="DA468" s="191"/>
      <c r="DB468" s="191"/>
      <c r="DC468" s="191"/>
      <c r="DD468" s="191"/>
      <c r="DE468" s="191"/>
      <c r="DF468" s="191"/>
      <c r="DG468" s="191"/>
      <c r="DH468" s="191"/>
      <c r="DI468" s="191"/>
      <c r="DJ468" s="191"/>
      <c r="DK468" s="191"/>
      <c r="DL468" s="191"/>
      <c r="DM468" s="191"/>
      <c r="DN468" s="191"/>
      <c r="DO468" s="191"/>
      <c r="DP468" s="191"/>
      <c r="DQ468" s="191"/>
      <c r="DR468" s="191"/>
      <c r="DS468" s="191"/>
      <c r="DT468" s="191"/>
      <c r="DU468" s="191"/>
      <c r="DV468" s="191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7"/>
      <c r="F469" s="219" t="s">
        <v>246</v>
      </c>
      <c r="G469" s="191"/>
      <c r="H469" s="191"/>
      <c r="I469" s="207"/>
      <c r="J469" s="207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  <c r="BK469" s="191"/>
      <c r="BL469" s="191"/>
      <c r="BM469" s="191"/>
      <c r="BN469" s="191"/>
      <c r="BO469" s="191"/>
      <c r="BP469" s="191"/>
      <c r="BQ469" s="191"/>
      <c r="BR469" s="191"/>
      <c r="BS469" s="191"/>
      <c r="BT469" s="191"/>
      <c r="BU469" s="191"/>
      <c r="BV469" s="191"/>
      <c r="BW469" s="191"/>
      <c r="BX469" s="191"/>
      <c r="BY469" s="191"/>
      <c r="BZ469" s="191"/>
      <c r="CA469" s="191"/>
      <c r="CB469" s="191"/>
      <c r="CC469" s="191"/>
      <c r="CD469" s="191"/>
      <c r="CE469" s="191"/>
      <c r="CF469" s="191"/>
      <c r="CG469" s="191"/>
      <c r="CH469" s="191"/>
      <c r="CI469" s="191"/>
      <c r="CJ469" s="191"/>
      <c r="CK469" s="191"/>
      <c r="CL469" s="191"/>
      <c r="CM469" s="191"/>
      <c r="CN469" s="191"/>
      <c r="CO469" s="191"/>
      <c r="CP469" s="191"/>
      <c r="CQ469" s="191"/>
      <c r="CR469" s="191"/>
      <c r="CS469" s="191"/>
      <c r="CT469" s="191"/>
      <c r="CU469" s="191"/>
      <c r="CV469" s="191"/>
      <c r="CW469" s="191"/>
      <c r="CX469" s="191"/>
      <c r="CY469" s="191"/>
      <c r="CZ469" s="191"/>
      <c r="DA469" s="191"/>
      <c r="DB469" s="191"/>
      <c r="DC469" s="191"/>
      <c r="DD469" s="191"/>
      <c r="DE469" s="191"/>
      <c r="DF469" s="191"/>
      <c r="DG469" s="191"/>
      <c r="DH469" s="191"/>
      <c r="DI469" s="191"/>
      <c r="DJ469" s="191"/>
      <c r="DK469" s="191"/>
      <c r="DL469" s="191"/>
      <c r="DM469" s="191"/>
      <c r="DN469" s="191"/>
      <c r="DO469" s="191"/>
      <c r="DP469" s="191"/>
      <c r="DQ469" s="191"/>
      <c r="DR469" s="191"/>
      <c r="DS469" s="191"/>
      <c r="DT469" s="191"/>
      <c r="DU469" s="191"/>
      <c r="DV469" s="191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7"/>
      <c r="F470" s="219" t="s">
        <v>245</v>
      </c>
      <c r="G470" s="191"/>
      <c r="H470" s="191"/>
      <c r="I470" s="207"/>
      <c r="J470" s="207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  <c r="BK470" s="191"/>
      <c r="BL470" s="191"/>
      <c r="BM470" s="191"/>
      <c r="BN470" s="191"/>
      <c r="BO470" s="191"/>
      <c r="BP470" s="191"/>
      <c r="BQ470" s="191"/>
      <c r="BR470" s="191"/>
      <c r="BS470" s="191"/>
      <c r="BT470" s="191"/>
      <c r="BU470" s="191"/>
      <c r="BV470" s="191"/>
      <c r="BW470" s="191"/>
      <c r="BX470" s="191"/>
      <c r="BY470" s="191"/>
      <c r="BZ470" s="191"/>
      <c r="CA470" s="191"/>
      <c r="CB470" s="191"/>
      <c r="CC470" s="191"/>
      <c r="CD470" s="191"/>
      <c r="CE470" s="191"/>
      <c r="CF470" s="191"/>
      <c r="CG470" s="191"/>
      <c r="CH470" s="191"/>
      <c r="CI470" s="191"/>
      <c r="CJ470" s="191"/>
      <c r="CK470" s="191"/>
      <c r="CL470" s="191"/>
      <c r="CM470" s="191"/>
      <c r="CN470" s="191"/>
      <c r="CO470" s="191"/>
      <c r="CP470" s="191"/>
      <c r="CQ470" s="191"/>
      <c r="CR470" s="191"/>
      <c r="CS470" s="191"/>
      <c r="CT470" s="191"/>
      <c r="CU470" s="191"/>
      <c r="CV470" s="191"/>
      <c r="CW470" s="191"/>
      <c r="CX470" s="191"/>
      <c r="CY470" s="191"/>
      <c r="CZ470" s="191"/>
      <c r="DA470" s="191"/>
      <c r="DB470" s="191"/>
      <c r="DC470" s="191"/>
      <c r="DD470" s="191"/>
      <c r="DE470" s="191"/>
      <c r="DF470" s="191"/>
      <c r="DG470" s="191"/>
      <c r="DH470" s="191"/>
      <c r="DI470" s="191"/>
      <c r="DJ470" s="191"/>
      <c r="DK470" s="191"/>
      <c r="DL470" s="191"/>
      <c r="DM470" s="191"/>
      <c r="DN470" s="191"/>
      <c r="DO470" s="191"/>
      <c r="DP470" s="191"/>
      <c r="DQ470" s="191"/>
      <c r="DR470" s="191"/>
      <c r="DS470" s="191"/>
      <c r="DT470" s="191"/>
      <c r="DU470" s="191"/>
      <c r="DV470" s="191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7"/>
      <c r="F471" s="219" t="s">
        <v>246</v>
      </c>
      <c r="G471" s="191"/>
      <c r="H471" s="191"/>
      <c r="I471" s="207"/>
      <c r="J471" s="207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1"/>
      <c r="BM471" s="191"/>
      <c r="BN471" s="191"/>
      <c r="BO471" s="191"/>
      <c r="BP471" s="191"/>
      <c r="BQ471" s="191"/>
      <c r="BR471" s="191"/>
      <c r="BS471" s="191"/>
      <c r="BT471" s="191"/>
      <c r="BU471" s="191"/>
      <c r="BV471" s="191"/>
      <c r="BW471" s="191"/>
      <c r="BX471" s="191"/>
      <c r="BY471" s="191"/>
      <c r="BZ471" s="191"/>
      <c r="CA471" s="191"/>
      <c r="CB471" s="191"/>
      <c r="CC471" s="191"/>
      <c r="CD471" s="191"/>
      <c r="CE471" s="191"/>
      <c r="CF471" s="191"/>
      <c r="CG471" s="191"/>
      <c r="CH471" s="191"/>
      <c r="CI471" s="191"/>
      <c r="CJ471" s="191"/>
      <c r="CK471" s="191"/>
      <c r="CL471" s="191"/>
      <c r="CM471" s="191"/>
      <c r="CN471" s="191"/>
      <c r="CO471" s="191"/>
      <c r="CP471" s="191"/>
      <c r="CQ471" s="191"/>
      <c r="CR471" s="191"/>
      <c r="CS471" s="191"/>
      <c r="CT471" s="191"/>
      <c r="CU471" s="191"/>
      <c r="CV471" s="191"/>
      <c r="CW471" s="191"/>
      <c r="CX471" s="191"/>
      <c r="CY471" s="191"/>
      <c r="CZ471" s="191"/>
      <c r="DA471" s="191"/>
      <c r="DB471" s="191"/>
      <c r="DC471" s="191"/>
      <c r="DD471" s="191"/>
      <c r="DE471" s="191"/>
      <c r="DF471" s="191"/>
      <c r="DG471" s="191"/>
      <c r="DH471" s="191"/>
      <c r="DI471" s="191"/>
      <c r="DJ471" s="191"/>
      <c r="DK471" s="191"/>
      <c r="DL471" s="191"/>
      <c r="DM471" s="191"/>
      <c r="DN471" s="191"/>
      <c r="DO471" s="191"/>
      <c r="DP471" s="191"/>
      <c r="DQ471" s="191"/>
      <c r="DR471" s="191"/>
      <c r="DS471" s="191"/>
      <c r="DT471" s="191"/>
      <c r="DU471" s="191"/>
      <c r="DV471" s="191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7"/>
      <c r="F472" s="219" t="s">
        <v>245</v>
      </c>
      <c r="G472" s="181"/>
      <c r="H472" s="181"/>
      <c r="I472" s="207"/>
      <c r="J472" s="207"/>
      <c r="K472" s="181"/>
      <c r="L472" s="191"/>
      <c r="M472" s="181"/>
      <c r="N472" s="181"/>
      <c r="O472" s="191"/>
      <c r="P472" s="181"/>
      <c r="Q472" s="181"/>
      <c r="R472" s="191"/>
      <c r="S472" s="181"/>
      <c r="T472" s="181"/>
      <c r="U472" s="191"/>
      <c r="V472" s="181"/>
      <c r="W472" s="181"/>
      <c r="X472" s="191"/>
      <c r="Y472" s="181"/>
      <c r="Z472" s="181"/>
      <c r="AA472" s="191"/>
      <c r="AB472" s="181"/>
      <c r="AC472" s="181"/>
      <c r="AD472" s="191"/>
      <c r="AE472" s="181"/>
      <c r="AF472" s="181"/>
      <c r="AG472" s="191"/>
      <c r="AH472" s="181"/>
      <c r="AI472" s="181"/>
      <c r="AJ472" s="191"/>
      <c r="AK472" s="181"/>
      <c r="AL472" s="181"/>
      <c r="AM472" s="191"/>
      <c r="AN472" s="181"/>
      <c r="AO472" s="181"/>
      <c r="AP472" s="191"/>
      <c r="AQ472" s="181"/>
      <c r="AR472" s="181"/>
      <c r="AS472" s="191"/>
      <c r="AT472" s="181"/>
      <c r="AU472" s="181"/>
      <c r="AV472" s="191"/>
      <c r="AW472" s="181"/>
      <c r="AX472" s="181"/>
      <c r="AY472" s="191"/>
      <c r="AZ472" s="181"/>
      <c r="BA472" s="181"/>
      <c r="BB472" s="191"/>
      <c r="BC472" s="181"/>
      <c r="BD472" s="181"/>
      <c r="BE472" s="191"/>
      <c r="BF472" s="181"/>
      <c r="BG472" s="181"/>
      <c r="BH472" s="191"/>
      <c r="BI472" s="181"/>
      <c r="BJ472" s="181"/>
      <c r="BK472" s="191"/>
      <c r="BL472" s="181"/>
      <c r="BM472" s="181"/>
      <c r="BN472" s="191"/>
      <c r="BO472" s="181"/>
      <c r="BP472" s="181"/>
      <c r="BQ472" s="191"/>
      <c r="BR472" s="181"/>
      <c r="BS472" s="181"/>
      <c r="BT472" s="191"/>
      <c r="BU472" s="181"/>
      <c r="BV472" s="181"/>
      <c r="BW472" s="191"/>
      <c r="BX472" s="181"/>
      <c r="BY472" s="181"/>
      <c r="BZ472" s="191"/>
      <c r="CA472" s="181"/>
      <c r="CB472" s="181"/>
      <c r="CC472" s="191"/>
      <c r="CD472" s="181"/>
      <c r="CE472" s="181"/>
      <c r="CF472" s="191"/>
      <c r="CG472" s="181"/>
      <c r="CH472" s="181"/>
      <c r="CI472" s="191"/>
      <c r="CJ472" s="181"/>
      <c r="CK472" s="181"/>
      <c r="CL472" s="191"/>
      <c r="CM472" s="181"/>
      <c r="CN472" s="181"/>
      <c r="CO472" s="191"/>
      <c r="CP472" s="181"/>
      <c r="CQ472" s="181"/>
      <c r="CR472" s="191"/>
      <c r="CS472" s="181"/>
      <c r="CT472" s="181"/>
      <c r="CU472" s="191"/>
      <c r="CV472" s="181"/>
      <c r="CW472" s="181"/>
      <c r="CX472" s="191"/>
      <c r="CY472" s="181"/>
      <c r="CZ472" s="181"/>
      <c r="DA472" s="191"/>
      <c r="DB472" s="181"/>
      <c r="DC472" s="181"/>
      <c r="DD472" s="191"/>
      <c r="DE472" s="181"/>
      <c r="DF472" s="181"/>
      <c r="DG472" s="191"/>
      <c r="DH472" s="181"/>
      <c r="DI472" s="181"/>
      <c r="DJ472" s="191"/>
      <c r="DK472" s="181"/>
      <c r="DL472" s="181"/>
      <c r="DM472" s="191"/>
      <c r="DN472" s="181"/>
      <c r="DO472" s="181"/>
      <c r="DP472" s="191"/>
      <c r="DQ472" s="181"/>
      <c r="DR472" s="181"/>
      <c r="DS472" s="191"/>
      <c r="DT472" s="181"/>
      <c r="DU472" s="181"/>
      <c r="DV472" s="191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7"/>
      <c r="F473" s="219" t="s">
        <v>246</v>
      </c>
      <c r="G473" s="191"/>
      <c r="H473" s="191"/>
      <c r="I473" s="207"/>
      <c r="J473" s="207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191"/>
      <c r="AT473" s="191"/>
      <c r="AU473" s="191"/>
      <c r="AV473" s="191"/>
      <c r="AW473" s="191"/>
      <c r="AX473" s="191"/>
      <c r="AY473" s="191"/>
      <c r="AZ473" s="191"/>
      <c r="BA473" s="191"/>
      <c r="BB473" s="191"/>
      <c r="BC473" s="191"/>
      <c r="BD473" s="191"/>
      <c r="BE473" s="191"/>
      <c r="BF473" s="191"/>
      <c r="BG473" s="191"/>
      <c r="BH473" s="191"/>
      <c r="BI473" s="191"/>
      <c r="BJ473" s="191"/>
      <c r="BK473" s="191"/>
      <c r="BL473" s="191"/>
      <c r="BM473" s="191"/>
      <c r="BN473" s="191"/>
      <c r="BO473" s="191"/>
      <c r="BP473" s="191"/>
      <c r="BQ473" s="191"/>
      <c r="BR473" s="191"/>
      <c r="BS473" s="191"/>
      <c r="BT473" s="191"/>
      <c r="BU473" s="191"/>
      <c r="BV473" s="191"/>
      <c r="BW473" s="191"/>
      <c r="BX473" s="191"/>
      <c r="BY473" s="191"/>
      <c r="BZ473" s="191"/>
      <c r="CA473" s="191"/>
      <c r="CB473" s="191"/>
      <c r="CC473" s="191"/>
      <c r="CD473" s="191"/>
      <c r="CE473" s="191"/>
      <c r="CF473" s="191"/>
      <c r="CG473" s="191"/>
      <c r="CH473" s="191"/>
      <c r="CI473" s="191"/>
      <c r="CJ473" s="191"/>
      <c r="CK473" s="191"/>
      <c r="CL473" s="191"/>
      <c r="CM473" s="191"/>
      <c r="CN473" s="191"/>
      <c r="CO473" s="191"/>
      <c r="CP473" s="191"/>
      <c r="CQ473" s="191"/>
      <c r="CR473" s="191"/>
      <c r="CS473" s="191"/>
      <c r="CT473" s="191"/>
      <c r="CU473" s="191"/>
      <c r="CV473" s="191"/>
      <c r="CW473" s="191"/>
      <c r="CX473" s="191"/>
      <c r="CY473" s="191"/>
      <c r="CZ473" s="191"/>
      <c r="DA473" s="191"/>
      <c r="DB473" s="191"/>
      <c r="DC473" s="191"/>
      <c r="DD473" s="191"/>
      <c r="DE473" s="191"/>
      <c r="DF473" s="191"/>
      <c r="DG473" s="191"/>
      <c r="DH473" s="191"/>
      <c r="DI473" s="191"/>
      <c r="DJ473" s="191"/>
      <c r="DK473" s="191"/>
      <c r="DL473" s="191"/>
      <c r="DM473" s="191"/>
      <c r="DN473" s="191"/>
      <c r="DO473" s="191"/>
      <c r="DP473" s="191"/>
      <c r="DQ473" s="191"/>
      <c r="DR473" s="191"/>
      <c r="DS473" s="191"/>
      <c r="DT473" s="191"/>
      <c r="DU473" s="191"/>
      <c r="DV473" s="191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7"/>
      <c r="F474" s="219" t="s">
        <v>245</v>
      </c>
      <c r="G474" s="191"/>
      <c r="H474" s="191"/>
      <c r="I474" s="207"/>
      <c r="J474" s="207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  <c r="BK474" s="191"/>
      <c r="BL474" s="191"/>
      <c r="BM474" s="191"/>
      <c r="BN474" s="191"/>
      <c r="BO474" s="191"/>
      <c r="BP474" s="191"/>
      <c r="BQ474" s="191"/>
      <c r="BR474" s="191"/>
      <c r="BS474" s="191"/>
      <c r="BT474" s="191"/>
      <c r="BU474" s="191"/>
      <c r="BV474" s="191"/>
      <c r="BW474" s="191"/>
      <c r="BX474" s="191"/>
      <c r="BY474" s="191"/>
      <c r="BZ474" s="191"/>
      <c r="CA474" s="191"/>
      <c r="CB474" s="191"/>
      <c r="CC474" s="191"/>
      <c r="CD474" s="191"/>
      <c r="CE474" s="191"/>
      <c r="CF474" s="191"/>
      <c r="CG474" s="191"/>
      <c r="CH474" s="191"/>
      <c r="CI474" s="191"/>
      <c r="CJ474" s="191"/>
      <c r="CK474" s="191"/>
      <c r="CL474" s="191"/>
      <c r="CM474" s="191"/>
      <c r="CN474" s="191"/>
      <c r="CO474" s="191"/>
      <c r="CP474" s="191"/>
      <c r="CQ474" s="191"/>
      <c r="CR474" s="191"/>
      <c r="CS474" s="191"/>
      <c r="CT474" s="191"/>
      <c r="CU474" s="191"/>
      <c r="CV474" s="191"/>
      <c r="CW474" s="191"/>
      <c r="CX474" s="191"/>
      <c r="CY474" s="191"/>
      <c r="CZ474" s="191"/>
      <c r="DA474" s="191"/>
      <c r="DB474" s="191"/>
      <c r="DC474" s="191"/>
      <c r="DD474" s="191"/>
      <c r="DE474" s="191"/>
      <c r="DF474" s="191"/>
      <c r="DG474" s="191"/>
      <c r="DH474" s="191"/>
      <c r="DI474" s="191"/>
      <c r="DJ474" s="191"/>
      <c r="DK474" s="191"/>
      <c r="DL474" s="191"/>
      <c r="DM474" s="191"/>
      <c r="DN474" s="191"/>
      <c r="DO474" s="191"/>
      <c r="DP474" s="191"/>
      <c r="DQ474" s="191"/>
      <c r="DR474" s="191"/>
      <c r="DS474" s="191"/>
      <c r="DT474" s="191"/>
      <c r="DU474" s="191"/>
      <c r="DV474" s="191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7"/>
      <c r="F475" s="219" t="s">
        <v>246</v>
      </c>
      <c r="G475" s="191"/>
      <c r="H475" s="191"/>
      <c r="I475" s="207"/>
      <c r="J475" s="207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  <c r="BK475" s="191"/>
      <c r="BL475" s="191"/>
      <c r="BM475" s="191"/>
      <c r="BN475" s="191"/>
      <c r="BO475" s="191"/>
      <c r="BP475" s="191"/>
      <c r="BQ475" s="191"/>
      <c r="BR475" s="191"/>
      <c r="BS475" s="191"/>
      <c r="BT475" s="191"/>
      <c r="BU475" s="191"/>
      <c r="BV475" s="191"/>
      <c r="BW475" s="191"/>
      <c r="BX475" s="191"/>
      <c r="BY475" s="191"/>
      <c r="BZ475" s="191"/>
      <c r="CA475" s="191"/>
      <c r="CB475" s="191"/>
      <c r="CC475" s="191"/>
      <c r="CD475" s="191"/>
      <c r="CE475" s="191"/>
      <c r="CF475" s="191"/>
      <c r="CG475" s="191"/>
      <c r="CH475" s="191"/>
      <c r="CI475" s="191"/>
      <c r="CJ475" s="191"/>
      <c r="CK475" s="191"/>
      <c r="CL475" s="191"/>
      <c r="CM475" s="191"/>
      <c r="CN475" s="191"/>
      <c r="CO475" s="191"/>
      <c r="CP475" s="191"/>
      <c r="CQ475" s="191"/>
      <c r="CR475" s="191"/>
      <c r="CS475" s="191"/>
      <c r="CT475" s="191"/>
      <c r="CU475" s="191"/>
      <c r="CV475" s="191"/>
      <c r="CW475" s="191"/>
      <c r="CX475" s="191"/>
      <c r="CY475" s="191"/>
      <c r="CZ475" s="191"/>
      <c r="DA475" s="191"/>
      <c r="DB475" s="191"/>
      <c r="DC475" s="191"/>
      <c r="DD475" s="191"/>
      <c r="DE475" s="191"/>
      <c r="DF475" s="191"/>
      <c r="DG475" s="191"/>
      <c r="DH475" s="191"/>
      <c r="DI475" s="191"/>
      <c r="DJ475" s="191"/>
      <c r="DK475" s="191"/>
      <c r="DL475" s="191"/>
      <c r="DM475" s="191"/>
      <c r="DN475" s="191"/>
      <c r="DO475" s="191"/>
      <c r="DP475" s="191"/>
      <c r="DQ475" s="191"/>
      <c r="DR475" s="191"/>
      <c r="DS475" s="191"/>
      <c r="DT475" s="191"/>
      <c r="DU475" s="191"/>
      <c r="DV475" s="191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7"/>
      <c r="F476" s="219" t="s">
        <v>245</v>
      </c>
      <c r="G476" s="191"/>
      <c r="H476" s="191"/>
      <c r="I476" s="207"/>
      <c r="J476" s="207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  <c r="BK476" s="191"/>
      <c r="BL476" s="191"/>
      <c r="BM476" s="191"/>
      <c r="BN476" s="191"/>
      <c r="BO476" s="191"/>
      <c r="BP476" s="191"/>
      <c r="BQ476" s="191"/>
      <c r="BR476" s="191"/>
      <c r="BS476" s="191"/>
      <c r="BT476" s="191"/>
      <c r="BU476" s="191"/>
      <c r="BV476" s="191"/>
      <c r="BW476" s="191"/>
      <c r="BX476" s="191"/>
      <c r="BY476" s="191"/>
      <c r="BZ476" s="191"/>
      <c r="CA476" s="191"/>
      <c r="CB476" s="191"/>
      <c r="CC476" s="191"/>
      <c r="CD476" s="191"/>
      <c r="CE476" s="191"/>
      <c r="CF476" s="191"/>
      <c r="CG476" s="191"/>
      <c r="CH476" s="191"/>
      <c r="CI476" s="191"/>
      <c r="CJ476" s="191"/>
      <c r="CK476" s="191"/>
      <c r="CL476" s="191"/>
      <c r="CM476" s="191"/>
      <c r="CN476" s="191"/>
      <c r="CO476" s="191"/>
      <c r="CP476" s="191"/>
      <c r="CQ476" s="191"/>
      <c r="CR476" s="191"/>
      <c r="CS476" s="191"/>
      <c r="CT476" s="191"/>
      <c r="CU476" s="191"/>
      <c r="CV476" s="191"/>
      <c r="CW476" s="191"/>
      <c r="CX476" s="191"/>
      <c r="CY476" s="191"/>
      <c r="CZ476" s="191"/>
      <c r="DA476" s="191"/>
      <c r="DB476" s="191"/>
      <c r="DC476" s="191"/>
      <c r="DD476" s="191"/>
      <c r="DE476" s="191"/>
      <c r="DF476" s="191"/>
      <c r="DG476" s="191"/>
      <c r="DH476" s="191"/>
      <c r="DI476" s="191"/>
      <c r="DJ476" s="191"/>
      <c r="DK476" s="191"/>
      <c r="DL476" s="191"/>
      <c r="DM476" s="191"/>
      <c r="DN476" s="191"/>
      <c r="DO476" s="191"/>
      <c r="DP476" s="191"/>
      <c r="DQ476" s="191"/>
      <c r="DR476" s="191"/>
      <c r="DS476" s="191"/>
      <c r="DT476" s="191"/>
      <c r="DU476" s="191"/>
      <c r="DV476" s="191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7"/>
      <c r="F477" s="219" t="s">
        <v>246</v>
      </c>
      <c r="G477" s="181"/>
      <c r="H477" s="181"/>
      <c r="I477" s="207"/>
      <c r="J477" s="207"/>
      <c r="K477" s="181"/>
      <c r="L477" s="191"/>
      <c r="M477" s="181"/>
      <c r="N477" s="181"/>
      <c r="O477" s="191"/>
      <c r="P477" s="181"/>
      <c r="Q477" s="181"/>
      <c r="R477" s="191"/>
      <c r="S477" s="181"/>
      <c r="T477" s="181"/>
      <c r="U477" s="191"/>
      <c r="V477" s="181"/>
      <c r="W477" s="181"/>
      <c r="X477" s="191"/>
      <c r="Y477" s="181"/>
      <c r="Z477" s="181"/>
      <c r="AA477" s="191"/>
      <c r="AB477" s="181"/>
      <c r="AC477" s="181"/>
      <c r="AD477" s="191"/>
      <c r="AE477" s="181"/>
      <c r="AF477" s="181"/>
      <c r="AG477" s="191"/>
      <c r="AH477" s="181"/>
      <c r="AI477" s="181"/>
      <c r="AJ477" s="191"/>
      <c r="AK477" s="181"/>
      <c r="AL477" s="181"/>
      <c r="AM477" s="191"/>
      <c r="AN477" s="181"/>
      <c r="AO477" s="181"/>
      <c r="AP477" s="191"/>
      <c r="AQ477" s="181"/>
      <c r="AR477" s="181"/>
      <c r="AS477" s="191"/>
      <c r="AT477" s="181"/>
      <c r="AU477" s="181"/>
      <c r="AV477" s="191"/>
      <c r="AW477" s="181"/>
      <c r="AX477" s="181"/>
      <c r="AY477" s="191"/>
      <c r="AZ477" s="181"/>
      <c r="BA477" s="181"/>
      <c r="BB477" s="191"/>
      <c r="BC477" s="181"/>
      <c r="BD477" s="181"/>
      <c r="BE477" s="191"/>
      <c r="BF477" s="181"/>
      <c r="BG477" s="181"/>
      <c r="BH477" s="191"/>
      <c r="BI477" s="181"/>
      <c r="BJ477" s="181"/>
      <c r="BK477" s="191"/>
      <c r="BL477" s="181"/>
      <c r="BM477" s="181"/>
      <c r="BN477" s="191"/>
      <c r="BO477" s="181"/>
      <c r="BP477" s="181"/>
      <c r="BQ477" s="191"/>
      <c r="BR477" s="181"/>
      <c r="BS477" s="181"/>
      <c r="BT477" s="191"/>
      <c r="BU477" s="181"/>
      <c r="BV477" s="181"/>
      <c r="BW477" s="191"/>
      <c r="BX477" s="181"/>
      <c r="BY477" s="181"/>
      <c r="BZ477" s="191"/>
      <c r="CA477" s="181"/>
      <c r="CB477" s="181"/>
      <c r="CC477" s="191"/>
      <c r="CD477" s="181"/>
      <c r="CE477" s="181"/>
      <c r="CF477" s="191"/>
      <c r="CG477" s="181"/>
      <c r="CH477" s="181"/>
      <c r="CI477" s="191"/>
      <c r="CJ477" s="181"/>
      <c r="CK477" s="181"/>
      <c r="CL477" s="191"/>
      <c r="CM477" s="181"/>
      <c r="CN477" s="181"/>
      <c r="CO477" s="191"/>
      <c r="CP477" s="181"/>
      <c r="CQ477" s="181"/>
      <c r="CR477" s="191"/>
      <c r="CS477" s="181"/>
      <c r="CT477" s="181"/>
      <c r="CU477" s="191"/>
      <c r="CV477" s="181"/>
      <c r="CW477" s="181"/>
      <c r="CX477" s="191"/>
      <c r="CY477" s="181"/>
      <c r="CZ477" s="181"/>
      <c r="DA477" s="191"/>
      <c r="DB477" s="181"/>
      <c r="DC477" s="181"/>
      <c r="DD477" s="191"/>
      <c r="DE477" s="181"/>
      <c r="DF477" s="181"/>
      <c r="DG477" s="191"/>
      <c r="DH477" s="181"/>
      <c r="DI477" s="181"/>
      <c r="DJ477" s="191"/>
      <c r="DK477" s="181"/>
      <c r="DL477" s="181"/>
      <c r="DM477" s="191"/>
      <c r="DN477" s="181"/>
      <c r="DO477" s="181"/>
      <c r="DP477" s="191"/>
      <c r="DQ477" s="181"/>
      <c r="DR477" s="181"/>
      <c r="DS477" s="191"/>
      <c r="DT477" s="181"/>
      <c r="DU477" s="181"/>
      <c r="DV477" s="191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7"/>
      <c r="F478" s="219" t="s">
        <v>245</v>
      </c>
      <c r="G478" s="191"/>
      <c r="H478" s="191"/>
      <c r="I478" s="207"/>
      <c r="J478" s="207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  <c r="BK478" s="191"/>
      <c r="BL478" s="191"/>
      <c r="BM478" s="191"/>
      <c r="BN478" s="191"/>
      <c r="BO478" s="191"/>
      <c r="BP478" s="191"/>
      <c r="BQ478" s="191"/>
      <c r="BR478" s="191"/>
      <c r="BS478" s="191"/>
      <c r="BT478" s="191"/>
      <c r="BU478" s="191"/>
      <c r="BV478" s="191"/>
      <c r="BW478" s="191"/>
      <c r="BX478" s="191"/>
      <c r="BY478" s="191"/>
      <c r="BZ478" s="191"/>
      <c r="CA478" s="191"/>
      <c r="CB478" s="191"/>
      <c r="CC478" s="191"/>
      <c r="CD478" s="191"/>
      <c r="CE478" s="191"/>
      <c r="CF478" s="191"/>
      <c r="CG478" s="191"/>
      <c r="CH478" s="191"/>
      <c r="CI478" s="191"/>
      <c r="CJ478" s="191"/>
      <c r="CK478" s="191"/>
      <c r="CL478" s="191"/>
      <c r="CM478" s="191"/>
      <c r="CN478" s="191"/>
      <c r="CO478" s="191"/>
      <c r="CP478" s="191"/>
      <c r="CQ478" s="191"/>
      <c r="CR478" s="191"/>
      <c r="CS478" s="191"/>
      <c r="CT478" s="191"/>
      <c r="CU478" s="191"/>
      <c r="CV478" s="191"/>
      <c r="CW478" s="191"/>
      <c r="CX478" s="191"/>
      <c r="CY478" s="191"/>
      <c r="CZ478" s="191"/>
      <c r="DA478" s="191"/>
      <c r="DB478" s="191"/>
      <c r="DC478" s="191"/>
      <c r="DD478" s="191"/>
      <c r="DE478" s="191"/>
      <c r="DF478" s="191"/>
      <c r="DG478" s="191"/>
      <c r="DH478" s="191"/>
      <c r="DI478" s="191"/>
      <c r="DJ478" s="191"/>
      <c r="DK478" s="191"/>
      <c r="DL478" s="191"/>
      <c r="DM478" s="191"/>
      <c r="DN478" s="191"/>
      <c r="DO478" s="191"/>
      <c r="DP478" s="191"/>
      <c r="DQ478" s="191"/>
      <c r="DR478" s="191"/>
      <c r="DS478" s="191"/>
      <c r="DT478" s="191"/>
      <c r="DU478" s="191"/>
      <c r="DV478" s="191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7"/>
      <c r="F479" s="219" t="s">
        <v>246</v>
      </c>
      <c r="G479" s="191"/>
      <c r="H479" s="191"/>
      <c r="I479" s="207"/>
      <c r="J479" s="207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  <c r="BK479" s="191"/>
      <c r="BL479" s="191"/>
      <c r="BM479" s="191"/>
      <c r="BN479" s="191"/>
      <c r="BO479" s="191"/>
      <c r="BP479" s="191"/>
      <c r="BQ479" s="191"/>
      <c r="BR479" s="191"/>
      <c r="BS479" s="191"/>
      <c r="BT479" s="191"/>
      <c r="BU479" s="191"/>
      <c r="BV479" s="191"/>
      <c r="BW479" s="191"/>
      <c r="BX479" s="191"/>
      <c r="BY479" s="191"/>
      <c r="BZ479" s="191"/>
      <c r="CA479" s="191"/>
      <c r="CB479" s="191"/>
      <c r="CC479" s="191"/>
      <c r="CD479" s="191"/>
      <c r="CE479" s="191"/>
      <c r="CF479" s="191"/>
      <c r="CG479" s="191"/>
      <c r="CH479" s="191"/>
      <c r="CI479" s="191"/>
      <c r="CJ479" s="191"/>
      <c r="CK479" s="191"/>
      <c r="CL479" s="191"/>
      <c r="CM479" s="191"/>
      <c r="CN479" s="191"/>
      <c r="CO479" s="191"/>
      <c r="CP479" s="191"/>
      <c r="CQ479" s="191"/>
      <c r="CR479" s="191"/>
      <c r="CS479" s="191"/>
      <c r="CT479" s="191"/>
      <c r="CU479" s="191"/>
      <c r="CV479" s="191"/>
      <c r="CW479" s="191"/>
      <c r="CX479" s="191"/>
      <c r="CY479" s="191"/>
      <c r="CZ479" s="191"/>
      <c r="DA479" s="191"/>
      <c r="DB479" s="191"/>
      <c r="DC479" s="191"/>
      <c r="DD479" s="191"/>
      <c r="DE479" s="191"/>
      <c r="DF479" s="191"/>
      <c r="DG479" s="191"/>
      <c r="DH479" s="191"/>
      <c r="DI479" s="191"/>
      <c r="DJ479" s="191"/>
      <c r="DK479" s="191"/>
      <c r="DL479" s="191"/>
      <c r="DM479" s="191"/>
      <c r="DN479" s="191"/>
      <c r="DO479" s="191"/>
      <c r="DP479" s="191"/>
      <c r="DQ479" s="191"/>
      <c r="DR479" s="191"/>
      <c r="DS479" s="191"/>
      <c r="DT479" s="191"/>
      <c r="DU479" s="191"/>
      <c r="DV479" s="191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7"/>
      <c r="F480" s="219" t="s">
        <v>245</v>
      </c>
      <c r="G480" s="181"/>
      <c r="H480" s="181"/>
      <c r="I480" s="206"/>
      <c r="J480" s="206"/>
      <c r="K480" s="206"/>
      <c r="L480" s="206"/>
      <c r="M480" s="181"/>
      <c r="N480" s="206"/>
      <c r="O480" s="206"/>
      <c r="P480" s="181"/>
      <c r="Q480" s="206"/>
      <c r="R480" s="206"/>
      <c r="S480" s="181"/>
      <c r="T480" s="206"/>
      <c r="U480" s="206"/>
      <c r="V480" s="181"/>
      <c r="W480" s="206"/>
      <c r="X480" s="206"/>
      <c r="Y480" s="181"/>
      <c r="Z480" s="206"/>
      <c r="AA480" s="206"/>
      <c r="AB480" s="181"/>
      <c r="AC480" s="206"/>
      <c r="AD480" s="206"/>
      <c r="AE480" s="181"/>
      <c r="AF480" s="206"/>
      <c r="AG480" s="206"/>
      <c r="AH480" s="181"/>
      <c r="AI480" s="206"/>
      <c r="AJ480" s="206"/>
      <c r="AK480" s="181"/>
      <c r="AL480" s="206"/>
      <c r="AM480" s="206"/>
      <c r="AN480" s="181"/>
      <c r="AO480" s="206"/>
      <c r="AP480" s="206"/>
      <c r="AQ480" s="181"/>
      <c r="AR480" s="206"/>
      <c r="AS480" s="206"/>
      <c r="AT480" s="181"/>
      <c r="AU480" s="206"/>
      <c r="AV480" s="206"/>
      <c r="AW480" s="181"/>
      <c r="AX480" s="206"/>
      <c r="AY480" s="206"/>
      <c r="AZ480" s="181"/>
      <c r="BA480" s="206"/>
      <c r="BB480" s="206"/>
      <c r="BC480" s="181"/>
      <c r="BD480" s="206"/>
      <c r="BE480" s="206"/>
      <c r="BF480" s="181"/>
      <c r="BG480" s="206"/>
      <c r="BH480" s="206"/>
      <c r="BI480" s="181"/>
      <c r="BJ480" s="206"/>
      <c r="BK480" s="206"/>
      <c r="BL480" s="181"/>
      <c r="BM480" s="206"/>
      <c r="BN480" s="206"/>
      <c r="BO480" s="181"/>
      <c r="BP480" s="206"/>
      <c r="BQ480" s="206"/>
      <c r="BR480" s="181"/>
      <c r="BS480" s="206"/>
      <c r="BT480" s="206"/>
      <c r="BU480" s="181"/>
      <c r="BV480" s="206"/>
      <c r="BW480" s="206"/>
      <c r="BX480" s="181"/>
      <c r="BY480" s="206"/>
      <c r="BZ480" s="206"/>
      <c r="CA480" s="181"/>
      <c r="CB480" s="206"/>
      <c r="CC480" s="206"/>
      <c r="CD480" s="181"/>
      <c r="CE480" s="206"/>
      <c r="CF480" s="206"/>
      <c r="CG480" s="181"/>
      <c r="CH480" s="206"/>
      <c r="CI480" s="206"/>
      <c r="CJ480" s="181"/>
      <c r="CK480" s="206"/>
      <c r="CL480" s="206"/>
      <c r="CM480" s="181"/>
      <c r="CN480" s="206"/>
      <c r="CO480" s="206"/>
      <c r="CP480" s="181"/>
      <c r="CQ480" s="206"/>
      <c r="CR480" s="206"/>
      <c r="CS480" s="181"/>
      <c r="CT480" s="206"/>
      <c r="CU480" s="206"/>
      <c r="CV480" s="181"/>
      <c r="CW480" s="206"/>
      <c r="CX480" s="206"/>
      <c r="CY480" s="181"/>
      <c r="CZ480" s="206"/>
      <c r="DA480" s="206"/>
      <c r="DB480" s="181"/>
      <c r="DC480" s="206"/>
      <c r="DD480" s="206"/>
      <c r="DE480" s="181"/>
      <c r="DF480" s="206"/>
      <c r="DG480" s="206"/>
      <c r="DH480" s="181"/>
      <c r="DI480" s="206"/>
      <c r="DJ480" s="206"/>
      <c r="DK480" s="181"/>
      <c r="DL480" s="206"/>
      <c r="DM480" s="206"/>
      <c r="DN480" s="181"/>
      <c r="DO480" s="206"/>
      <c r="DP480" s="206"/>
      <c r="DQ480" s="181"/>
      <c r="DR480" s="206"/>
      <c r="DS480" s="206"/>
      <c r="DT480" s="181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7"/>
      <c r="F481" s="219" t="s">
        <v>246</v>
      </c>
      <c r="G481" s="191"/>
      <c r="H481" s="191"/>
      <c r="I481" s="207"/>
      <c r="J481" s="207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  <c r="BK481" s="191"/>
      <c r="BL481" s="191"/>
      <c r="BM481" s="191"/>
      <c r="BN481" s="191"/>
      <c r="BO481" s="191"/>
      <c r="BP481" s="191"/>
      <c r="BQ481" s="191"/>
      <c r="BR481" s="191"/>
      <c r="BS481" s="191"/>
      <c r="BT481" s="191"/>
      <c r="BU481" s="191"/>
      <c r="BV481" s="191"/>
      <c r="BW481" s="191"/>
      <c r="BX481" s="191"/>
      <c r="BY481" s="191"/>
      <c r="BZ481" s="191"/>
      <c r="CA481" s="191"/>
      <c r="CB481" s="191"/>
      <c r="CC481" s="191"/>
      <c r="CD481" s="191"/>
      <c r="CE481" s="191"/>
      <c r="CF481" s="191"/>
      <c r="CG481" s="191"/>
      <c r="CH481" s="191"/>
      <c r="CI481" s="191"/>
      <c r="CJ481" s="191"/>
      <c r="CK481" s="191"/>
      <c r="CL481" s="191"/>
      <c r="CM481" s="191"/>
      <c r="CN481" s="191"/>
      <c r="CO481" s="191"/>
      <c r="CP481" s="191"/>
      <c r="CQ481" s="191"/>
      <c r="CR481" s="191"/>
      <c r="CS481" s="191"/>
      <c r="CT481" s="191"/>
      <c r="CU481" s="191"/>
      <c r="CV481" s="191"/>
      <c r="CW481" s="191"/>
      <c r="CX481" s="191"/>
      <c r="CY481" s="191"/>
      <c r="CZ481" s="191"/>
      <c r="DA481" s="191"/>
      <c r="DB481" s="191"/>
      <c r="DC481" s="191"/>
      <c r="DD481" s="191"/>
      <c r="DE481" s="191"/>
      <c r="DF481" s="191"/>
      <c r="DG481" s="191"/>
      <c r="DH481" s="191"/>
      <c r="DI481" s="191"/>
      <c r="DJ481" s="191"/>
      <c r="DK481" s="191"/>
      <c r="DL481" s="191"/>
      <c r="DM481" s="191"/>
      <c r="DN481" s="191"/>
      <c r="DO481" s="191"/>
      <c r="DP481" s="191"/>
      <c r="DQ481" s="191"/>
      <c r="DR481" s="191"/>
      <c r="DS481" s="191"/>
      <c r="DT481" s="191"/>
      <c r="DU481" s="191"/>
      <c r="DV481" s="191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7"/>
      <c r="F482" s="219" t="s">
        <v>245</v>
      </c>
      <c r="G482" s="191"/>
      <c r="H482" s="191"/>
      <c r="I482" s="207"/>
      <c r="J482" s="207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  <c r="BK482" s="191"/>
      <c r="BL482" s="191"/>
      <c r="BM482" s="191"/>
      <c r="BN482" s="191"/>
      <c r="BO482" s="191"/>
      <c r="BP482" s="191"/>
      <c r="BQ482" s="191"/>
      <c r="BR482" s="191"/>
      <c r="BS482" s="191"/>
      <c r="BT482" s="191"/>
      <c r="BU482" s="191"/>
      <c r="BV482" s="191"/>
      <c r="BW482" s="191"/>
      <c r="BX482" s="191"/>
      <c r="BY482" s="191"/>
      <c r="BZ482" s="191"/>
      <c r="CA482" s="191"/>
      <c r="CB482" s="191"/>
      <c r="CC482" s="191"/>
      <c r="CD482" s="191"/>
      <c r="CE482" s="191"/>
      <c r="CF482" s="191"/>
      <c r="CG482" s="191"/>
      <c r="CH482" s="191"/>
      <c r="CI482" s="191"/>
      <c r="CJ482" s="191"/>
      <c r="CK482" s="191"/>
      <c r="CL482" s="191"/>
      <c r="CM482" s="191"/>
      <c r="CN482" s="191"/>
      <c r="CO482" s="191"/>
      <c r="CP482" s="191"/>
      <c r="CQ482" s="191"/>
      <c r="CR482" s="191"/>
      <c r="CS482" s="191"/>
      <c r="CT482" s="191"/>
      <c r="CU482" s="191"/>
      <c r="CV482" s="191"/>
      <c r="CW482" s="191"/>
      <c r="CX482" s="191"/>
      <c r="CY482" s="191"/>
      <c r="CZ482" s="191"/>
      <c r="DA482" s="191"/>
      <c r="DB482" s="191"/>
      <c r="DC482" s="191"/>
      <c r="DD482" s="191"/>
      <c r="DE482" s="191"/>
      <c r="DF482" s="191"/>
      <c r="DG482" s="191"/>
      <c r="DH482" s="191"/>
      <c r="DI482" s="191"/>
      <c r="DJ482" s="191"/>
      <c r="DK482" s="191"/>
      <c r="DL482" s="191"/>
      <c r="DM482" s="191"/>
      <c r="DN482" s="191"/>
      <c r="DO482" s="191"/>
      <c r="DP482" s="191"/>
      <c r="DQ482" s="191"/>
      <c r="DR482" s="191"/>
      <c r="DS482" s="191"/>
      <c r="DT482" s="191"/>
      <c r="DU482" s="191"/>
      <c r="DV482" s="191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7"/>
      <c r="F483" s="219" t="s">
        <v>246</v>
      </c>
      <c r="G483" s="191"/>
      <c r="H483" s="191"/>
      <c r="I483" s="207"/>
      <c r="J483" s="207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  <c r="BK483" s="191"/>
      <c r="BL483" s="191"/>
      <c r="BM483" s="191"/>
      <c r="BN483" s="191"/>
      <c r="BO483" s="191"/>
      <c r="BP483" s="191"/>
      <c r="BQ483" s="191"/>
      <c r="BR483" s="191"/>
      <c r="BS483" s="191"/>
      <c r="BT483" s="191"/>
      <c r="BU483" s="191"/>
      <c r="BV483" s="191"/>
      <c r="BW483" s="191"/>
      <c r="BX483" s="191"/>
      <c r="BY483" s="191"/>
      <c r="BZ483" s="191"/>
      <c r="CA483" s="191"/>
      <c r="CB483" s="191"/>
      <c r="CC483" s="191"/>
      <c r="CD483" s="191"/>
      <c r="CE483" s="191"/>
      <c r="CF483" s="191"/>
      <c r="CG483" s="191"/>
      <c r="CH483" s="191"/>
      <c r="CI483" s="191"/>
      <c r="CJ483" s="191"/>
      <c r="CK483" s="191"/>
      <c r="CL483" s="191"/>
      <c r="CM483" s="191"/>
      <c r="CN483" s="191"/>
      <c r="CO483" s="191"/>
      <c r="CP483" s="191"/>
      <c r="CQ483" s="191"/>
      <c r="CR483" s="191"/>
      <c r="CS483" s="191"/>
      <c r="CT483" s="191"/>
      <c r="CU483" s="191"/>
      <c r="CV483" s="191"/>
      <c r="CW483" s="191"/>
      <c r="CX483" s="191"/>
      <c r="CY483" s="191"/>
      <c r="CZ483" s="191"/>
      <c r="DA483" s="191"/>
      <c r="DB483" s="191"/>
      <c r="DC483" s="191"/>
      <c r="DD483" s="191"/>
      <c r="DE483" s="191"/>
      <c r="DF483" s="191"/>
      <c r="DG483" s="191"/>
      <c r="DH483" s="191"/>
      <c r="DI483" s="191"/>
      <c r="DJ483" s="191"/>
      <c r="DK483" s="191"/>
      <c r="DL483" s="191"/>
      <c r="DM483" s="191"/>
      <c r="DN483" s="191"/>
      <c r="DO483" s="191"/>
      <c r="DP483" s="191"/>
      <c r="DQ483" s="191"/>
      <c r="DR483" s="191"/>
      <c r="DS483" s="191"/>
      <c r="DT483" s="191"/>
      <c r="DU483" s="191"/>
      <c r="DV483" s="191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7"/>
      <c r="F484" s="219" t="s">
        <v>245</v>
      </c>
      <c r="G484" s="191"/>
      <c r="H484" s="191"/>
      <c r="I484" s="207"/>
      <c r="J484" s="207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  <c r="BK484" s="191"/>
      <c r="BL484" s="191"/>
      <c r="BM484" s="191"/>
      <c r="BN484" s="191"/>
      <c r="BO484" s="191"/>
      <c r="BP484" s="191"/>
      <c r="BQ484" s="191"/>
      <c r="BR484" s="191"/>
      <c r="BS484" s="191"/>
      <c r="BT484" s="191"/>
      <c r="BU484" s="191"/>
      <c r="BV484" s="191"/>
      <c r="BW484" s="191"/>
      <c r="BX484" s="191"/>
      <c r="BY484" s="191"/>
      <c r="BZ484" s="191"/>
      <c r="CA484" s="191"/>
      <c r="CB484" s="191"/>
      <c r="CC484" s="191"/>
      <c r="CD484" s="191"/>
      <c r="CE484" s="191"/>
      <c r="CF484" s="191"/>
      <c r="CG484" s="191"/>
      <c r="CH484" s="191"/>
      <c r="CI484" s="191"/>
      <c r="CJ484" s="191"/>
      <c r="CK484" s="191"/>
      <c r="CL484" s="191"/>
      <c r="CM484" s="191"/>
      <c r="CN484" s="191"/>
      <c r="CO484" s="191"/>
      <c r="CP484" s="191"/>
      <c r="CQ484" s="191"/>
      <c r="CR484" s="191"/>
      <c r="CS484" s="191"/>
      <c r="CT484" s="191"/>
      <c r="CU484" s="191"/>
      <c r="CV484" s="191"/>
      <c r="CW484" s="191"/>
      <c r="CX484" s="191"/>
      <c r="CY484" s="191"/>
      <c r="CZ484" s="191"/>
      <c r="DA484" s="191"/>
      <c r="DB484" s="191"/>
      <c r="DC484" s="191"/>
      <c r="DD484" s="191"/>
      <c r="DE484" s="191"/>
      <c r="DF484" s="191"/>
      <c r="DG484" s="191"/>
      <c r="DH484" s="191"/>
      <c r="DI484" s="191"/>
      <c r="DJ484" s="191"/>
      <c r="DK484" s="191"/>
      <c r="DL484" s="191"/>
      <c r="DM484" s="191"/>
      <c r="DN484" s="191"/>
      <c r="DO484" s="191"/>
      <c r="DP484" s="191"/>
      <c r="DQ484" s="191"/>
      <c r="DR484" s="191"/>
      <c r="DS484" s="191"/>
      <c r="DT484" s="191"/>
      <c r="DU484" s="191"/>
      <c r="DV484" s="191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7"/>
      <c r="F485" s="219" t="s">
        <v>246</v>
      </c>
      <c r="G485" s="191"/>
      <c r="H485" s="191"/>
      <c r="I485" s="207"/>
      <c r="J485" s="207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  <c r="BK485" s="191"/>
      <c r="BL485" s="191"/>
      <c r="BM485" s="191"/>
      <c r="BN485" s="191"/>
      <c r="BO485" s="191"/>
      <c r="BP485" s="191"/>
      <c r="BQ485" s="191"/>
      <c r="BR485" s="191"/>
      <c r="BS485" s="191"/>
      <c r="BT485" s="191"/>
      <c r="BU485" s="191"/>
      <c r="BV485" s="191"/>
      <c r="BW485" s="191"/>
      <c r="BX485" s="191"/>
      <c r="BY485" s="191"/>
      <c r="BZ485" s="191"/>
      <c r="CA485" s="191"/>
      <c r="CB485" s="191"/>
      <c r="CC485" s="191"/>
      <c r="CD485" s="191"/>
      <c r="CE485" s="191"/>
      <c r="CF485" s="191"/>
      <c r="CG485" s="191"/>
      <c r="CH485" s="191"/>
      <c r="CI485" s="191"/>
      <c r="CJ485" s="191"/>
      <c r="CK485" s="191"/>
      <c r="CL485" s="191"/>
      <c r="CM485" s="191"/>
      <c r="CN485" s="191"/>
      <c r="CO485" s="191"/>
      <c r="CP485" s="191"/>
      <c r="CQ485" s="191"/>
      <c r="CR485" s="191"/>
      <c r="CS485" s="191"/>
      <c r="CT485" s="191"/>
      <c r="CU485" s="191"/>
      <c r="CV485" s="191"/>
      <c r="CW485" s="191"/>
      <c r="CX485" s="191"/>
      <c r="CY485" s="191"/>
      <c r="CZ485" s="191"/>
      <c r="DA485" s="191"/>
      <c r="DB485" s="191"/>
      <c r="DC485" s="191"/>
      <c r="DD485" s="191"/>
      <c r="DE485" s="191"/>
      <c r="DF485" s="191"/>
      <c r="DG485" s="191"/>
      <c r="DH485" s="191"/>
      <c r="DI485" s="191"/>
      <c r="DJ485" s="191"/>
      <c r="DK485" s="191"/>
      <c r="DL485" s="191"/>
      <c r="DM485" s="191"/>
      <c r="DN485" s="191"/>
      <c r="DO485" s="191"/>
      <c r="DP485" s="191"/>
      <c r="DQ485" s="191"/>
      <c r="DR485" s="191"/>
      <c r="DS485" s="191"/>
      <c r="DT485" s="191"/>
      <c r="DU485" s="191"/>
      <c r="DV485" s="191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7"/>
      <c r="F486" s="219" t="s">
        <v>245</v>
      </c>
      <c r="G486" s="191"/>
      <c r="H486" s="191"/>
      <c r="I486" s="207"/>
      <c r="J486" s="207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  <c r="BK486" s="191"/>
      <c r="BL486" s="191"/>
      <c r="BM486" s="191"/>
      <c r="BN486" s="191"/>
      <c r="BO486" s="191"/>
      <c r="BP486" s="191"/>
      <c r="BQ486" s="191"/>
      <c r="BR486" s="191"/>
      <c r="BS486" s="191"/>
      <c r="BT486" s="191"/>
      <c r="BU486" s="191"/>
      <c r="BV486" s="191"/>
      <c r="BW486" s="191"/>
      <c r="BX486" s="191"/>
      <c r="BY486" s="191"/>
      <c r="BZ486" s="191"/>
      <c r="CA486" s="191"/>
      <c r="CB486" s="191"/>
      <c r="CC486" s="191"/>
      <c r="CD486" s="191"/>
      <c r="CE486" s="191"/>
      <c r="CF486" s="191"/>
      <c r="CG486" s="191"/>
      <c r="CH486" s="191"/>
      <c r="CI486" s="191"/>
      <c r="CJ486" s="191"/>
      <c r="CK486" s="191"/>
      <c r="CL486" s="191"/>
      <c r="CM486" s="191"/>
      <c r="CN486" s="191"/>
      <c r="CO486" s="191"/>
      <c r="CP486" s="191"/>
      <c r="CQ486" s="191"/>
      <c r="CR486" s="191"/>
      <c r="CS486" s="191"/>
      <c r="CT486" s="191"/>
      <c r="CU486" s="191"/>
      <c r="CV486" s="191"/>
      <c r="CW486" s="191"/>
      <c r="CX486" s="191"/>
      <c r="CY486" s="191"/>
      <c r="CZ486" s="191"/>
      <c r="DA486" s="191"/>
      <c r="DB486" s="191"/>
      <c r="DC486" s="191"/>
      <c r="DD486" s="191"/>
      <c r="DE486" s="191"/>
      <c r="DF486" s="191"/>
      <c r="DG486" s="191"/>
      <c r="DH486" s="191"/>
      <c r="DI486" s="191"/>
      <c r="DJ486" s="191"/>
      <c r="DK486" s="191"/>
      <c r="DL486" s="191"/>
      <c r="DM486" s="191"/>
      <c r="DN486" s="191"/>
      <c r="DO486" s="191"/>
      <c r="DP486" s="191"/>
      <c r="DQ486" s="191"/>
      <c r="DR486" s="191"/>
      <c r="DS486" s="191"/>
      <c r="DT486" s="191"/>
      <c r="DU486" s="191"/>
      <c r="DV486" s="191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7"/>
      <c r="F487" s="219" t="s">
        <v>246</v>
      </c>
      <c r="G487" s="191"/>
      <c r="H487" s="191"/>
      <c r="I487" s="207"/>
      <c r="J487" s="207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1"/>
      <c r="AT487" s="191"/>
      <c r="AU487" s="191"/>
      <c r="AV487" s="191"/>
      <c r="AW487" s="191"/>
      <c r="AX487" s="191"/>
      <c r="AY487" s="191"/>
      <c r="AZ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  <c r="BK487" s="191"/>
      <c r="BL487" s="191"/>
      <c r="BM487" s="191"/>
      <c r="BN487" s="191"/>
      <c r="BO487" s="191"/>
      <c r="BP487" s="191"/>
      <c r="BQ487" s="191"/>
      <c r="BR487" s="191"/>
      <c r="BS487" s="191"/>
      <c r="BT487" s="191"/>
      <c r="BU487" s="191"/>
      <c r="BV487" s="191"/>
      <c r="BW487" s="191"/>
      <c r="BX487" s="191"/>
      <c r="BY487" s="191"/>
      <c r="BZ487" s="191"/>
      <c r="CA487" s="191"/>
      <c r="CB487" s="191"/>
      <c r="CC487" s="191"/>
      <c r="CD487" s="191"/>
      <c r="CE487" s="191"/>
      <c r="CF487" s="191"/>
      <c r="CG487" s="191"/>
      <c r="CH487" s="191"/>
      <c r="CI487" s="191"/>
      <c r="CJ487" s="191"/>
      <c r="CK487" s="191"/>
      <c r="CL487" s="191"/>
      <c r="CM487" s="191"/>
      <c r="CN487" s="191"/>
      <c r="CO487" s="191"/>
      <c r="CP487" s="191"/>
      <c r="CQ487" s="191"/>
      <c r="CR487" s="191"/>
      <c r="CS487" s="191"/>
      <c r="CT487" s="191"/>
      <c r="CU487" s="191"/>
      <c r="CV487" s="191"/>
      <c r="CW487" s="191"/>
      <c r="CX487" s="191"/>
      <c r="CY487" s="191"/>
      <c r="CZ487" s="191"/>
      <c r="DA487" s="191"/>
      <c r="DB487" s="191"/>
      <c r="DC487" s="191"/>
      <c r="DD487" s="191"/>
      <c r="DE487" s="191"/>
      <c r="DF487" s="191"/>
      <c r="DG487" s="191"/>
      <c r="DH487" s="191"/>
      <c r="DI487" s="191"/>
      <c r="DJ487" s="191"/>
      <c r="DK487" s="191"/>
      <c r="DL487" s="191"/>
      <c r="DM487" s="191"/>
      <c r="DN487" s="191"/>
      <c r="DO487" s="191"/>
      <c r="DP487" s="191"/>
      <c r="DQ487" s="191"/>
      <c r="DR487" s="191"/>
      <c r="DS487" s="191"/>
      <c r="DT487" s="191"/>
      <c r="DU487" s="191"/>
      <c r="DV487" s="191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7"/>
      <c r="F488" s="219" t="s">
        <v>245</v>
      </c>
      <c r="G488" s="191"/>
      <c r="H488" s="191"/>
      <c r="I488" s="207"/>
      <c r="J488" s="207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  <c r="BK488" s="191"/>
      <c r="BL488" s="191"/>
      <c r="BM488" s="191"/>
      <c r="BN488" s="191"/>
      <c r="BO488" s="191"/>
      <c r="BP488" s="191"/>
      <c r="BQ488" s="191"/>
      <c r="BR488" s="191"/>
      <c r="BS488" s="191"/>
      <c r="BT488" s="191"/>
      <c r="BU488" s="191"/>
      <c r="BV488" s="191"/>
      <c r="BW488" s="191"/>
      <c r="BX488" s="191"/>
      <c r="BY488" s="191"/>
      <c r="BZ488" s="191"/>
      <c r="CA488" s="191"/>
      <c r="CB488" s="191"/>
      <c r="CC488" s="191"/>
      <c r="CD488" s="191"/>
      <c r="CE488" s="191"/>
      <c r="CF488" s="191"/>
      <c r="CG488" s="191"/>
      <c r="CH488" s="191"/>
      <c r="CI488" s="191"/>
      <c r="CJ488" s="191"/>
      <c r="CK488" s="191"/>
      <c r="CL488" s="191"/>
      <c r="CM488" s="191"/>
      <c r="CN488" s="191"/>
      <c r="CO488" s="191"/>
      <c r="CP488" s="191"/>
      <c r="CQ488" s="191"/>
      <c r="CR488" s="191"/>
      <c r="CS488" s="191"/>
      <c r="CT488" s="191"/>
      <c r="CU488" s="191"/>
      <c r="CV488" s="191"/>
      <c r="CW488" s="191"/>
      <c r="CX488" s="191"/>
      <c r="CY488" s="191"/>
      <c r="CZ488" s="191"/>
      <c r="DA488" s="191"/>
      <c r="DB488" s="191"/>
      <c r="DC488" s="191"/>
      <c r="DD488" s="191"/>
      <c r="DE488" s="191"/>
      <c r="DF488" s="191"/>
      <c r="DG488" s="191"/>
      <c r="DH488" s="191"/>
      <c r="DI488" s="191"/>
      <c r="DJ488" s="191"/>
      <c r="DK488" s="191"/>
      <c r="DL488" s="191"/>
      <c r="DM488" s="191"/>
      <c r="DN488" s="191"/>
      <c r="DO488" s="191"/>
      <c r="DP488" s="191"/>
      <c r="DQ488" s="191"/>
      <c r="DR488" s="191"/>
      <c r="DS488" s="191"/>
      <c r="DT488" s="191"/>
      <c r="DU488" s="191"/>
      <c r="DV488" s="191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7"/>
      <c r="F489" s="219" t="s">
        <v>246</v>
      </c>
      <c r="G489" s="191"/>
      <c r="H489" s="191"/>
      <c r="I489" s="207"/>
      <c r="J489" s="207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  <c r="BK489" s="191"/>
      <c r="BL489" s="191"/>
      <c r="BM489" s="191"/>
      <c r="BN489" s="191"/>
      <c r="BO489" s="191"/>
      <c r="BP489" s="191"/>
      <c r="BQ489" s="191"/>
      <c r="BR489" s="191"/>
      <c r="BS489" s="191"/>
      <c r="BT489" s="191"/>
      <c r="BU489" s="191"/>
      <c r="BV489" s="191"/>
      <c r="BW489" s="191"/>
      <c r="BX489" s="191"/>
      <c r="BY489" s="191"/>
      <c r="BZ489" s="191"/>
      <c r="CA489" s="191"/>
      <c r="CB489" s="191"/>
      <c r="CC489" s="191"/>
      <c r="CD489" s="191"/>
      <c r="CE489" s="191"/>
      <c r="CF489" s="191"/>
      <c r="CG489" s="191"/>
      <c r="CH489" s="191"/>
      <c r="CI489" s="191"/>
      <c r="CJ489" s="191"/>
      <c r="CK489" s="191"/>
      <c r="CL489" s="191"/>
      <c r="CM489" s="191"/>
      <c r="CN489" s="191"/>
      <c r="CO489" s="191"/>
      <c r="CP489" s="191"/>
      <c r="CQ489" s="191"/>
      <c r="CR489" s="191"/>
      <c r="CS489" s="191"/>
      <c r="CT489" s="191"/>
      <c r="CU489" s="191"/>
      <c r="CV489" s="191"/>
      <c r="CW489" s="191"/>
      <c r="CX489" s="191"/>
      <c r="CY489" s="191"/>
      <c r="CZ489" s="191"/>
      <c r="DA489" s="191"/>
      <c r="DB489" s="191"/>
      <c r="DC489" s="191"/>
      <c r="DD489" s="191"/>
      <c r="DE489" s="191"/>
      <c r="DF489" s="191"/>
      <c r="DG489" s="191"/>
      <c r="DH489" s="191"/>
      <c r="DI489" s="191"/>
      <c r="DJ489" s="191"/>
      <c r="DK489" s="191"/>
      <c r="DL489" s="191"/>
      <c r="DM489" s="191"/>
      <c r="DN489" s="191"/>
      <c r="DO489" s="191"/>
      <c r="DP489" s="191"/>
      <c r="DQ489" s="191"/>
      <c r="DR489" s="191"/>
      <c r="DS489" s="191"/>
      <c r="DT489" s="191"/>
      <c r="DU489" s="191"/>
      <c r="DV489" s="191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7"/>
      <c r="F490" s="219" t="s">
        <v>245</v>
      </c>
      <c r="G490" s="191"/>
      <c r="H490" s="191"/>
      <c r="I490" s="207"/>
      <c r="J490" s="207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  <c r="BK490" s="191"/>
      <c r="BL490" s="191"/>
      <c r="BM490" s="191"/>
      <c r="BN490" s="191"/>
      <c r="BO490" s="191"/>
      <c r="BP490" s="191"/>
      <c r="BQ490" s="191"/>
      <c r="BR490" s="191"/>
      <c r="BS490" s="191"/>
      <c r="BT490" s="191"/>
      <c r="BU490" s="191"/>
      <c r="BV490" s="191"/>
      <c r="BW490" s="191"/>
      <c r="BX490" s="191"/>
      <c r="BY490" s="191"/>
      <c r="BZ490" s="191"/>
      <c r="CA490" s="191"/>
      <c r="CB490" s="191"/>
      <c r="CC490" s="191"/>
      <c r="CD490" s="191"/>
      <c r="CE490" s="191"/>
      <c r="CF490" s="191"/>
      <c r="CG490" s="191"/>
      <c r="CH490" s="191"/>
      <c r="CI490" s="191"/>
      <c r="CJ490" s="191"/>
      <c r="CK490" s="191"/>
      <c r="CL490" s="191"/>
      <c r="CM490" s="191"/>
      <c r="CN490" s="191"/>
      <c r="CO490" s="191"/>
      <c r="CP490" s="191"/>
      <c r="CQ490" s="191"/>
      <c r="CR490" s="191"/>
      <c r="CS490" s="191"/>
      <c r="CT490" s="191"/>
      <c r="CU490" s="191"/>
      <c r="CV490" s="191"/>
      <c r="CW490" s="191"/>
      <c r="CX490" s="191"/>
      <c r="CY490" s="191"/>
      <c r="CZ490" s="191"/>
      <c r="DA490" s="191"/>
      <c r="DB490" s="191"/>
      <c r="DC490" s="191"/>
      <c r="DD490" s="191"/>
      <c r="DE490" s="191"/>
      <c r="DF490" s="191"/>
      <c r="DG490" s="191"/>
      <c r="DH490" s="191"/>
      <c r="DI490" s="191"/>
      <c r="DJ490" s="191"/>
      <c r="DK490" s="191"/>
      <c r="DL490" s="191"/>
      <c r="DM490" s="191"/>
      <c r="DN490" s="191"/>
      <c r="DO490" s="191"/>
      <c r="DP490" s="191"/>
      <c r="DQ490" s="191"/>
      <c r="DR490" s="191"/>
      <c r="DS490" s="191"/>
      <c r="DT490" s="191"/>
      <c r="DU490" s="191"/>
      <c r="DV490" s="191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7"/>
      <c r="F491" s="219" t="s">
        <v>246</v>
      </c>
      <c r="G491" s="191"/>
      <c r="H491" s="191"/>
      <c r="I491" s="207"/>
      <c r="J491" s="207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191"/>
      <c r="AT491" s="191"/>
      <c r="AU491" s="191"/>
      <c r="AV491" s="191"/>
      <c r="AW491" s="191"/>
      <c r="AX491" s="191"/>
      <c r="AY491" s="191"/>
      <c r="AZ491" s="191"/>
      <c r="BA491" s="191"/>
      <c r="BB491" s="191"/>
      <c r="BC491" s="191"/>
      <c r="BD491" s="191"/>
      <c r="BE491" s="191"/>
      <c r="BF491" s="191"/>
      <c r="BG491" s="191"/>
      <c r="BH491" s="191"/>
      <c r="BI491" s="191"/>
      <c r="BJ491" s="191"/>
      <c r="BK491" s="191"/>
      <c r="BL491" s="191"/>
      <c r="BM491" s="191"/>
      <c r="BN491" s="191"/>
      <c r="BO491" s="191"/>
      <c r="BP491" s="191"/>
      <c r="BQ491" s="191"/>
      <c r="BR491" s="191"/>
      <c r="BS491" s="191"/>
      <c r="BT491" s="191"/>
      <c r="BU491" s="191"/>
      <c r="BV491" s="191"/>
      <c r="BW491" s="191"/>
      <c r="BX491" s="191"/>
      <c r="BY491" s="191"/>
      <c r="BZ491" s="191"/>
      <c r="CA491" s="191"/>
      <c r="CB491" s="191"/>
      <c r="CC491" s="191"/>
      <c r="CD491" s="191"/>
      <c r="CE491" s="191"/>
      <c r="CF491" s="191"/>
      <c r="CG491" s="191"/>
      <c r="CH491" s="191"/>
      <c r="CI491" s="191"/>
      <c r="CJ491" s="191"/>
      <c r="CK491" s="191"/>
      <c r="CL491" s="191"/>
      <c r="CM491" s="191"/>
      <c r="CN491" s="191"/>
      <c r="CO491" s="191"/>
      <c r="CP491" s="191"/>
      <c r="CQ491" s="191"/>
      <c r="CR491" s="191"/>
      <c r="CS491" s="191"/>
      <c r="CT491" s="191"/>
      <c r="CU491" s="191"/>
      <c r="CV491" s="191"/>
      <c r="CW491" s="191"/>
      <c r="CX491" s="191"/>
      <c r="CY491" s="191"/>
      <c r="CZ491" s="191"/>
      <c r="DA491" s="191"/>
      <c r="DB491" s="191"/>
      <c r="DC491" s="191"/>
      <c r="DD491" s="191"/>
      <c r="DE491" s="191"/>
      <c r="DF491" s="191"/>
      <c r="DG491" s="191"/>
      <c r="DH491" s="191"/>
      <c r="DI491" s="191"/>
      <c r="DJ491" s="191"/>
      <c r="DK491" s="191"/>
      <c r="DL491" s="191"/>
      <c r="DM491" s="191"/>
      <c r="DN491" s="191"/>
      <c r="DO491" s="191"/>
      <c r="DP491" s="191"/>
      <c r="DQ491" s="191"/>
      <c r="DR491" s="191"/>
      <c r="DS491" s="191"/>
      <c r="DT491" s="191"/>
      <c r="DU491" s="191"/>
      <c r="DV491" s="191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7"/>
      <c r="F492" s="219" t="s">
        <v>245</v>
      </c>
      <c r="G492" s="191"/>
      <c r="H492" s="191"/>
      <c r="I492" s="207"/>
      <c r="J492" s="207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191"/>
      <c r="AT492" s="191"/>
      <c r="AU492" s="191"/>
      <c r="AV492" s="191"/>
      <c r="AW492" s="191"/>
      <c r="AX492" s="191"/>
      <c r="AY492" s="191"/>
      <c r="AZ492" s="191"/>
      <c r="BA492" s="191"/>
      <c r="BB492" s="191"/>
      <c r="BC492" s="191"/>
      <c r="BD492" s="191"/>
      <c r="BE492" s="191"/>
      <c r="BF492" s="191"/>
      <c r="BG492" s="191"/>
      <c r="BH492" s="191"/>
      <c r="BI492" s="191"/>
      <c r="BJ492" s="191"/>
      <c r="BK492" s="191"/>
      <c r="BL492" s="191"/>
      <c r="BM492" s="191"/>
      <c r="BN492" s="191"/>
      <c r="BO492" s="191"/>
      <c r="BP492" s="191"/>
      <c r="BQ492" s="191"/>
      <c r="BR492" s="191"/>
      <c r="BS492" s="191"/>
      <c r="BT492" s="191"/>
      <c r="BU492" s="191"/>
      <c r="BV492" s="191"/>
      <c r="BW492" s="191"/>
      <c r="BX492" s="191"/>
      <c r="BY492" s="191"/>
      <c r="BZ492" s="191"/>
      <c r="CA492" s="191"/>
      <c r="CB492" s="191"/>
      <c r="CC492" s="191"/>
      <c r="CD492" s="191"/>
      <c r="CE492" s="191"/>
      <c r="CF492" s="191"/>
      <c r="CG492" s="191"/>
      <c r="CH492" s="191"/>
      <c r="CI492" s="191"/>
      <c r="CJ492" s="191"/>
      <c r="CK492" s="191"/>
      <c r="CL492" s="191"/>
      <c r="CM492" s="191"/>
      <c r="CN492" s="191"/>
      <c r="CO492" s="191"/>
      <c r="CP492" s="191"/>
      <c r="CQ492" s="191"/>
      <c r="CR492" s="191"/>
      <c r="CS492" s="191"/>
      <c r="CT492" s="191"/>
      <c r="CU492" s="191"/>
      <c r="CV492" s="191"/>
      <c r="CW492" s="191"/>
      <c r="CX492" s="191"/>
      <c r="CY492" s="191"/>
      <c r="CZ492" s="191"/>
      <c r="DA492" s="191"/>
      <c r="DB492" s="191"/>
      <c r="DC492" s="191"/>
      <c r="DD492" s="191"/>
      <c r="DE492" s="191"/>
      <c r="DF492" s="191"/>
      <c r="DG492" s="191"/>
      <c r="DH492" s="191"/>
      <c r="DI492" s="191"/>
      <c r="DJ492" s="191"/>
      <c r="DK492" s="191"/>
      <c r="DL492" s="191"/>
      <c r="DM492" s="191"/>
      <c r="DN492" s="191"/>
      <c r="DO492" s="191"/>
      <c r="DP492" s="191"/>
      <c r="DQ492" s="191"/>
      <c r="DR492" s="191"/>
      <c r="DS492" s="191"/>
      <c r="DT492" s="191"/>
      <c r="DU492" s="191"/>
      <c r="DV492" s="191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7"/>
      <c r="F493" s="219" t="s">
        <v>246</v>
      </c>
      <c r="G493" s="191"/>
      <c r="H493" s="191"/>
      <c r="I493" s="207"/>
      <c r="J493" s="207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191"/>
      <c r="AT493" s="191"/>
      <c r="AU493" s="191"/>
      <c r="AV493" s="191"/>
      <c r="AW493" s="191"/>
      <c r="AX493" s="191"/>
      <c r="AY493" s="191"/>
      <c r="AZ493" s="191"/>
      <c r="BA493" s="191"/>
      <c r="BB493" s="191"/>
      <c r="BC493" s="191"/>
      <c r="BD493" s="191"/>
      <c r="BE493" s="191"/>
      <c r="BF493" s="191"/>
      <c r="BG493" s="191"/>
      <c r="BH493" s="191"/>
      <c r="BI493" s="191"/>
      <c r="BJ493" s="191"/>
      <c r="BK493" s="191"/>
      <c r="BL493" s="191"/>
      <c r="BM493" s="191"/>
      <c r="BN493" s="191"/>
      <c r="BO493" s="191"/>
      <c r="BP493" s="191"/>
      <c r="BQ493" s="191"/>
      <c r="BR493" s="191"/>
      <c r="BS493" s="191"/>
      <c r="BT493" s="191"/>
      <c r="BU493" s="191"/>
      <c r="BV493" s="191"/>
      <c r="BW493" s="191"/>
      <c r="BX493" s="191"/>
      <c r="BY493" s="191"/>
      <c r="BZ493" s="191"/>
      <c r="CA493" s="191"/>
      <c r="CB493" s="191"/>
      <c r="CC493" s="191"/>
      <c r="CD493" s="191"/>
      <c r="CE493" s="191"/>
      <c r="CF493" s="191"/>
      <c r="CG493" s="191"/>
      <c r="CH493" s="191"/>
      <c r="CI493" s="191"/>
      <c r="CJ493" s="191"/>
      <c r="CK493" s="191"/>
      <c r="CL493" s="191"/>
      <c r="CM493" s="191"/>
      <c r="CN493" s="191"/>
      <c r="CO493" s="191"/>
      <c r="CP493" s="191"/>
      <c r="CQ493" s="191"/>
      <c r="CR493" s="191"/>
      <c r="CS493" s="191"/>
      <c r="CT493" s="191"/>
      <c r="CU493" s="191"/>
      <c r="CV493" s="191"/>
      <c r="CW493" s="191"/>
      <c r="CX493" s="191"/>
      <c r="CY493" s="191"/>
      <c r="CZ493" s="191"/>
      <c r="DA493" s="191"/>
      <c r="DB493" s="191"/>
      <c r="DC493" s="191"/>
      <c r="DD493" s="191"/>
      <c r="DE493" s="191"/>
      <c r="DF493" s="191"/>
      <c r="DG493" s="191"/>
      <c r="DH493" s="191"/>
      <c r="DI493" s="191"/>
      <c r="DJ493" s="191"/>
      <c r="DK493" s="191"/>
      <c r="DL493" s="191"/>
      <c r="DM493" s="191"/>
      <c r="DN493" s="191"/>
      <c r="DO493" s="191"/>
      <c r="DP493" s="191"/>
      <c r="DQ493" s="191"/>
      <c r="DR493" s="191"/>
      <c r="DS493" s="191"/>
      <c r="DT493" s="191"/>
      <c r="DU493" s="191"/>
      <c r="DV493" s="191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7"/>
      <c r="F494" s="219" t="s">
        <v>245</v>
      </c>
      <c r="G494" s="191"/>
      <c r="H494" s="191"/>
      <c r="I494" s="207"/>
      <c r="J494" s="207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191"/>
      <c r="AT494" s="191"/>
      <c r="AU494" s="191"/>
      <c r="AV494" s="191"/>
      <c r="AW494" s="191"/>
      <c r="AX494" s="191"/>
      <c r="AY494" s="191"/>
      <c r="AZ494" s="191"/>
      <c r="BA494" s="191"/>
      <c r="BB494" s="191"/>
      <c r="BC494" s="191"/>
      <c r="BD494" s="191"/>
      <c r="BE494" s="191"/>
      <c r="BF494" s="191"/>
      <c r="BG494" s="191"/>
      <c r="BH494" s="191"/>
      <c r="BI494" s="191"/>
      <c r="BJ494" s="191"/>
      <c r="BK494" s="191"/>
      <c r="BL494" s="191"/>
      <c r="BM494" s="191"/>
      <c r="BN494" s="191"/>
      <c r="BO494" s="191"/>
      <c r="BP494" s="191"/>
      <c r="BQ494" s="191"/>
      <c r="BR494" s="191"/>
      <c r="BS494" s="191"/>
      <c r="BT494" s="191"/>
      <c r="BU494" s="191"/>
      <c r="BV494" s="191"/>
      <c r="BW494" s="191"/>
      <c r="BX494" s="191"/>
      <c r="BY494" s="191"/>
      <c r="BZ494" s="191"/>
      <c r="CA494" s="191"/>
      <c r="CB494" s="191"/>
      <c r="CC494" s="191"/>
      <c r="CD494" s="191"/>
      <c r="CE494" s="191"/>
      <c r="CF494" s="191"/>
      <c r="CG494" s="191"/>
      <c r="CH494" s="191"/>
      <c r="CI494" s="191"/>
      <c r="CJ494" s="191"/>
      <c r="CK494" s="191"/>
      <c r="CL494" s="191"/>
      <c r="CM494" s="191"/>
      <c r="CN494" s="191"/>
      <c r="CO494" s="191"/>
      <c r="CP494" s="191"/>
      <c r="CQ494" s="191"/>
      <c r="CR494" s="191"/>
      <c r="CS494" s="191"/>
      <c r="CT494" s="191"/>
      <c r="CU494" s="191"/>
      <c r="CV494" s="191"/>
      <c r="CW494" s="191"/>
      <c r="CX494" s="191"/>
      <c r="CY494" s="191"/>
      <c r="CZ494" s="191"/>
      <c r="DA494" s="191"/>
      <c r="DB494" s="191"/>
      <c r="DC494" s="191"/>
      <c r="DD494" s="191"/>
      <c r="DE494" s="191"/>
      <c r="DF494" s="191"/>
      <c r="DG494" s="191"/>
      <c r="DH494" s="191"/>
      <c r="DI494" s="191"/>
      <c r="DJ494" s="191"/>
      <c r="DK494" s="191"/>
      <c r="DL494" s="191"/>
      <c r="DM494" s="191"/>
      <c r="DN494" s="191"/>
      <c r="DO494" s="191"/>
      <c r="DP494" s="191"/>
      <c r="DQ494" s="191"/>
      <c r="DR494" s="191"/>
      <c r="DS494" s="191"/>
      <c r="DT494" s="191"/>
      <c r="DU494" s="191"/>
      <c r="DV494" s="191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7"/>
      <c r="F495" s="219" t="s">
        <v>246</v>
      </c>
      <c r="G495" s="191"/>
      <c r="H495" s="191"/>
      <c r="I495" s="207"/>
      <c r="J495" s="207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191"/>
      <c r="AT495" s="191"/>
      <c r="AU495" s="191"/>
      <c r="AV495" s="191"/>
      <c r="AW495" s="191"/>
      <c r="AX495" s="191"/>
      <c r="AY495" s="191"/>
      <c r="AZ495" s="191"/>
      <c r="BA495" s="191"/>
      <c r="BB495" s="191"/>
      <c r="BC495" s="191"/>
      <c r="BD495" s="191"/>
      <c r="BE495" s="191"/>
      <c r="BF495" s="191"/>
      <c r="BG495" s="191"/>
      <c r="BH495" s="191"/>
      <c r="BI495" s="191"/>
      <c r="BJ495" s="191"/>
      <c r="BK495" s="191"/>
      <c r="BL495" s="191"/>
      <c r="BM495" s="191"/>
      <c r="BN495" s="191"/>
      <c r="BO495" s="191"/>
      <c r="BP495" s="191"/>
      <c r="BQ495" s="191"/>
      <c r="BR495" s="191"/>
      <c r="BS495" s="191"/>
      <c r="BT495" s="191"/>
      <c r="BU495" s="191"/>
      <c r="BV495" s="191"/>
      <c r="BW495" s="191"/>
      <c r="BX495" s="191"/>
      <c r="BY495" s="191"/>
      <c r="BZ495" s="191"/>
      <c r="CA495" s="191"/>
      <c r="CB495" s="191"/>
      <c r="CC495" s="191"/>
      <c r="CD495" s="191"/>
      <c r="CE495" s="191"/>
      <c r="CF495" s="191"/>
      <c r="CG495" s="191"/>
      <c r="CH495" s="191"/>
      <c r="CI495" s="191"/>
      <c r="CJ495" s="191"/>
      <c r="CK495" s="191"/>
      <c r="CL495" s="191"/>
      <c r="CM495" s="191"/>
      <c r="CN495" s="191"/>
      <c r="CO495" s="191"/>
      <c r="CP495" s="191"/>
      <c r="CQ495" s="191"/>
      <c r="CR495" s="191"/>
      <c r="CS495" s="191"/>
      <c r="CT495" s="191"/>
      <c r="CU495" s="191"/>
      <c r="CV495" s="191"/>
      <c r="CW495" s="191"/>
      <c r="CX495" s="191"/>
      <c r="CY495" s="191"/>
      <c r="CZ495" s="191"/>
      <c r="DA495" s="191"/>
      <c r="DB495" s="191"/>
      <c r="DC495" s="191"/>
      <c r="DD495" s="191"/>
      <c r="DE495" s="191"/>
      <c r="DF495" s="191"/>
      <c r="DG495" s="191"/>
      <c r="DH495" s="191"/>
      <c r="DI495" s="191"/>
      <c r="DJ495" s="191"/>
      <c r="DK495" s="191"/>
      <c r="DL495" s="191"/>
      <c r="DM495" s="191"/>
      <c r="DN495" s="191"/>
      <c r="DO495" s="191"/>
      <c r="DP495" s="191"/>
      <c r="DQ495" s="191"/>
      <c r="DR495" s="191"/>
      <c r="DS495" s="191"/>
      <c r="DT495" s="191"/>
      <c r="DU495" s="191"/>
      <c r="DV495" s="191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7"/>
      <c r="F496" s="219" t="s">
        <v>245</v>
      </c>
      <c r="G496" s="191"/>
      <c r="H496" s="191"/>
      <c r="I496" s="207"/>
      <c r="J496" s="207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191"/>
      <c r="AT496" s="191"/>
      <c r="AU496" s="191"/>
      <c r="AV496" s="191"/>
      <c r="AW496" s="191"/>
      <c r="AX496" s="191"/>
      <c r="AY496" s="191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91"/>
      <c r="BP496" s="191"/>
      <c r="BQ496" s="191"/>
      <c r="BR496" s="191"/>
      <c r="BS496" s="191"/>
      <c r="BT496" s="191"/>
      <c r="BU496" s="191"/>
      <c r="BV496" s="191"/>
      <c r="BW496" s="191"/>
      <c r="BX496" s="191"/>
      <c r="BY496" s="191"/>
      <c r="BZ496" s="191"/>
      <c r="CA496" s="191"/>
      <c r="CB496" s="191"/>
      <c r="CC496" s="191"/>
      <c r="CD496" s="191"/>
      <c r="CE496" s="191"/>
      <c r="CF496" s="191"/>
      <c r="CG496" s="191"/>
      <c r="CH496" s="191"/>
      <c r="CI496" s="191"/>
      <c r="CJ496" s="191"/>
      <c r="CK496" s="191"/>
      <c r="CL496" s="191"/>
      <c r="CM496" s="191"/>
      <c r="CN496" s="191"/>
      <c r="CO496" s="191"/>
      <c r="CP496" s="191"/>
      <c r="CQ496" s="191"/>
      <c r="CR496" s="191"/>
      <c r="CS496" s="191"/>
      <c r="CT496" s="191"/>
      <c r="CU496" s="191"/>
      <c r="CV496" s="191"/>
      <c r="CW496" s="191"/>
      <c r="CX496" s="191"/>
      <c r="CY496" s="191"/>
      <c r="CZ496" s="191"/>
      <c r="DA496" s="191"/>
      <c r="DB496" s="191"/>
      <c r="DC496" s="191"/>
      <c r="DD496" s="191"/>
      <c r="DE496" s="191"/>
      <c r="DF496" s="191"/>
      <c r="DG496" s="191"/>
      <c r="DH496" s="191"/>
      <c r="DI496" s="191"/>
      <c r="DJ496" s="191"/>
      <c r="DK496" s="191"/>
      <c r="DL496" s="191"/>
      <c r="DM496" s="191"/>
      <c r="DN496" s="191"/>
      <c r="DO496" s="191"/>
      <c r="DP496" s="191"/>
      <c r="DQ496" s="191"/>
      <c r="DR496" s="191"/>
      <c r="DS496" s="191"/>
      <c r="DT496" s="191"/>
      <c r="DU496" s="191"/>
      <c r="DV496" s="191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7"/>
      <c r="F497" s="219" t="s">
        <v>246</v>
      </c>
      <c r="G497" s="191"/>
      <c r="H497" s="191"/>
      <c r="I497" s="207"/>
      <c r="J497" s="207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191"/>
      <c r="AT497" s="191"/>
      <c r="AU497" s="191"/>
      <c r="AV497" s="191"/>
      <c r="AW497" s="191"/>
      <c r="AX497" s="191"/>
      <c r="AY497" s="191"/>
      <c r="AZ497" s="191"/>
      <c r="BA497" s="191"/>
      <c r="BB497" s="191"/>
      <c r="BC497" s="191"/>
      <c r="BD497" s="191"/>
      <c r="BE497" s="191"/>
      <c r="BF497" s="191"/>
      <c r="BG497" s="191"/>
      <c r="BH497" s="191"/>
      <c r="BI497" s="191"/>
      <c r="BJ497" s="191"/>
      <c r="BK497" s="191"/>
      <c r="BL497" s="191"/>
      <c r="BM497" s="191"/>
      <c r="BN497" s="191"/>
      <c r="BO497" s="191"/>
      <c r="BP497" s="191"/>
      <c r="BQ497" s="191"/>
      <c r="BR497" s="191"/>
      <c r="BS497" s="191"/>
      <c r="BT497" s="191"/>
      <c r="BU497" s="191"/>
      <c r="BV497" s="191"/>
      <c r="BW497" s="191"/>
      <c r="BX497" s="191"/>
      <c r="BY497" s="191"/>
      <c r="BZ497" s="191"/>
      <c r="CA497" s="191"/>
      <c r="CB497" s="191"/>
      <c r="CC497" s="191"/>
      <c r="CD497" s="191"/>
      <c r="CE497" s="191"/>
      <c r="CF497" s="191"/>
      <c r="CG497" s="191"/>
      <c r="CH497" s="191"/>
      <c r="CI497" s="191"/>
      <c r="CJ497" s="191"/>
      <c r="CK497" s="191"/>
      <c r="CL497" s="191"/>
      <c r="CM497" s="191"/>
      <c r="CN497" s="191"/>
      <c r="CO497" s="191"/>
      <c r="CP497" s="191"/>
      <c r="CQ497" s="191"/>
      <c r="CR497" s="191"/>
      <c r="CS497" s="191"/>
      <c r="CT497" s="191"/>
      <c r="CU497" s="191"/>
      <c r="CV497" s="191"/>
      <c r="CW497" s="191"/>
      <c r="CX497" s="191"/>
      <c r="CY497" s="191"/>
      <c r="CZ497" s="191"/>
      <c r="DA497" s="191"/>
      <c r="DB497" s="191"/>
      <c r="DC497" s="191"/>
      <c r="DD497" s="191"/>
      <c r="DE497" s="191"/>
      <c r="DF497" s="191"/>
      <c r="DG497" s="191"/>
      <c r="DH497" s="191"/>
      <c r="DI497" s="191"/>
      <c r="DJ497" s="191"/>
      <c r="DK497" s="191"/>
      <c r="DL497" s="191"/>
      <c r="DM497" s="191"/>
      <c r="DN497" s="191"/>
      <c r="DO497" s="191"/>
      <c r="DP497" s="191"/>
      <c r="DQ497" s="191"/>
      <c r="DR497" s="191"/>
      <c r="DS497" s="191"/>
      <c r="DT497" s="191"/>
      <c r="DU497" s="191"/>
      <c r="DV497" s="191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7"/>
      <c r="F498" s="219" t="s">
        <v>245</v>
      </c>
      <c r="G498" s="191"/>
      <c r="H498" s="191"/>
      <c r="I498" s="207"/>
      <c r="J498" s="207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1"/>
      <c r="AW498" s="191"/>
      <c r="AX498" s="191"/>
      <c r="AY498" s="191"/>
      <c r="AZ498" s="191"/>
      <c r="BA498" s="191"/>
      <c r="BB498" s="191"/>
      <c r="BC498" s="191"/>
      <c r="BD498" s="191"/>
      <c r="BE498" s="191"/>
      <c r="BF498" s="191"/>
      <c r="BG498" s="191"/>
      <c r="BH498" s="191"/>
      <c r="BI498" s="191"/>
      <c r="BJ498" s="191"/>
      <c r="BK498" s="191"/>
      <c r="BL498" s="191"/>
      <c r="BM498" s="191"/>
      <c r="BN498" s="191"/>
      <c r="BO498" s="191"/>
      <c r="BP498" s="191"/>
      <c r="BQ498" s="191"/>
      <c r="BR498" s="191"/>
      <c r="BS498" s="191"/>
      <c r="BT498" s="191"/>
      <c r="BU498" s="191"/>
      <c r="BV498" s="191"/>
      <c r="BW498" s="191"/>
      <c r="BX498" s="191"/>
      <c r="BY498" s="191"/>
      <c r="BZ498" s="191"/>
      <c r="CA498" s="191"/>
      <c r="CB498" s="191"/>
      <c r="CC498" s="191"/>
      <c r="CD498" s="191"/>
      <c r="CE498" s="191"/>
      <c r="CF498" s="191"/>
      <c r="CG498" s="191"/>
      <c r="CH498" s="191"/>
      <c r="CI498" s="191"/>
      <c r="CJ498" s="191"/>
      <c r="CK498" s="191"/>
      <c r="CL498" s="191"/>
      <c r="CM498" s="191"/>
      <c r="CN498" s="191"/>
      <c r="CO498" s="191"/>
      <c r="CP498" s="191"/>
      <c r="CQ498" s="191"/>
      <c r="CR498" s="191"/>
      <c r="CS498" s="191"/>
      <c r="CT498" s="191"/>
      <c r="CU498" s="191"/>
      <c r="CV498" s="191"/>
      <c r="CW498" s="191"/>
      <c r="CX498" s="191"/>
      <c r="CY498" s="191"/>
      <c r="CZ498" s="191"/>
      <c r="DA498" s="191"/>
      <c r="DB498" s="191"/>
      <c r="DC498" s="191"/>
      <c r="DD498" s="191"/>
      <c r="DE498" s="191"/>
      <c r="DF498" s="191"/>
      <c r="DG498" s="191"/>
      <c r="DH498" s="191"/>
      <c r="DI498" s="191"/>
      <c r="DJ498" s="191"/>
      <c r="DK498" s="191"/>
      <c r="DL498" s="191"/>
      <c r="DM498" s="191"/>
      <c r="DN498" s="191"/>
      <c r="DO498" s="191"/>
      <c r="DP498" s="191"/>
      <c r="DQ498" s="191"/>
      <c r="DR498" s="191"/>
      <c r="DS498" s="191"/>
      <c r="DT498" s="191"/>
      <c r="DU498" s="191"/>
      <c r="DV498" s="191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7"/>
      <c r="F499" s="219" t="s">
        <v>246</v>
      </c>
      <c r="G499" s="191"/>
      <c r="H499" s="191"/>
      <c r="I499" s="207"/>
      <c r="J499" s="207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  <c r="BK499" s="191"/>
      <c r="BL499" s="191"/>
      <c r="BM499" s="191"/>
      <c r="BN499" s="191"/>
      <c r="BO499" s="191"/>
      <c r="BP499" s="191"/>
      <c r="BQ499" s="191"/>
      <c r="BR499" s="191"/>
      <c r="BS499" s="191"/>
      <c r="BT499" s="191"/>
      <c r="BU499" s="191"/>
      <c r="BV499" s="191"/>
      <c r="BW499" s="191"/>
      <c r="BX499" s="191"/>
      <c r="BY499" s="191"/>
      <c r="BZ499" s="191"/>
      <c r="CA499" s="191"/>
      <c r="CB499" s="191"/>
      <c r="CC499" s="191"/>
      <c r="CD499" s="191"/>
      <c r="CE499" s="191"/>
      <c r="CF499" s="191"/>
      <c r="CG499" s="191"/>
      <c r="CH499" s="191"/>
      <c r="CI499" s="191"/>
      <c r="CJ499" s="191"/>
      <c r="CK499" s="191"/>
      <c r="CL499" s="191"/>
      <c r="CM499" s="191"/>
      <c r="CN499" s="191"/>
      <c r="CO499" s="191"/>
      <c r="CP499" s="191"/>
      <c r="CQ499" s="191"/>
      <c r="CR499" s="191"/>
      <c r="CS499" s="191"/>
      <c r="CT499" s="191"/>
      <c r="CU499" s="191"/>
      <c r="CV499" s="191"/>
      <c r="CW499" s="191"/>
      <c r="CX499" s="191"/>
      <c r="CY499" s="191"/>
      <c r="CZ499" s="191"/>
      <c r="DA499" s="191"/>
      <c r="DB499" s="191"/>
      <c r="DC499" s="191"/>
      <c r="DD499" s="191"/>
      <c r="DE499" s="191"/>
      <c r="DF499" s="191"/>
      <c r="DG499" s="191"/>
      <c r="DH499" s="191"/>
      <c r="DI499" s="191"/>
      <c r="DJ499" s="191"/>
      <c r="DK499" s="191"/>
      <c r="DL499" s="191"/>
      <c r="DM499" s="191"/>
      <c r="DN499" s="191"/>
      <c r="DO499" s="191"/>
      <c r="DP499" s="191"/>
      <c r="DQ499" s="191"/>
      <c r="DR499" s="191"/>
      <c r="DS499" s="191"/>
      <c r="DT499" s="191"/>
      <c r="DU499" s="191"/>
      <c r="DV499" s="191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7"/>
      <c r="F500" s="219" t="s">
        <v>245</v>
      </c>
      <c r="G500" s="191"/>
      <c r="H500" s="191"/>
      <c r="I500" s="207"/>
      <c r="J500" s="207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  <c r="BK500" s="191"/>
      <c r="BL500" s="191"/>
      <c r="BM500" s="191"/>
      <c r="BN500" s="191"/>
      <c r="BO500" s="191"/>
      <c r="BP500" s="191"/>
      <c r="BQ500" s="191"/>
      <c r="BR500" s="191"/>
      <c r="BS500" s="191"/>
      <c r="BT500" s="191"/>
      <c r="BU500" s="191"/>
      <c r="BV500" s="191"/>
      <c r="BW500" s="191"/>
      <c r="BX500" s="191"/>
      <c r="BY500" s="191"/>
      <c r="BZ500" s="191"/>
      <c r="CA500" s="191"/>
      <c r="CB500" s="191"/>
      <c r="CC500" s="191"/>
      <c r="CD500" s="191"/>
      <c r="CE500" s="191"/>
      <c r="CF500" s="191"/>
      <c r="CG500" s="191"/>
      <c r="CH500" s="191"/>
      <c r="CI500" s="191"/>
      <c r="CJ500" s="191"/>
      <c r="CK500" s="191"/>
      <c r="CL500" s="191"/>
      <c r="CM500" s="191"/>
      <c r="CN500" s="191"/>
      <c r="CO500" s="191"/>
      <c r="CP500" s="191"/>
      <c r="CQ500" s="191"/>
      <c r="CR500" s="191"/>
      <c r="CS500" s="191"/>
      <c r="CT500" s="191"/>
      <c r="CU500" s="191"/>
      <c r="CV500" s="191"/>
      <c r="CW500" s="191"/>
      <c r="CX500" s="191"/>
      <c r="CY500" s="191"/>
      <c r="CZ500" s="191"/>
      <c r="DA500" s="191"/>
      <c r="DB500" s="191"/>
      <c r="DC500" s="191"/>
      <c r="DD500" s="191"/>
      <c r="DE500" s="191"/>
      <c r="DF500" s="191"/>
      <c r="DG500" s="191"/>
      <c r="DH500" s="191"/>
      <c r="DI500" s="191"/>
      <c r="DJ500" s="191"/>
      <c r="DK500" s="191"/>
      <c r="DL500" s="191"/>
      <c r="DM500" s="191"/>
      <c r="DN500" s="191"/>
      <c r="DO500" s="191"/>
      <c r="DP500" s="191"/>
      <c r="DQ500" s="191"/>
      <c r="DR500" s="191"/>
      <c r="DS500" s="191"/>
      <c r="DT500" s="191"/>
      <c r="DU500" s="191"/>
      <c r="DV500" s="191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7"/>
      <c r="F501" s="219" t="s">
        <v>246</v>
      </c>
      <c r="G501" s="191"/>
      <c r="H501" s="191"/>
      <c r="I501" s="207"/>
      <c r="J501" s="207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1"/>
      <c r="AT501" s="191"/>
      <c r="AU501" s="191"/>
      <c r="AV501" s="191"/>
      <c r="AW501" s="191"/>
      <c r="AX501" s="191"/>
      <c r="AY501" s="191"/>
      <c r="AZ501" s="191"/>
      <c r="BA501" s="191"/>
      <c r="BB501" s="191"/>
      <c r="BC501" s="191"/>
      <c r="BD501" s="191"/>
      <c r="BE501" s="191"/>
      <c r="BF501" s="191"/>
      <c r="BG501" s="191"/>
      <c r="BH501" s="191"/>
      <c r="BI501" s="191"/>
      <c r="BJ501" s="191"/>
      <c r="BK501" s="191"/>
      <c r="BL501" s="191"/>
      <c r="BM501" s="191"/>
      <c r="BN501" s="191"/>
      <c r="BO501" s="191"/>
      <c r="BP501" s="191"/>
      <c r="BQ501" s="191"/>
      <c r="BR501" s="191"/>
      <c r="BS501" s="191"/>
      <c r="BT501" s="191"/>
      <c r="BU501" s="191"/>
      <c r="BV501" s="191"/>
      <c r="BW501" s="191"/>
      <c r="BX501" s="191"/>
      <c r="BY501" s="191"/>
      <c r="BZ501" s="191"/>
      <c r="CA501" s="191"/>
      <c r="CB501" s="191"/>
      <c r="CC501" s="191"/>
      <c r="CD501" s="191"/>
      <c r="CE501" s="191"/>
      <c r="CF501" s="191"/>
      <c r="CG501" s="191"/>
      <c r="CH501" s="191"/>
      <c r="CI501" s="191"/>
      <c r="CJ501" s="191"/>
      <c r="CK501" s="191"/>
      <c r="CL501" s="191"/>
      <c r="CM501" s="191"/>
      <c r="CN501" s="191"/>
      <c r="CO501" s="191"/>
      <c r="CP501" s="191"/>
      <c r="CQ501" s="191"/>
      <c r="CR501" s="191"/>
      <c r="CS501" s="191"/>
      <c r="CT501" s="191"/>
      <c r="CU501" s="191"/>
      <c r="CV501" s="191"/>
      <c r="CW501" s="191"/>
      <c r="CX501" s="191"/>
      <c r="CY501" s="191"/>
      <c r="CZ501" s="191"/>
      <c r="DA501" s="191"/>
      <c r="DB501" s="191"/>
      <c r="DC501" s="191"/>
      <c r="DD501" s="191"/>
      <c r="DE501" s="191"/>
      <c r="DF501" s="191"/>
      <c r="DG501" s="191"/>
      <c r="DH501" s="191"/>
      <c r="DI501" s="191"/>
      <c r="DJ501" s="191"/>
      <c r="DK501" s="191"/>
      <c r="DL501" s="191"/>
      <c r="DM501" s="191"/>
      <c r="DN501" s="191"/>
      <c r="DO501" s="191"/>
      <c r="DP501" s="191"/>
      <c r="DQ501" s="191"/>
      <c r="DR501" s="191"/>
      <c r="DS501" s="191"/>
      <c r="DT501" s="191"/>
      <c r="DU501" s="191"/>
      <c r="DV501" s="191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7"/>
      <c r="F502" s="219" t="s">
        <v>245</v>
      </c>
      <c r="G502" s="191"/>
      <c r="H502" s="191"/>
      <c r="I502" s="207"/>
      <c r="J502" s="207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1"/>
      <c r="AT502" s="191"/>
      <c r="AU502" s="191"/>
      <c r="AV502" s="191"/>
      <c r="AW502" s="191"/>
      <c r="AX502" s="191"/>
      <c r="AY502" s="191"/>
      <c r="AZ502" s="191"/>
      <c r="BA502" s="191"/>
      <c r="BB502" s="191"/>
      <c r="BC502" s="191"/>
      <c r="BD502" s="191"/>
      <c r="BE502" s="191"/>
      <c r="BF502" s="191"/>
      <c r="BG502" s="191"/>
      <c r="BH502" s="191"/>
      <c r="BI502" s="191"/>
      <c r="BJ502" s="191"/>
      <c r="BK502" s="191"/>
      <c r="BL502" s="191"/>
      <c r="BM502" s="191"/>
      <c r="BN502" s="191"/>
      <c r="BO502" s="191"/>
      <c r="BP502" s="191"/>
      <c r="BQ502" s="191"/>
      <c r="BR502" s="191"/>
      <c r="BS502" s="191"/>
      <c r="BT502" s="191"/>
      <c r="BU502" s="191"/>
      <c r="BV502" s="191"/>
      <c r="BW502" s="191"/>
      <c r="BX502" s="191"/>
      <c r="BY502" s="191"/>
      <c r="BZ502" s="191"/>
      <c r="CA502" s="191"/>
      <c r="CB502" s="191"/>
      <c r="CC502" s="191"/>
      <c r="CD502" s="191"/>
      <c r="CE502" s="191"/>
      <c r="CF502" s="191"/>
      <c r="CG502" s="191"/>
      <c r="CH502" s="191"/>
      <c r="CI502" s="191"/>
      <c r="CJ502" s="191"/>
      <c r="CK502" s="191"/>
      <c r="CL502" s="191"/>
      <c r="CM502" s="191"/>
      <c r="CN502" s="191"/>
      <c r="CO502" s="191"/>
      <c r="CP502" s="191"/>
      <c r="CQ502" s="191"/>
      <c r="CR502" s="191"/>
      <c r="CS502" s="191"/>
      <c r="CT502" s="191"/>
      <c r="CU502" s="191"/>
      <c r="CV502" s="191"/>
      <c r="CW502" s="191"/>
      <c r="CX502" s="191"/>
      <c r="CY502" s="191"/>
      <c r="CZ502" s="191"/>
      <c r="DA502" s="191"/>
      <c r="DB502" s="191"/>
      <c r="DC502" s="191"/>
      <c r="DD502" s="191"/>
      <c r="DE502" s="191"/>
      <c r="DF502" s="191"/>
      <c r="DG502" s="191"/>
      <c r="DH502" s="191"/>
      <c r="DI502" s="191"/>
      <c r="DJ502" s="191"/>
      <c r="DK502" s="191"/>
      <c r="DL502" s="191"/>
      <c r="DM502" s="191"/>
      <c r="DN502" s="191"/>
      <c r="DO502" s="191"/>
      <c r="DP502" s="191"/>
      <c r="DQ502" s="191"/>
      <c r="DR502" s="191"/>
      <c r="DS502" s="191"/>
      <c r="DT502" s="191"/>
      <c r="DU502" s="191"/>
      <c r="DV502" s="191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7"/>
      <c r="F503" s="219" t="s">
        <v>246</v>
      </c>
      <c r="G503" s="181"/>
      <c r="H503" s="181"/>
      <c r="I503" s="207"/>
      <c r="J503" s="207"/>
      <c r="K503" s="181"/>
      <c r="L503" s="191"/>
      <c r="M503" s="181"/>
      <c r="N503" s="181"/>
      <c r="O503" s="191"/>
      <c r="P503" s="181"/>
      <c r="Q503" s="181"/>
      <c r="R503" s="191"/>
      <c r="S503" s="181"/>
      <c r="T503" s="181"/>
      <c r="U503" s="191"/>
      <c r="V503" s="181"/>
      <c r="W503" s="181"/>
      <c r="X503" s="191"/>
      <c r="Y503" s="181"/>
      <c r="Z503" s="181"/>
      <c r="AA503" s="191"/>
      <c r="AB503" s="181"/>
      <c r="AC503" s="181"/>
      <c r="AD503" s="191"/>
      <c r="AE503" s="181"/>
      <c r="AF503" s="181"/>
      <c r="AG503" s="191"/>
      <c r="AH503" s="181"/>
      <c r="AI503" s="181"/>
      <c r="AJ503" s="191"/>
      <c r="AK503" s="181"/>
      <c r="AL503" s="181"/>
      <c r="AM503" s="191"/>
      <c r="AN503" s="181"/>
      <c r="AO503" s="181"/>
      <c r="AP503" s="191"/>
      <c r="AQ503" s="181"/>
      <c r="AR503" s="181"/>
      <c r="AS503" s="191"/>
      <c r="AT503" s="181"/>
      <c r="AU503" s="181"/>
      <c r="AV503" s="191"/>
      <c r="AW503" s="181"/>
      <c r="AX503" s="181"/>
      <c r="AY503" s="191"/>
      <c r="AZ503" s="181"/>
      <c r="BA503" s="181"/>
      <c r="BB503" s="191"/>
      <c r="BC503" s="181"/>
      <c r="BD503" s="181"/>
      <c r="BE503" s="191"/>
      <c r="BF503" s="181"/>
      <c r="BG503" s="181"/>
      <c r="BH503" s="191"/>
      <c r="BI503" s="181"/>
      <c r="BJ503" s="181"/>
      <c r="BK503" s="191"/>
      <c r="BL503" s="181"/>
      <c r="BM503" s="181"/>
      <c r="BN503" s="191"/>
      <c r="BO503" s="181"/>
      <c r="BP503" s="181"/>
      <c r="BQ503" s="191"/>
      <c r="BR503" s="181"/>
      <c r="BS503" s="181"/>
      <c r="BT503" s="191"/>
      <c r="BU503" s="181"/>
      <c r="BV503" s="181"/>
      <c r="BW503" s="191"/>
      <c r="BX503" s="181"/>
      <c r="BY503" s="181"/>
      <c r="BZ503" s="191"/>
      <c r="CA503" s="181"/>
      <c r="CB503" s="181"/>
      <c r="CC503" s="191"/>
      <c r="CD503" s="181"/>
      <c r="CE503" s="181"/>
      <c r="CF503" s="191"/>
      <c r="CG503" s="181"/>
      <c r="CH503" s="181"/>
      <c r="CI503" s="191"/>
      <c r="CJ503" s="181"/>
      <c r="CK503" s="181"/>
      <c r="CL503" s="191"/>
      <c r="CM503" s="181"/>
      <c r="CN503" s="181"/>
      <c r="CO503" s="191"/>
      <c r="CP503" s="181"/>
      <c r="CQ503" s="181"/>
      <c r="CR503" s="191"/>
      <c r="CS503" s="181"/>
      <c r="CT503" s="181"/>
      <c r="CU503" s="191"/>
      <c r="CV503" s="181"/>
      <c r="CW503" s="181"/>
      <c r="CX503" s="191"/>
      <c r="CY503" s="181"/>
      <c r="CZ503" s="181"/>
      <c r="DA503" s="191"/>
      <c r="DB503" s="181"/>
      <c r="DC503" s="181"/>
      <c r="DD503" s="191"/>
      <c r="DE503" s="181"/>
      <c r="DF503" s="181"/>
      <c r="DG503" s="191"/>
      <c r="DH503" s="181"/>
      <c r="DI503" s="181"/>
      <c r="DJ503" s="191"/>
      <c r="DK503" s="181"/>
      <c r="DL503" s="181"/>
      <c r="DM503" s="191"/>
      <c r="DN503" s="181"/>
      <c r="DO503" s="181"/>
      <c r="DP503" s="191"/>
      <c r="DQ503" s="181"/>
      <c r="DR503" s="181"/>
      <c r="DS503" s="191"/>
      <c r="DT503" s="181"/>
      <c r="DU503" s="181"/>
      <c r="DV503" s="191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7"/>
      <c r="F504" s="219" t="s">
        <v>245</v>
      </c>
      <c r="G504" s="191"/>
      <c r="H504" s="191"/>
      <c r="I504" s="207"/>
      <c r="J504" s="207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  <c r="BK504" s="191"/>
      <c r="BL504" s="191"/>
      <c r="BM504" s="191"/>
      <c r="BN504" s="191"/>
      <c r="BO504" s="191"/>
      <c r="BP504" s="191"/>
      <c r="BQ504" s="191"/>
      <c r="BR504" s="191"/>
      <c r="BS504" s="191"/>
      <c r="BT504" s="191"/>
      <c r="BU504" s="191"/>
      <c r="BV504" s="191"/>
      <c r="BW504" s="191"/>
      <c r="BX504" s="191"/>
      <c r="BY504" s="191"/>
      <c r="BZ504" s="191"/>
      <c r="CA504" s="191"/>
      <c r="CB504" s="191"/>
      <c r="CC504" s="191"/>
      <c r="CD504" s="191"/>
      <c r="CE504" s="191"/>
      <c r="CF504" s="191"/>
      <c r="CG504" s="191"/>
      <c r="CH504" s="191"/>
      <c r="CI504" s="191"/>
      <c r="CJ504" s="191"/>
      <c r="CK504" s="191"/>
      <c r="CL504" s="191"/>
      <c r="CM504" s="191"/>
      <c r="CN504" s="191"/>
      <c r="CO504" s="191"/>
      <c r="CP504" s="191"/>
      <c r="CQ504" s="191"/>
      <c r="CR504" s="191"/>
      <c r="CS504" s="191"/>
      <c r="CT504" s="191"/>
      <c r="CU504" s="191"/>
      <c r="CV504" s="191"/>
      <c r="CW504" s="191"/>
      <c r="CX504" s="191"/>
      <c r="CY504" s="191"/>
      <c r="CZ504" s="191"/>
      <c r="DA504" s="191"/>
      <c r="DB504" s="191"/>
      <c r="DC504" s="191"/>
      <c r="DD504" s="191"/>
      <c r="DE504" s="191"/>
      <c r="DF504" s="191"/>
      <c r="DG504" s="191"/>
      <c r="DH504" s="191"/>
      <c r="DI504" s="191"/>
      <c r="DJ504" s="191"/>
      <c r="DK504" s="191"/>
      <c r="DL504" s="191"/>
      <c r="DM504" s="191"/>
      <c r="DN504" s="191"/>
      <c r="DO504" s="191"/>
      <c r="DP504" s="191"/>
      <c r="DQ504" s="191"/>
      <c r="DR504" s="191"/>
      <c r="DS504" s="191"/>
      <c r="DT504" s="191"/>
      <c r="DU504" s="191"/>
      <c r="DV504" s="191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7"/>
      <c r="F505" s="219" t="s">
        <v>246</v>
      </c>
      <c r="G505" s="191"/>
      <c r="H505" s="191"/>
      <c r="I505" s="207"/>
      <c r="J505" s="207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  <c r="BK505" s="191"/>
      <c r="BL505" s="191"/>
      <c r="BM505" s="191"/>
      <c r="BN505" s="191"/>
      <c r="BO505" s="191"/>
      <c r="BP505" s="191"/>
      <c r="BQ505" s="191"/>
      <c r="BR505" s="191"/>
      <c r="BS505" s="191"/>
      <c r="BT505" s="191"/>
      <c r="BU505" s="191"/>
      <c r="BV505" s="191"/>
      <c r="BW505" s="191"/>
      <c r="BX505" s="191"/>
      <c r="BY505" s="191"/>
      <c r="BZ505" s="191"/>
      <c r="CA505" s="191"/>
      <c r="CB505" s="191"/>
      <c r="CC505" s="191"/>
      <c r="CD505" s="191"/>
      <c r="CE505" s="191"/>
      <c r="CF505" s="191"/>
      <c r="CG505" s="191"/>
      <c r="CH505" s="191"/>
      <c r="CI505" s="191"/>
      <c r="CJ505" s="191"/>
      <c r="CK505" s="191"/>
      <c r="CL505" s="191"/>
      <c r="CM505" s="191"/>
      <c r="CN505" s="191"/>
      <c r="CO505" s="191"/>
      <c r="CP505" s="191"/>
      <c r="CQ505" s="191"/>
      <c r="CR505" s="191"/>
      <c r="CS505" s="191"/>
      <c r="CT505" s="191"/>
      <c r="CU505" s="191"/>
      <c r="CV505" s="191"/>
      <c r="CW505" s="191"/>
      <c r="CX505" s="191"/>
      <c r="CY505" s="191"/>
      <c r="CZ505" s="191"/>
      <c r="DA505" s="191"/>
      <c r="DB505" s="191"/>
      <c r="DC505" s="191"/>
      <c r="DD505" s="191"/>
      <c r="DE505" s="191"/>
      <c r="DF505" s="191"/>
      <c r="DG505" s="191"/>
      <c r="DH505" s="191"/>
      <c r="DI505" s="191"/>
      <c r="DJ505" s="191"/>
      <c r="DK505" s="191"/>
      <c r="DL505" s="191"/>
      <c r="DM505" s="191"/>
      <c r="DN505" s="191"/>
      <c r="DO505" s="191"/>
      <c r="DP505" s="191"/>
      <c r="DQ505" s="191"/>
      <c r="DR505" s="191"/>
      <c r="DS505" s="191"/>
      <c r="DT505" s="191"/>
      <c r="DU505" s="191"/>
      <c r="DV505" s="191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7"/>
      <c r="F506" s="219" t="s">
        <v>245</v>
      </c>
      <c r="G506" s="191"/>
      <c r="H506" s="191"/>
      <c r="I506" s="207"/>
      <c r="J506" s="207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  <c r="AV506" s="191"/>
      <c r="AW506" s="191"/>
      <c r="AX506" s="191"/>
      <c r="AY506" s="191"/>
      <c r="AZ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  <c r="BK506" s="191"/>
      <c r="BL506" s="191"/>
      <c r="BM506" s="191"/>
      <c r="BN506" s="191"/>
      <c r="BO506" s="191"/>
      <c r="BP506" s="191"/>
      <c r="BQ506" s="191"/>
      <c r="BR506" s="191"/>
      <c r="BS506" s="191"/>
      <c r="BT506" s="191"/>
      <c r="BU506" s="191"/>
      <c r="BV506" s="191"/>
      <c r="BW506" s="191"/>
      <c r="BX506" s="191"/>
      <c r="BY506" s="191"/>
      <c r="BZ506" s="191"/>
      <c r="CA506" s="191"/>
      <c r="CB506" s="191"/>
      <c r="CC506" s="191"/>
      <c r="CD506" s="191"/>
      <c r="CE506" s="191"/>
      <c r="CF506" s="191"/>
      <c r="CG506" s="191"/>
      <c r="CH506" s="191"/>
      <c r="CI506" s="191"/>
      <c r="CJ506" s="191"/>
      <c r="CK506" s="191"/>
      <c r="CL506" s="191"/>
      <c r="CM506" s="191"/>
      <c r="CN506" s="191"/>
      <c r="CO506" s="191"/>
      <c r="CP506" s="191"/>
      <c r="CQ506" s="191"/>
      <c r="CR506" s="191"/>
      <c r="CS506" s="191"/>
      <c r="CT506" s="191"/>
      <c r="CU506" s="191"/>
      <c r="CV506" s="191"/>
      <c r="CW506" s="191"/>
      <c r="CX506" s="191"/>
      <c r="CY506" s="191"/>
      <c r="CZ506" s="191"/>
      <c r="DA506" s="191"/>
      <c r="DB506" s="191"/>
      <c r="DC506" s="191"/>
      <c r="DD506" s="191"/>
      <c r="DE506" s="191"/>
      <c r="DF506" s="191"/>
      <c r="DG506" s="191"/>
      <c r="DH506" s="191"/>
      <c r="DI506" s="191"/>
      <c r="DJ506" s="191"/>
      <c r="DK506" s="191"/>
      <c r="DL506" s="191"/>
      <c r="DM506" s="191"/>
      <c r="DN506" s="191"/>
      <c r="DO506" s="191"/>
      <c r="DP506" s="191"/>
      <c r="DQ506" s="191"/>
      <c r="DR506" s="191"/>
      <c r="DS506" s="191"/>
      <c r="DT506" s="191"/>
      <c r="DU506" s="191"/>
      <c r="DV506" s="191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7"/>
      <c r="F507" s="219" t="s">
        <v>246</v>
      </c>
      <c r="G507" s="191"/>
      <c r="H507" s="191"/>
      <c r="I507" s="207"/>
      <c r="J507" s="207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  <c r="BK507" s="191"/>
      <c r="BL507" s="191"/>
      <c r="BM507" s="191"/>
      <c r="BN507" s="191"/>
      <c r="BO507" s="191"/>
      <c r="BP507" s="191"/>
      <c r="BQ507" s="191"/>
      <c r="BR507" s="191"/>
      <c r="BS507" s="191"/>
      <c r="BT507" s="191"/>
      <c r="BU507" s="191"/>
      <c r="BV507" s="191"/>
      <c r="BW507" s="191"/>
      <c r="BX507" s="191"/>
      <c r="BY507" s="191"/>
      <c r="BZ507" s="191"/>
      <c r="CA507" s="191"/>
      <c r="CB507" s="191"/>
      <c r="CC507" s="191"/>
      <c r="CD507" s="191"/>
      <c r="CE507" s="191"/>
      <c r="CF507" s="191"/>
      <c r="CG507" s="191"/>
      <c r="CH507" s="191"/>
      <c r="CI507" s="191"/>
      <c r="CJ507" s="191"/>
      <c r="CK507" s="191"/>
      <c r="CL507" s="191"/>
      <c r="CM507" s="191"/>
      <c r="CN507" s="191"/>
      <c r="CO507" s="191"/>
      <c r="CP507" s="191"/>
      <c r="CQ507" s="191"/>
      <c r="CR507" s="191"/>
      <c r="CS507" s="191"/>
      <c r="CT507" s="191"/>
      <c r="CU507" s="191"/>
      <c r="CV507" s="191"/>
      <c r="CW507" s="191"/>
      <c r="CX507" s="191"/>
      <c r="CY507" s="191"/>
      <c r="CZ507" s="191"/>
      <c r="DA507" s="191"/>
      <c r="DB507" s="191"/>
      <c r="DC507" s="191"/>
      <c r="DD507" s="191"/>
      <c r="DE507" s="191"/>
      <c r="DF507" s="191"/>
      <c r="DG507" s="191"/>
      <c r="DH507" s="191"/>
      <c r="DI507" s="191"/>
      <c r="DJ507" s="191"/>
      <c r="DK507" s="191"/>
      <c r="DL507" s="191"/>
      <c r="DM507" s="191"/>
      <c r="DN507" s="191"/>
      <c r="DO507" s="191"/>
      <c r="DP507" s="191"/>
      <c r="DQ507" s="191"/>
      <c r="DR507" s="191"/>
      <c r="DS507" s="191"/>
      <c r="DT507" s="191"/>
      <c r="DU507" s="191"/>
      <c r="DV507" s="191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7"/>
      <c r="F508" s="219" t="s">
        <v>245</v>
      </c>
      <c r="G508" s="181"/>
      <c r="H508" s="181"/>
      <c r="I508" s="207"/>
      <c r="J508" s="207"/>
      <c r="K508" s="181"/>
      <c r="L508" s="191"/>
      <c r="M508" s="181"/>
      <c r="N508" s="181"/>
      <c r="O508" s="191"/>
      <c r="P508" s="181"/>
      <c r="Q508" s="181"/>
      <c r="R508" s="191"/>
      <c r="S508" s="181"/>
      <c r="T508" s="181"/>
      <c r="U508" s="191"/>
      <c r="V508" s="181"/>
      <c r="W508" s="181"/>
      <c r="X508" s="191"/>
      <c r="Y508" s="181"/>
      <c r="Z508" s="181"/>
      <c r="AA508" s="191"/>
      <c r="AB508" s="181"/>
      <c r="AC508" s="181"/>
      <c r="AD508" s="191"/>
      <c r="AE508" s="181"/>
      <c r="AF508" s="181"/>
      <c r="AG508" s="191"/>
      <c r="AH508" s="181"/>
      <c r="AI508" s="181"/>
      <c r="AJ508" s="191"/>
      <c r="AK508" s="181"/>
      <c r="AL508" s="181"/>
      <c r="AM508" s="191"/>
      <c r="AN508" s="181"/>
      <c r="AO508" s="181"/>
      <c r="AP508" s="191"/>
      <c r="AQ508" s="181"/>
      <c r="AR508" s="181"/>
      <c r="AS508" s="191"/>
      <c r="AT508" s="181"/>
      <c r="AU508" s="181"/>
      <c r="AV508" s="191"/>
      <c r="AW508" s="181"/>
      <c r="AX508" s="181"/>
      <c r="AY508" s="191"/>
      <c r="AZ508" s="181"/>
      <c r="BA508" s="181"/>
      <c r="BB508" s="191"/>
      <c r="BC508" s="181"/>
      <c r="BD508" s="181"/>
      <c r="BE508" s="191"/>
      <c r="BF508" s="181"/>
      <c r="BG508" s="181"/>
      <c r="BH508" s="191"/>
      <c r="BI508" s="181"/>
      <c r="BJ508" s="181"/>
      <c r="BK508" s="191"/>
      <c r="BL508" s="181"/>
      <c r="BM508" s="181"/>
      <c r="BN508" s="191"/>
      <c r="BO508" s="181"/>
      <c r="BP508" s="181"/>
      <c r="BQ508" s="191"/>
      <c r="BR508" s="181"/>
      <c r="BS508" s="181"/>
      <c r="BT508" s="191"/>
      <c r="BU508" s="181"/>
      <c r="BV508" s="181"/>
      <c r="BW508" s="191"/>
      <c r="BX508" s="181"/>
      <c r="BY508" s="181"/>
      <c r="BZ508" s="191"/>
      <c r="CA508" s="181"/>
      <c r="CB508" s="181"/>
      <c r="CC508" s="191"/>
      <c r="CD508" s="181"/>
      <c r="CE508" s="181"/>
      <c r="CF508" s="191"/>
      <c r="CG508" s="181"/>
      <c r="CH508" s="181"/>
      <c r="CI508" s="191"/>
      <c r="CJ508" s="181"/>
      <c r="CK508" s="181"/>
      <c r="CL508" s="191"/>
      <c r="CM508" s="181"/>
      <c r="CN508" s="181"/>
      <c r="CO508" s="191"/>
      <c r="CP508" s="181"/>
      <c r="CQ508" s="181"/>
      <c r="CR508" s="191"/>
      <c r="CS508" s="181"/>
      <c r="CT508" s="181"/>
      <c r="CU508" s="191"/>
      <c r="CV508" s="181"/>
      <c r="CW508" s="181"/>
      <c r="CX508" s="191"/>
      <c r="CY508" s="181"/>
      <c r="CZ508" s="181"/>
      <c r="DA508" s="191"/>
      <c r="DB508" s="181"/>
      <c r="DC508" s="181"/>
      <c r="DD508" s="191"/>
      <c r="DE508" s="181"/>
      <c r="DF508" s="181"/>
      <c r="DG508" s="191"/>
      <c r="DH508" s="181"/>
      <c r="DI508" s="181"/>
      <c r="DJ508" s="191"/>
      <c r="DK508" s="181"/>
      <c r="DL508" s="181"/>
      <c r="DM508" s="191"/>
      <c r="DN508" s="181"/>
      <c r="DO508" s="181"/>
      <c r="DP508" s="191"/>
      <c r="DQ508" s="181"/>
      <c r="DR508" s="181"/>
      <c r="DS508" s="191"/>
      <c r="DT508" s="181"/>
      <c r="DU508" s="181"/>
      <c r="DV508" s="191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7"/>
      <c r="F509" s="219" t="s">
        <v>246</v>
      </c>
      <c r="G509" s="191"/>
      <c r="H509" s="191"/>
      <c r="I509" s="207"/>
      <c r="J509" s="207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/>
      <c r="AF509" s="191"/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191"/>
      <c r="AT509" s="191"/>
      <c r="AU509" s="191"/>
      <c r="AV509" s="191"/>
      <c r="AW509" s="191"/>
      <c r="AX509" s="191"/>
      <c r="AY509" s="191"/>
      <c r="AZ509" s="191"/>
      <c r="BA509" s="191"/>
      <c r="BB509" s="191"/>
      <c r="BC509" s="191"/>
      <c r="BD509" s="191"/>
      <c r="BE509" s="191"/>
      <c r="BF509" s="191"/>
      <c r="BG509" s="191"/>
      <c r="BH509" s="191"/>
      <c r="BI509" s="191"/>
      <c r="BJ509" s="191"/>
      <c r="BK509" s="191"/>
      <c r="BL509" s="191"/>
      <c r="BM509" s="191"/>
      <c r="BN509" s="191"/>
      <c r="BO509" s="191"/>
      <c r="BP509" s="191"/>
      <c r="BQ509" s="191"/>
      <c r="BR509" s="191"/>
      <c r="BS509" s="191"/>
      <c r="BT509" s="191"/>
      <c r="BU509" s="191"/>
      <c r="BV509" s="191"/>
      <c r="BW509" s="191"/>
      <c r="BX509" s="191"/>
      <c r="BY509" s="191"/>
      <c r="BZ509" s="191"/>
      <c r="CA509" s="191"/>
      <c r="CB509" s="191"/>
      <c r="CC509" s="191"/>
      <c r="CD509" s="191"/>
      <c r="CE509" s="191"/>
      <c r="CF509" s="191"/>
      <c r="CG509" s="191"/>
      <c r="CH509" s="191"/>
      <c r="CI509" s="191"/>
      <c r="CJ509" s="191"/>
      <c r="CK509" s="191"/>
      <c r="CL509" s="191"/>
      <c r="CM509" s="191"/>
      <c r="CN509" s="191"/>
      <c r="CO509" s="191"/>
      <c r="CP509" s="191"/>
      <c r="CQ509" s="191"/>
      <c r="CR509" s="191"/>
      <c r="CS509" s="191"/>
      <c r="CT509" s="191"/>
      <c r="CU509" s="191"/>
      <c r="CV509" s="191"/>
      <c r="CW509" s="191"/>
      <c r="CX509" s="191"/>
      <c r="CY509" s="191"/>
      <c r="CZ509" s="191"/>
      <c r="DA509" s="191"/>
      <c r="DB509" s="191"/>
      <c r="DC509" s="191"/>
      <c r="DD509" s="191"/>
      <c r="DE509" s="191"/>
      <c r="DF509" s="191"/>
      <c r="DG509" s="191"/>
      <c r="DH509" s="191"/>
      <c r="DI509" s="191"/>
      <c r="DJ509" s="191"/>
      <c r="DK509" s="191"/>
      <c r="DL509" s="191"/>
      <c r="DM509" s="191"/>
      <c r="DN509" s="191"/>
      <c r="DO509" s="191"/>
      <c r="DP509" s="191"/>
      <c r="DQ509" s="191"/>
      <c r="DR509" s="191"/>
      <c r="DS509" s="191"/>
      <c r="DT509" s="191"/>
      <c r="DU509" s="191"/>
      <c r="DV509" s="191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7"/>
      <c r="F510" s="219" t="s">
        <v>245</v>
      </c>
      <c r="G510" s="191"/>
      <c r="H510" s="191"/>
      <c r="I510" s="207"/>
      <c r="J510" s="207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  <c r="BK510" s="191"/>
      <c r="BL510" s="191"/>
      <c r="BM510" s="191"/>
      <c r="BN510" s="191"/>
      <c r="BO510" s="191"/>
      <c r="BP510" s="191"/>
      <c r="BQ510" s="191"/>
      <c r="BR510" s="191"/>
      <c r="BS510" s="191"/>
      <c r="BT510" s="191"/>
      <c r="BU510" s="191"/>
      <c r="BV510" s="191"/>
      <c r="BW510" s="191"/>
      <c r="BX510" s="191"/>
      <c r="BY510" s="191"/>
      <c r="BZ510" s="191"/>
      <c r="CA510" s="191"/>
      <c r="CB510" s="191"/>
      <c r="CC510" s="191"/>
      <c r="CD510" s="191"/>
      <c r="CE510" s="191"/>
      <c r="CF510" s="191"/>
      <c r="CG510" s="191"/>
      <c r="CH510" s="191"/>
      <c r="CI510" s="191"/>
      <c r="CJ510" s="191"/>
      <c r="CK510" s="191"/>
      <c r="CL510" s="191"/>
      <c r="CM510" s="191"/>
      <c r="CN510" s="191"/>
      <c r="CO510" s="191"/>
      <c r="CP510" s="191"/>
      <c r="CQ510" s="191"/>
      <c r="CR510" s="191"/>
      <c r="CS510" s="191"/>
      <c r="CT510" s="191"/>
      <c r="CU510" s="191"/>
      <c r="CV510" s="191"/>
      <c r="CW510" s="191"/>
      <c r="CX510" s="191"/>
      <c r="CY510" s="191"/>
      <c r="CZ510" s="191"/>
      <c r="DA510" s="191"/>
      <c r="DB510" s="191"/>
      <c r="DC510" s="191"/>
      <c r="DD510" s="191"/>
      <c r="DE510" s="191"/>
      <c r="DF510" s="191"/>
      <c r="DG510" s="191"/>
      <c r="DH510" s="191"/>
      <c r="DI510" s="191"/>
      <c r="DJ510" s="191"/>
      <c r="DK510" s="191"/>
      <c r="DL510" s="191"/>
      <c r="DM510" s="191"/>
      <c r="DN510" s="191"/>
      <c r="DO510" s="191"/>
      <c r="DP510" s="191"/>
      <c r="DQ510" s="191"/>
      <c r="DR510" s="191"/>
      <c r="DS510" s="191"/>
      <c r="DT510" s="191"/>
      <c r="DU510" s="191"/>
      <c r="DV510" s="191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7"/>
      <c r="F511" s="219" t="s">
        <v>246</v>
      </c>
      <c r="G511" s="191"/>
      <c r="H511" s="191"/>
      <c r="I511" s="207"/>
      <c r="J511" s="207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  <c r="BK511" s="191"/>
      <c r="BL511" s="191"/>
      <c r="BM511" s="191"/>
      <c r="BN511" s="191"/>
      <c r="BO511" s="191"/>
      <c r="BP511" s="191"/>
      <c r="BQ511" s="191"/>
      <c r="BR511" s="191"/>
      <c r="BS511" s="191"/>
      <c r="BT511" s="191"/>
      <c r="BU511" s="191"/>
      <c r="BV511" s="191"/>
      <c r="BW511" s="191"/>
      <c r="BX511" s="191"/>
      <c r="BY511" s="191"/>
      <c r="BZ511" s="191"/>
      <c r="CA511" s="191"/>
      <c r="CB511" s="191"/>
      <c r="CC511" s="191"/>
      <c r="CD511" s="191"/>
      <c r="CE511" s="191"/>
      <c r="CF511" s="191"/>
      <c r="CG511" s="191"/>
      <c r="CH511" s="191"/>
      <c r="CI511" s="191"/>
      <c r="CJ511" s="191"/>
      <c r="CK511" s="191"/>
      <c r="CL511" s="191"/>
      <c r="CM511" s="191"/>
      <c r="CN511" s="191"/>
      <c r="CO511" s="191"/>
      <c r="CP511" s="191"/>
      <c r="CQ511" s="191"/>
      <c r="CR511" s="191"/>
      <c r="CS511" s="191"/>
      <c r="CT511" s="191"/>
      <c r="CU511" s="191"/>
      <c r="CV511" s="191"/>
      <c r="CW511" s="191"/>
      <c r="CX511" s="191"/>
      <c r="CY511" s="191"/>
      <c r="CZ511" s="191"/>
      <c r="DA511" s="191"/>
      <c r="DB511" s="191"/>
      <c r="DC511" s="191"/>
      <c r="DD511" s="191"/>
      <c r="DE511" s="191"/>
      <c r="DF511" s="191"/>
      <c r="DG511" s="191"/>
      <c r="DH511" s="191"/>
      <c r="DI511" s="191"/>
      <c r="DJ511" s="191"/>
      <c r="DK511" s="191"/>
      <c r="DL511" s="191"/>
      <c r="DM511" s="191"/>
      <c r="DN511" s="191"/>
      <c r="DO511" s="191"/>
      <c r="DP511" s="191"/>
      <c r="DQ511" s="191"/>
      <c r="DR511" s="191"/>
      <c r="DS511" s="191"/>
      <c r="DT511" s="191"/>
      <c r="DU511" s="191"/>
      <c r="DV511" s="191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7"/>
      <c r="F512" s="219" t="s">
        <v>245</v>
      </c>
      <c r="G512" s="191"/>
      <c r="H512" s="191"/>
      <c r="I512" s="207"/>
      <c r="J512" s="207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1"/>
      <c r="AT512" s="191"/>
      <c r="AU512" s="191"/>
      <c r="AV512" s="191"/>
      <c r="AW512" s="191"/>
      <c r="AX512" s="191"/>
      <c r="AY512" s="191"/>
      <c r="AZ512" s="191"/>
      <c r="BA512" s="191"/>
      <c r="BB512" s="191"/>
      <c r="BC512" s="191"/>
      <c r="BD512" s="191"/>
      <c r="BE512" s="191"/>
      <c r="BF512" s="191"/>
      <c r="BG512" s="191"/>
      <c r="BH512" s="191"/>
      <c r="BI512" s="191"/>
      <c r="BJ512" s="191"/>
      <c r="BK512" s="191"/>
      <c r="BL512" s="191"/>
      <c r="BM512" s="191"/>
      <c r="BN512" s="191"/>
      <c r="BO512" s="191"/>
      <c r="BP512" s="191"/>
      <c r="BQ512" s="191"/>
      <c r="BR512" s="191"/>
      <c r="BS512" s="191"/>
      <c r="BT512" s="191"/>
      <c r="BU512" s="191"/>
      <c r="BV512" s="191"/>
      <c r="BW512" s="191"/>
      <c r="BX512" s="191"/>
      <c r="BY512" s="191"/>
      <c r="BZ512" s="191"/>
      <c r="CA512" s="191"/>
      <c r="CB512" s="191"/>
      <c r="CC512" s="191"/>
      <c r="CD512" s="191"/>
      <c r="CE512" s="191"/>
      <c r="CF512" s="191"/>
      <c r="CG512" s="191"/>
      <c r="CH512" s="191"/>
      <c r="CI512" s="191"/>
      <c r="CJ512" s="191"/>
      <c r="CK512" s="191"/>
      <c r="CL512" s="191"/>
      <c r="CM512" s="191"/>
      <c r="CN512" s="191"/>
      <c r="CO512" s="191"/>
      <c r="CP512" s="191"/>
      <c r="CQ512" s="191"/>
      <c r="CR512" s="191"/>
      <c r="CS512" s="191"/>
      <c r="CT512" s="191"/>
      <c r="CU512" s="191"/>
      <c r="CV512" s="191"/>
      <c r="CW512" s="191"/>
      <c r="CX512" s="191"/>
      <c r="CY512" s="191"/>
      <c r="CZ512" s="191"/>
      <c r="DA512" s="191"/>
      <c r="DB512" s="191"/>
      <c r="DC512" s="191"/>
      <c r="DD512" s="191"/>
      <c r="DE512" s="191"/>
      <c r="DF512" s="191"/>
      <c r="DG512" s="191"/>
      <c r="DH512" s="191"/>
      <c r="DI512" s="191"/>
      <c r="DJ512" s="191"/>
      <c r="DK512" s="191"/>
      <c r="DL512" s="191"/>
      <c r="DM512" s="191"/>
      <c r="DN512" s="191"/>
      <c r="DO512" s="191"/>
      <c r="DP512" s="191"/>
      <c r="DQ512" s="191"/>
      <c r="DR512" s="191"/>
      <c r="DS512" s="191"/>
      <c r="DT512" s="191"/>
      <c r="DU512" s="191"/>
      <c r="DV512" s="191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7"/>
      <c r="F513" s="219" t="s">
        <v>246</v>
      </c>
      <c r="G513" s="191"/>
      <c r="H513" s="191"/>
      <c r="I513" s="207"/>
      <c r="J513" s="207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1"/>
      <c r="AT513" s="191"/>
      <c r="AU513" s="191"/>
      <c r="AV513" s="191"/>
      <c r="AW513" s="191"/>
      <c r="AX513" s="191"/>
      <c r="AY513" s="191"/>
      <c r="AZ513" s="191"/>
      <c r="BA513" s="191"/>
      <c r="BB513" s="191"/>
      <c r="BC513" s="191"/>
      <c r="BD513" s="191"/>
      <c r="BE513" s="191"/>
      <c r="BF513" s="191"/>
      <c r="BG513" s="191"/>
      <c r="BH513" s="191"/>
      <c r="BI513" s="191"/>
      <c r="BJ513" s="191"/>
      <c r="BK513" s="191"/>
      <c r="BL513" s="191"/>
      <c r="BM513" s="191"/>
      <c r="BN513" s="191"/>
      <c r="BO513" s="191"/>
      <c r="BP513" s="191"/>
      <c r="BQ513" s="191"/>
      <c r="BR513" s="191"/>
      <c r="BS513" s="191"/>
      <c r="BT513" s="191"/>
      <c r="BU513" s="191"/>
      <c r="BV513" s="191"/>
      <c r="BW513" s="191"/>
      <c r="BX513" s="191"/>
      <c r="BY513" s="191"/>
      <c r="BZ513" s="191"/>
      <c r="CA513" s="191"/>
      <c r="CB513" s="191"/>
      <c r="CC513" s="191"/>
      <c r="CD513" s="191"/>
      <c r="CE513" s="191"/>
      <c r="CF513" s="191"/>
      <c r="CG513" s="191"/>
      <c r="CH513" s="191"/>
      <c r="CI513" s="191"/>
      <c r="CJ513" s="191"/>
      <c r="CK513" s="191"/>
      <c r="CL513" s="191"/>
      <c r="CM513" s="191"/>
      <c r="CN513" s="191"/>
      <c r="CO513" s="191"/>
      <c r="CP513" s="191"/>
      <c r="CQ513" s="191"/>
      <c r="CR513" s="191"/>
      <c r="CS513" s="191"/>
      <c r="CT513" s="191"/>
      <c r="CU513" s="191"/>
      <c r="CV513" s="191"/>
      <c r="CW513" s="191"/>
      <c r="CX513" s="191"/>
      <c r="CY513" s="191"/>
      <c r="CZ513" s="191"/>
      <c r="DA513" s="191"/>
      <c r="DB513" s="191"/>
      <c r="DC513" s="191"/>
      <c r="DD513" s="191"/>
      <c r="DE513" s="191"/>
      <c r="DF513" s="191"/>
      <c r="DG513" s="191"/>
      <c r="DH513" s="191"/>
      <c r="DI513" s="191"/>
      <c r="DJ513" s="191"/>
      <c r="DK513" s="191"/>
      <c r="DL513" s="191"/>
      <c r="DM513" s="191"/>
      <c r="DN513" s="191"/>
      <c r="DO513" s="191"/>
      <c r="DP513" s="191"/>
      <c r="DQ513" s="191"/>
      <c r="DR513" s="191"/>
      <c r="DS513" s="191"/>
      <c r="DT513" s="191"/>
      <c r="DU513" s="191"/>
      <c r="DV513" s="191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7"/>
      <c r="F514" s="219" t="s">
        <v>245</v>
      </c>
      <c r="G514" s="191"/>
      <c r="H514" s="191"/>
      <c r="I514" s="207"/>
      <c r="J514" s="207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191"/>
      <c r="AW514" s="191"/>
      <c r="AX514" s="191"/>
      <c r="AY514" s="191"/>
      <c r="AZ514" s="191"/>
      <c r="BA514" s="191"/>
      <c r="BB514" s="191"/>
      <c r="BC514" s="191"/>
      <c r="BD514" s="191"/>
      <c r="BE514" s="191"/>
      <c r="BF514" s="191"/>
      <c r="BG514" s="191"/>
      <c r="BH514" s="191"/>
      <c r="BI514" s="191"/>
      <c r="BJ514" s="191"/>
      <c r="BK514" s="191"/>
      <c r="BL514" s="191"/>
      <c r="BM514" s="191"/>
      <c r="BN514" s="191"/>
      <c r="BO514" s="191"/>
      <c r="BP514" s="191"/>
      <c r="BQ514" s="191"/>
      <c r="BR514" s="191"/>
      <c r="BS514" s="191"/>
      <c r="BT514" s="191"/>
      <c r="BU514" s="191"/>
      <c r="BV514" s="191"/>
      <c r="BW514" s="191"/>
      <c r="BX514" s="191"/>
      <c r="BY514" s="191"/>
      <c r="BZ514" s="191"/>
      <c r="CA514" s="191"/>
      <c r="CB514" s="191"/>
      <c r="CC514" s="191"/>
      <c r="CD514" s="191"/>
      <c r="CE514" s="191"/>
      <c r="CF514" s="191"/>
      <c r="CG514" s="191"/>
      <c r="CH514" s="191"/>
      <c r="CI514" s="191"/>
      <c r="CJ514" s="191"/>
      <c r="CK514" s="191"/>
      <c r="CL514" s="191"/>
      <c r="CM514" s="191"/>
      <c r="CN514" s="191"/>
      <c r="CO514" s="191"/>
      <c r="CP514" s="191"/>
      <c r="CQ514" s="191"/>
      <c r="CR514" s="191"/>
      <c r="CS514" s="191"/>
      <c r="CT514" s="191"/>
      <c r="CU514" s="191"/>
      <c r="CV514" s="191"/>
      <c r="CW514" s="191"/>
      <c r="CX514" s="191"/>
      <c r="CY514" s="191"/>
      <c r="CZ514" s="191"/>
      <c r="DA514" s="191"/>
      <c r="DB514" s="191"/>
      <c r="DC514" s="191"/>
      <c r="DD514" s="191"/>
      <c r="DE514" s="191"/>
      <c r="DF514" s="191"/>
      <c r="DG514" s="191"/>
      <c r="DH514" s="191"/>
      <c r="DI514" s="191"/>
      <c r="DJ514" s="191"/>
      <c r="DK514" s="191"/>
      <c r="DL514" s="191"/>
      <c r="DM514" s="191"/>
      <c r="DN514" s="191"/>
      <c r="DO514" s="191"/>
      <c r="DP514" s="191"/>
      <c r="DQ514" s="191"/>
      <c r="DR514" s="191"/>
      <c r="DS514" s="191"/>
      <c r="DT514" s="191"/>
      <c r="DU514" s="191"/>
      <c r="DV514" s="191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7"/>
      <c r="F515" s="219" t="s">
        <v>246</v>
      </c>
      <c r="G515" s="191"/>
      <c r="H515" s="191"/>
      <c r="I515" s="207"/>
      <c r="J515" s="207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191"/>
      <c r="AW515" s="191"/>
      <c r="AX515" s="191"/>
      <c r="AY515" s="191"/>
      <c r="AZ515" s="191"/>
      <c r="BA515" s="191"/>
      <c r="BB515" s="191"/>
      <c r="BC515" s="191"/>
      <c r="BD515" s="191"/>
      <c r="BE515" s="191"/>
      <c r="BF515" s="191"/>
      <c r="BG515" s="191"/>
      <c r="BH515" s="191"/>
      <c r="BI515" s="191"/>
      <c r="BJ515" s="191"/>
      <c r="BK515" s="191"/>
      <c r="BL515" s="191"/>
      <c r="BM515" s="191"/>
      <c r="BN515" s="191"/>
      <c r="BO515" s="191"/>
      <c r="BP515" s="191"/>
      <c r="BQ515" s="191"/>
      <c r="BR515" s="191"/>
      <c r="BS515" s="191"/>
      <c r="BT515" s="191"/>
      <c r="BU515" s="191"/>
      <c r="BV515" s="191"/>
      <c r="BW515" s="191"/>
      <c r="BX515" s="191"/>
      <c r="BY515" s="191"/>
      <c r="BZ515" s="191"/>
      <c r="CA515" s="191"/>
      <c r="CB515" s="191"/>
      <c r="CC515" s="191"/>
      <c r="CD515" s="191"/>
      <c r="CE515" s="191"/>
      <c r="CF515" s="191"/>
      <c r="CG515" s="191"/>
      <c r="CH515" s="191"/>
      <c r="CI515" s="191"/>
      <c r="CJ515" s="191"/>
      <c r="CK515" s="191"/>
      <c r="CL515" s="191"/>
      <c r="CM515" s="191"/>
      <c r="CN515" s="191"/>
      <c r="CO515" s="191"/>
      <c r="CP515" s="191"/>
      <c r="CQ515" s="191"/>
      <c r="CR515" s="191"/>
      <c r="CS515" s="191"/>
      <c r="CT515" s="191"/>
      <c r="CU515" s="191"/>
      <c r="CV515" s="191"/>
      <c r="CW515" s="191"/>
      <c r="CX515" s="191"/>
      <c r="CY515" s="191"/>
      <c r="CZ515" s="191"/>
      <c r="DA515" s="191"/>
      <c r="DB515" s="191"/>
      <c r="DC515" s="191"/>
      <c r="DD515" s="191"/>
      <c r="DE515" s="191"/>
      <c r="DF515" s="191"/>
      <c r="DG515" s="191"/>
      <c r="DH515" s="191"/>
      <c r="DI515" s="191"/>
      <c r="DJ515" s="191"/>
      <c r="DK515" s="191"/>
      <c r="DL515" s="191"/>
      <c r="DM515" s="191"/>
      <c r="DN515" s="191"/>
      <c r="DO515" s="191"/>
      <c r="DP515" s="191"/>
      <c r="DQ515" s="191"/>
      <c r="DR515" s="191"/>
      <c r="DS515" s="191"/>
      <c r="DT515" s="191"/>
      <c r="DU515" s="191"/>
      <c r="DV515" s="191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7"/>
      <c r="F516" s="219" t="s">
        <v>245</v>
      </c>
      <c r="G516" s="181"/>
      <c r="H516" s="181"/>
      <c r="I516" s="207"/>
      <c r="J516" s="207"/>
      <c r="K516" s="181"/>
      <c r="L516" s="191"/>
      <c r="M516" s="181"/>
      <c r="N516" s="181"/>
      <c r="O516" s="191"/>
      <c r="P516" s="181"/>
      <c r="Q516" s="181"/>
      <c r="R516" s="191"/>
      <c r="S516" s="181"/>
      <c r="T516" s="181"/>
      <c r="U516" s="191"/>
      <c r="V516" s="181"/>
      <c r="W516" s="181"/>
      <c r="X516" s="191"/>
      <c r="Y516" s="181"/>
      <c r="Z516" s="181"/>
      <c r="AA516" s="191"/>
      <c r="AB516" s="181"/>
      <c r="AC516" s="181"/>
      <c r="AD516" s="191"/>
      <c r="AE516" s="181"/>
      <c r="AF516" s="181"/>
      <c r="AG516" s="191"/>
      <c r="AH516" s="181"/>
      <c r="AI516" s="181"/>
      <c r="AJ516" s="191"/>
      <c r="AK516" s="181"/>
      <c r="AL516" s="181"/>
      <c r="AM516" s="191"/>
      <c r="AN516" s="181"/>
      <c r="AO516" s="181"/>
      <c r="AP516" s="191"/>
      <c r="AQ516" s="181"/>
      <c r="AR516" s="181"/>
      <c r="AS516" s="191"/>
      <c r="AT516" s="181"/>
      <c r="AU516" s="181"/>
      <c r="AV516" s="191"/>
      <c r="AW516" s="181"/>
      <c r="AX516" s="181"/>
      <c r="AY516" s="191"/>
      <c r="AZ516" s="181"/>
      <c r="BA516" s="181"/>
      <c r="BB516" s="191"/>
      <c r="BC516" s="181"/>
      <c r="BD516" s="181"/>
      <c r="BE516" s="191"/>
      <c r="BF516" s="181"/>
      <c r="BG516" s="181"/>
      <c r="BH516" s="191"/>
      <c r="BI516" s="181"/>
      <c r="BJ516" s="181"/>
      <c r="BK516" s="191"/>
      <c r="BL516" s="181"/>
      <c r="BM516" s="181"/>
      <c r="BN516" s="191"/>
      <c r="BO516" s="181"/>
      <c r="BP516" s="181"/>
      <c r="BQ516" s="191"/>
      <c r="BR516" s="181"/>
      <c r="BS516" s="181"/>
      <c r="BT516" s="191"/>
      <c r="BU516" s="181"/>
      <c r="BV516" s="181"/>
      <c r="BW516" s="191"/>
      <c r="BX516" s="181"/>
      <c r="BY516" s="181"/>
      <c r="BZ516" s="191"/>
      <c r="CA516" s="181"/>
      <c r="CB516" s="181"/>
      <c r="CC516" s="191"/>
      <c r="CD516" s="181"/>
      <c r="CE516" s="181"/>
      <c r="CF516" s="191"/>
      <c r="CG516" s="181"/>
      <c r="CH516" s="181"/>
      <c r="CI516" s="191"/>
      <c r="CJ516" s="181"/>
      <c r="CK516" s="181"/>
      <c r="CL516" s="191"/>
      <c r="CM516" s="181"/>
      <c r="CN516" s="181"/>
      <c r="CO516" s="191"/>
      <c r="CP516" s="181"/>
      <c r="CQ516" s="181"/>
      <c r="CR516" s="191"/>
      <c r="CS516" s="181"/>
      <c r="CT516" s="181"/>
      <c r="CU516" s="191"/>
      <c r="CV516" s="181"/>
      <c r="CW516" s="181"/>
      <c r="CX516" s="191"/>
      <c r="CY516" s="181"/>
      <c r="CZ516" s="181"/>
      <c r="DA516" s="191"/>
      <c r="DB516" s="181"/>
      <c r="DC516" s="181"/>
      <c r="DD516" s="191"/>
      <c r="DE516" s="181"/>
      <c r="DF516" s="181"/>
      <c r="DG516" s="191"/>
      <c r="DH516" s="181"/>
      <c r="DI516" s="181"/>
      <c r="DJ516" s="191"/>
      <c r="DK516" s="181"/>
      <c r="DL516" s="181"/>
      <c r="DM516" s="191"/>
      <c r="DN516" s="181"/>
      <c r="DO516" s="181"/>
      <c r="DP516" s="191"/>
      <c r="DQ516" s="181"/>
      <c r="DR516" s="181"/>
      <c r="DS516" s="191"/>
      <c r="DT516" s="181"/>
      <c r="DU516" s="181"/>
      <c r="DV516" s="191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7"/>
      <c r="F517" s="219" t="s">
        <v>246</v>
      </c>
      <c r="G517" s="191"/>
      <c r="H517" s="191"/>
      <c r="I517" s="207"/>
      <c r="J517" s="207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191"/>
      <c r="AW517" s="191"/>
      <c r="AX517" s="191"/>
      <c r="AY517" s="191"/>
      <c r="AZ517" s="191"/>
      <c r="BA517" s="191"/>
      <c r="BB517" s="191"/>
      <c r="BC517" s="191"/>
      <c r="BD517" s="191"/>
      <c r="BE517" s="191"/>
      <c r="BF517" s="191"/>
      <c r="BG517" s="191"/>
      <c r="BH517" s="191"/>
      <c r="BI517" s="191"/>
      <c r="BJ517" s="191"/>
      <c r="BK517" s="191"/>
      <c r="BL517" s="191"/>
      <c r="BM517" s="191"/>
      <c r="BN517" s="191"/>
      <c r="BO517" s="191"/>
      <c r="BP517" s="191"/>
      <c r="BQ517" s="191"/>
      <c r="BR517" s="191"/>
      <c r="BS517" s="191"/>
      <c r="BT517" s="191"/>
      <c r="BU517" s="191"/>
      <c r="BV517" s="191"/>
      <c r="BW517" s="191"/>
      <c r="BX517" s="191"/>
      <c r="BY517" s="191"/>
      <c r="BZ517" s="191"/>
      <c r="CA517" s="191"/>
      <c r="CB517" s="191"/>
      <c r="CC517" s="191"/>
      <c r="CD517" s="191"/>
      <c r="CE517" s="191"/>
      <c r="CF517" s="191"/>
      <c r="CG517" s="191"/>
      <c r="CH517" s="191"/>
      <c r="CI517" s="191"/>
      <c r="CJ517" s="191"/>
      <c r="CK517" s="191"/>
      <c r="CL517" s="191"/>
      <c r="CM517" s="191"/>
      <c r="CN517" s="191"/>
      <c r="CO517" s="191"/>
      <c r="CP517" s="191"/>
      <c r="CQ517" s="191"/>
      <c r="CR517" s="191"/>
      <c r="CS517" s="191"/>
      <c r="CT517" s="191"/>
      <c r="CU517" s="191"/>
      <c r="CV517" s="191"/>
      <c r="CW517" s="191"/>
      <c r="CX517" s="191"/>
      <c r="CY517" s="191"/>
      <c r="CZ517" s="191"/>
      <c r="DA517" s="191"/>
      <c r="DB517" s="191"/>
      <c r="DC517" s="191"/>
      <c r="DD517" s="191"/>
      <c r="DE517" s="191"/>
      <c r="DF517" s="191"/>
      <c r="DG517" s="191"/>
      <c r="DH517" s="191"/>
      <c r="DI517" s="191"/>
      <c r="DJ517" s="191"/>
      <c r="DK517" s="191"/>
      <c r="DL517" s="191"/>
      <c r="DM517" s="191"/>
      <c r="DN517" s="191"/>
      <c r="DO517" s="191"/>
      <c r="DP517" s="191"/>
      <c r="DQ517" s="191"/>
      <c r="DR517" s="191"/>
      <c r="DS517" s="191"/>
      <c r="DT517" s="191"/>
      <c r="DU517" s="191"/>
      <c r="DV517" s="191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7"/>
      <c r="F518" s="219" t="s">
        <v>245</v>
      </c>
      <c r="G518" s="191"/>
      <c r="H518" s="191"/>
      <c r="I518" s="207"/>
      <c r="J518" s="207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191"/>
      <c r="AW518" s="191"/>
      <c r="AX518" s="191"/>
      <c r="AY518" s="191"/>
      <c r="AZ518" s="191"/>
      <c r="BA518" s="191"/>
      <c r="BB518" s="191"/>
      <c r="BC518" s="191"/>
      <c r="BD518" s="191"/>
      <c r="BE518" s="191"/>
      <c r="BF518" s="191"/>
      <c r="BG518" s="191"/>
      <c r="BH518" s="191"/>
      <c r="BI518" s="191"/>
      <c r="BJ518" s="191"/>
      <c r="BK518" s="191"/>
      <c r="BL518" s="191"/>
      <c r="BM518" s="191"/>
      <c r="BN518" s="191"/>
      <c r="BO518" s="191"/>
      <c r="BP518" s="191"/>
      <c r="BQ518" s="191"/>
      <c r="BR518" s="191"/>
      <c r="BS518" s="191"/>
      <c r="BT518" s="191"/>
      <c r="BU518" s="191"/>
      <c r="BV518" s="191"/>
      <c r="BW518" s="191"/>
      <c r="BX518" s="191"/>
      <c r="BY518" s="191"/>
      <c r="BZ518" s="191"/>
      <c r="CA518" s="191"/>
      <c r="CB518" s="191"/>
      <c r="CC518" s="191"/>
      <c r="CD518" s="191"/>
      <c r="CE518" s="191"/>
      <c r="CF518" s="191"/>
      <c r="CG518" s="191"/>
      <c r="CH518" s="191"/>
      <c r="CI518" s="191"/>
      <c r="CJ518" s="191"/>
      <c r="CK518" s="191"/>
      <c r="CL518" s="191"/>
      <c r="CM518" s="191"/>
      <c r="CN518" s="191"/>
      <c r="CO518" s="191"/>
      <c r="CP518" s="191"/>
      <c r="CQ518" s="191"/>
      <c r="CR518" s="191"/>
      <c r="CS518" s="191"/>
      <c r="CT518" s="191"/>
      <c r="CU518" s="191"/>
      <c r="CV518" s="191"/>
      <c r="CW518" s="191"/>
      <c r="CX518" s="191"/>
      <c r="CY518" s="191"/>
      <c r="CZ518" s="191"/>
      <c r="DA518" s="191"/>
      <c r="DB518" s="191"/>
      <c r="DC518" s="191"/>
      <c r="DD518" s="191"/>
      <c r="DE518" s="191"/>
      <c r="DF518" s="191"/>
      <c r="DG518" s="191"/>
      <c r="DH518" s="191"/>
      <c r="DI518" s="191"/>
      <c r="DJ518" s="191"/>
      <c r="DK518" s="191"/>
      <c r="DL518" s="191"/>
      <c r="DM518" s="191"/>
      <c r="DN518" s="191"/>
      <c r="DO518" s="191"/>
      <c r="DP518" s="191"/>
      <c r="DQ518" s="191"/>
      <c r="DR518" s="191"/>
      <c r="DS518" s="191"/>
      <c r="DT518" s="191"/>
      <c r="DU518" s="191"/>
      <c r="DV518" s="191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7"/>
      <c r="F519" s="219" t="s">
        <v>246</v>
      </c>
      <c r="G519" s="191"/>
      <c r="H519" s="191"/>
      <c r="I519" s="207"/>
      <c r="J519" s="207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1"/>
      <c r="AT519" s="191"/>
      <c r="AU519" s="191"/>
      <c r="AV519" s="191"/>
      <c r="AW519" s="191"/>
      <c r="AX519" s="191"/>
      <c r="AY519" s="191"/>
      <c r="AZ519" s="191"/>
      <c r="BA519" s="191"/>
      <c r="BB519" s="191"/>
      <c r="BC519" s="191"/>
      <c r="BD519" s="191"/>
      <c r="BE519" s="191"/>
      <c r="BF519" s="191"/>
      <c r="BG519" s="191"/>
      <c r="BH519" s="191"/>
      <c r="BI519" s="191"/>
      <c r="BJ519" s="191"/>
      <c r="BK519" s="191"/>
      <c r="BL519" s="191"/>
      <c r="BM519" s="191"/>
      <c r="BN519" s="191"/>
      <c r="BO519" s="191"/>
      <c r="BP519" s="191"/>
      <c r="BQ519" s="191"/>
      <c r="BR519" s="191"/>
      <c r="BS519" s="191"/>
      <c r="BT519" s="191"/>
      <c r="BU519" s="191"/>
      <c r="BV519" s="191"/>
      <c r="BW519" s="191"/>
      <c r="BX519" s="191"/>
      <c r="BY519" s="191"/>
      <c r="BZ519" s="191"/>
      <c r="CA519" s="191"/>
      <c r="CB519" s="191"/>
      <c r="CC519" s="191"/>
      <c r="CD519" s="191"/>
      <c r="CE519" s="191"/>
      <c r="CF519" s="191"/>
      <c r="CG519" s="191"/>
      <c r="CH519" s="191"/>
      <c r="CI519" s="191"/>
      <c r="CJ519" s="191"/>
      <c r="CK519" s="191"/>
      <c r="CL519" s="191"/>
      <c r="CM519" s="191"/>
      <c r="CN519" s="191"/>
      <c r="CO519" s="191"/>
      <c r="CP519" s="191"/>
      <c r="CQ519" s="191"/>
      <c r="CR519" s="191"/>
      <c r="CS519" s="191"/>
      <c r="CT519" s="191"/>
      <c r="CU519" s="191"/>
      <c r="CV519" s="191"/>
      <c r="CW519" s="191"/>
      <c r="CX519" s="191"/>
      <c r="CY519" s="191"/>
      <c r="CZ519" s="191"/>
      <c r="DA519" s="191"/>
      <c r="DB519" s="191"/>
      <c r="DC519" s="191"/>
      <c r="DD519" s="191"/>
      <c r="DE519" s="191"/>
      <c r="DF519" s="191"/>
      <c r="DG519" s="191"/>
      <c r="DH519" s="191"/>
      <c r="DI519" s="191"/>
      <c r="DJ519" s="191"/>
      <c r="DK519" s="191"/>
      <c r="DL519" s="191"/>
      <c r="DM519" s="191"/>
      <c r="DN519" s="191"/>
      <c r="DO519" s="191"/>
      <c r="DP519" s="191"/>
      <c r="DQ519" s="191"/>
      <c r="DR519" s="191"/>
      <c r="DS519" s="191"/>
      <c r="DT519" s="191"/>
      <c r="DU519" s="191"/>
      <c r="DV519" s="191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7"/>
      <c r="F520" s="219" t="s">
        <v>245</v>
      </c>
      <c r="G520" s="191"/>
      <c r="H520" s="191"/>
      <c r="I520" s="207"/>
      <c r="J520" s="207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1"/>
      <c r="AT520" s="191"/>
      <c r="AU520" s="191"/>
      <c r="AV520" s="191"/>
      <c r="AW520" s="191"/>
      <c r="AX520" s="191"/>
      <c r="AY520" s="191"/>
      <c r="AZ520" s="191"/>
      <c r="BA520" s="191"/>
      <c r="BB520" s="191"/>
      <c r="BC520" s="191"/>
      <c r="BD520" s="191"/>
      <c r="BE520" s="191"/>
      <c r="BF520" s="191"/>
      <c r="BG520" s="191"/>
      <c r="BH520" s="191"/>
      <c r="BI520" s="191"/>
      <c r="BJ520" s="191"/>
      <c r="BK520" s="191"/>
      <c r="BL520" s="191"/>
      <c r="BM520" s="191"/>
      <c r="BN520" s="191"/>
      <c r="BO520" s="191"/>
      <c r="BP520" s="191"/>
      <c r="BQ520" s="191"/>
      <c r="BR520" s="191"/>
      <c r="BS520" s="191"/>
      <c r="BT520" s="191"/>
      <c r="BU520" s="191"/>
      <c r="BV520" s="191"/>
      <c r="BW520" s="191"/>
      <c r="BX520" s="191"/>
      <c r="BY520" s="191"/>
      <c r="BZ520" s="191"/>
      <c r="CA520" s="191"/>
      <c r="CB520" s="191"/>
      <c r="CC520" s="191"/>
      <c r="CD520" s="191"/>
      <c r="CE520" s="191"/>
      <c r="CF520" s="191"/>
      <c r="CG520" s="191"/>
      <c r="CH520" s="191"/>
      <c r="CI520" s="191"/>
      <c r="CJ520" s="191"/>
      <c r="CK520" s="191"/>
      <c r="CL520" s="191"/>
      <c r="CM520" s="191"/>
      <c r="CN520" s="191"/>
      <c r="CO520" s="191"/>
      <c r="CP520" s="191"/>
      <c r="CQ520" s="191"/>
      <c r="CR520" s="191"/>
      <c r="CS520" s="191"/>
      <c r="CT520" s="191"/>
      <c r="CU520" s="191"/>
      <c r="CV520" s="191"/>
      <c r="CW520" s="191"/>
      <c r="CX520" s="191"/>
      <c r="CY520" s="191"/>
      <c r="CZ520" s="191"/>
      <c r="DA520" s="191"/>
      <c r="DB520" s="191"/>
      <c r="DC520" s="191"/>
      <c r="DD520" s="191"/>
      <c r="DE520" s="191"/>
      <c r="DF520" s="191"/>
      <c r="DG520" s="191"/>
      <c r="DH520" s="191"/>
      <c r="DI520" s="191"/>
      <c r="DJ520" s="191"/>
      <c r="DK520" s="191"/>
      <c r="DL520" s="191"/>
      <c r="DM520" s="191"/>
      <c r="DN520" s="191"/>
      <c r="DO520" s="191"/>
      <c r="DP520" s="191"/>
      <c r="DQ520" s="191"/>
      <c r="DR520" s="191"/>
      <c r="DS520" s="191"/>
      <c r="DT520" s="191"/>
      <c r="DU520" s="191"/>
      <c r="DV520" s="191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7"/>
      <c r="F521" s="219" t="s">
        <v>246</v>
      </c>
      <c r="G521" s="191"/>
      <c r="H521" s="191"/>
      <c r="I521" s="207"/>
      <c r="J521" s="207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1"/>
      <c r="AT521" s="191"/>
      <c r="AU521" s="191"/>
      <c r="AV521" s="191"/>
      <c r="AW521" s="191"/>
      <c r="AX521" s="191"/>
      <c r="AY521" s="191"/>
      <c r="AZ521" s="191"/>
      <c r="BA521" s="191"/>
      <c r="BB521" s="191"/>
      <c r="BC521" s="191"/>
      <c r="BD521" s="191"/>
      <c r="BE521" s="191"/>
      <c r="BF521" s="191"/>
      <c r="BG521" s="191"/>
      <c r="BH521" s="191"/>
      <c r="BI521" s="191"/>
      <c r="BJ521" s="191"/>
      <c r="BK521" s="191"/>
      <c r="BL521" s="191"/>
      <c r="BM521" s="191"/>
      <c r="BN521" s="191"/>
      <c r="BO521" s="191"/>
      <c r="BP521" s="191"/>
      <c r="BQ521" s="191"/>
      <c r="BR521" s="191"/>
      <c r="BS521" s="191"/>
      <c r="BT521" s="191"/>
      <c r="BU521" s="191"/>
      <c r="BV521" s="191"/>
      <c r="BW521" s="191"/>
      <c r="BX521" s="191"/>
      <c r="BY521" s="191"/>
      <c r="BZ521" s="191"/>
      <c r="CA521" s="191"/>
      <c r="CB521" s="191"/>
      <c r="CC521" s="191"/>
      <c r="CD521" s="191"/>
      <c r="CE521" s="191"/>
      <c r="CF521" s="191"/>
      <c r="CG521" s="191"/>
      <c r="CH521" s="191"/>
      <c r="CI521" s="191"/>
      <c r="CJ521" s="191"/>
      <c r="CK521" s="191"/>
      <c r="CL521" s="191"/>
      <c r="CM521" s="191"/>
      <c r="CN521" s="191"/>
      <c r="CO521" s="191"/>
      <c r="CP521" s="191"/>
      <c r="CQ521" s="191"/>
      <c r="CR521" s="191"/>
      <c r="CS521" s="191"/>
      <c r="CT521" s="191"/>
      <c r="CU521" s="191"/>
      <c r="CV521" s="191"/>
      <c r="CW521" s="191"/>
      <c r="CX521" s="191"/>
      <c r="CY521" s="191"/>
      <c r="CZ521" s="191"/>
      <c r="DA521" s="191"/>
      <c r="DB521" s="191"/>
      <c r="DC521" s="191"/>
      <c r="DD521" s="191"/>
      <c r="DE521" s="191"/>
      <c r="DF521" s="191"/>
      <c r="DG521" s="191"/>
      <c r="DH521" s="191"/>
      <c r="DI521" s="191"/>
      <c r="DJ521" s="191"/>
      <c r="DK521" s="191"/>
      <c r="DL521" s="191"/>
      <c r="DM521" s="191"/>
      <c r="DN521" s="191"/>
      <c r="DO521" s="191"/>
      <c r="DP521" s="191"/>
      <c r="DQ521" s="191"/>
      <c r="DR521" s="191"/>
      <c r="DS521" s="191"/>
      <c r="DT521" s="191"/>
      <c r="DU521" s="191"/>
      <c r="DV521" s="191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7"/>
      <c r="F522" s="219" t="s">
        <v>245</v>
      </c>
      <c r="G522" s="181"/>
      <c r="H522" s="181"/>
      <c r="I522" s="207"/>
      <c r="J522" s="207"/>
      <c r="K522" s="181"/>
      <c r="L522" s="191"/>
      <c r="M522" s="181"/>
      <c r="N522" s="181"/>
      <c r="O522" s="191"/>
      <c r="P522" s="181"/>
      <c r="Q522" s="181"/>
      <c r="R522" s="191"/>
      <c r="S522" s="181"/>
      <c r="T522" s="181"/>
      <c r="U522" s="191"/>
      <c r="V522" s="181"/>
      <c r="W522" s="181"/>
      <c r="X522" s="191"/>
      <c r="Y522" s="181"/>
      <c r="Z522" s="181"/>
      <c r="AA522" s="191"/>
      <c r="AB522" s="181"/>
      <c r="AC522" s="181"/>
      <c r="AD522" s="191"/>
      <c r="AE522" s="181"/>
      <c r="AF522" s="181"/>
      <c r="AG522" s="191"/>
      <c r="AH522" s="181"/>
      <c r="AI522" s="181"/>
      <c r="AJ522" s="191"/>
      <c r="AK522" s="181"/>
      <c r="AL522" s="181"/>
      <c r="AM522" s="191"/>
      <c r="AN522" s="181"/>
      <c r="AO522" s="181"/>
      <c r="AP522" s="191"/>
      <c r="AQ522" s="181"/>
      <c r="AR522" s="181"/>
      <c r="AS522" s="191"/>
      <c r="AT522" s="181"/>
      <c r="AU522" s="181"/>
      <c r="AV522" s="191"/>
      <c r="AW522" s="181"/>
      <c r="AX522" s="181"/>
      <c r="AY522" s="191"/>
      <c r="AZ522" s="181"/>
      <c r="BA522" s="181"/>
      <c r="BB522" s="191"/>
      <c r="BC522" s="181"/>
      <c r="BD522" s="181"/>
      <c r="BE522" s="191"/>
      <c r="BF522" s="181"/>
      <c r="BG522" s="181"/>
      <c r="BH522" s="191"/>
      <c r="BI522" s="181"/>
      <c r="BJ522" s="181"/>
      <c r="BK522" s="191"/>
      <c r="BL522" s="181"/>
      <c r="BM522" s="181"/>
      <c r="BN522" s="191"/>
      <c r="BO522" s="181"/>
      <c r="BP522" s="181"/>
      <c r="BQ522" s="191"/>
      <c r="BR522" s="181"/>
      <c r="BS522" s="181"/>
      <c r="BT522" s="191"/>
      <c r="BU522" s="181"/>
      <c r="BV522" s="181"/>
      <c r="BW522" s="191"/>
      <c r="BX522" s="181"/>
      <c r="BY522" s="181"/>
      <c r="BZ522" s="191"/>
      <c r="CA522" s="181"/>
      <c r="CB522" s="181"/>
      <c r="CC522" s="191"/>
      <c r="CD522" s="181"/>
      <c r="CE522" s="181"/>
      <c r="CF522" s="191"/>
      <c r="CG522" s="181"/>
      <c r="CH522" s="181"/>
      <c r="CI522" s="191"/>
      <c r="CJ522" s="181"/>
      <c r="CK522" s="181"/>
      <c r="CL522" s="191"/>
      <c r="CM522" s="181"/>
      <c r="CN522" s="181"/>
      <c r="CO522" s="191"/>
      <c r="CP522" s="181"/>
      <c r="CQ522" s="181"/>
      <c r="CR522" s="191"/>
      <c r="CS522" s="181"/>
      <c r="CT522" s="181"/>
      <c r="CU522" s="191"/>
      <c r="CV522" s="181"/>
      <c r="CW522" s="181"/>
      <c r="CX522" s="191"/>
      <c r="CY522" s="181"/>
      <c r="CZ522" s="181"/>
      <c r="DA522" s="191"/>
      <c r="DB522" s="181"/>
      <c r="DC522" s="181"/>
      <c r="DD522" s="191"/>
      <c r="DE522" s="181"/>
      <c r="DF522" s="181"/>
      <c r="DG522" s="191"/>
      <c r="DH522" s="181"/>
      <c r="DI522" s="181"/>
      <c r="DJ522" s="191"/>
      <c r="DK522" s="181"/>
      <c r="DL522" s="181"/>
      <c r="DM522" s="191"/>
      <c r="DN522" s="181"/>
      <c r="DO522" s="181"/>
      <c r="DP522" s="191"/>
      <c r="DQ522" s="181"/>
      <c r="DR522" s="181"/>
      <c r="DS522" s="191"/>
      <c r="DT522" s="181"/>
      <c r="DU522" s="181"/>
      <c r="DV522" s="191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7"/>
      <c r="F523" s="219" t="s">
        <v>246</v>
      </c>
      <c r="G523" s="191"/>
      <c r="H523" s="191"/>
      <c r="I523" s="207"/>
      <c r="J523" s="207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1"/>
      <c r="AT523" s="191"/>
      <c r="AU523" s="191"/>
      <c r="AV523" s="191"/>
      <c r="AW523" s="191"/>
      <c r="AX523" s="191"/>
      <c r="AY523" s="191"/>
      <c r="AZ523" s="191"/>
      <c r="BA523" s="191"/>
      <c r="BB523" s="191"/>
      <c r="BC523" s="191"/>
      <c r="BD523" s="191"/>
      <c r="BE523" s="191"/>
      <c r="BF523" s="191"/>
      <c r="BG523" s="191"/>
      <c r="BH523" s="191"/>
      <c r="BI523" s="191"/>
      <c r="BJ523" s="191"/>
      <c r="BK523" s="191"/>
      <c r="BL523" s="191"/>
      <c r="BM523" s="191"/>
      <c r="BN523" s="191"/>
      <c r="BO523" s="191"/>
      <c r="BP523" s="191"/>
      <c r="BQ523" s="191"/>
      <c r="BR523" s="191"/>
      <c r="BS523" s="191"/>
      <c r="BT523" s="191"/>
      <c r="BU523" s="191"/>
      <c r="BV523" s="191"/>
      <c r="BW523" s="191"/>
      <c r="BX523" s="191"/>
      <c r="BY523" s="191"/>
      <c r="BZ523" s="191"/>
      <c r="CA523" s="191"/>
      <c r="CB523" s="191"/>
      <c r="CC523" s="191"/>
      <c r="CD523" s="191"/>
      <c r="CE523" s="191"/>
      <c r="CF523" s="191"/>
      <c r="CG523" s="191"/>
      <c r="CH523" s="191"/>
      <c r="CI523" s="191"/>
      <c r="CJ523" s="191"/>
      <c r="CK523" s="191"/>
      <c r="CL523" s="191"/>
      <c r="CM523" s="191"/>
      <c r="CN523" s="191"/>
      <c r="CO523" s="191"/>
      <c r="CP523" s="191"/>
      <c r="CQ523" s="191"/>
      <c r="CR523" s="191"/>
      <c r="CS523" s="191"/>
      <c r="CT523" s="191"/>
      <c r="CU523" s="191"/>
      <c r="CV523" s="191"/>
      <c r="CW523" s="191"/>
      <c r="CX523" s="191"/>
      <c r="CY523" s="191"/>
      <c r="CZ523" s="191"/>
      <c r="DA523" s="191"/>
      <c r="DB523" s="191"/>
      <c r="DC523" s="191"/>
      <c r="DD523" s="191"/>
      <c r="DE523" s="191"/>
      <c r="DF523" s="191"/>
      <c r="DG523" s="191"/>
      <c r="DH523" s="191"/>
      <c r="DI523" s="191"/>
      <c r="DJ523" s="191"/>
      <c r="DK523" s="191"/>
      <c r="DL523" s="191"/>
      <c r="DM523" s="191"/>
      <c r="DN523" s="191"/>
      <c r="DO523" s="191"/>
      <c r="DP523" s="191"/>
      <c r="DQ523" s="191"/>
      <c r="DR523" s="191"/>
      <c r="DS523" s="191"/>
      <c r="DT523" s="191"/>
      <c r="DU523" s="191"/>
      <c r="DV523" s="191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7"/>
      <c r="F524" s="219" t="s">
        <v>245</v>
      </c>
      <c r="G524" s="191"/>
      <c r="H524" s="191"/>
      <c r="I524" s="207"/>
      <c r="J524" s="207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191"/>
      <c r="AT524" s="191"/>
      <c r="AU524" s="191"/>
      <c r="AV524" s="191"/>
      <c r="AW524" s="191"/>
      <c r="AX524" s="191"/>
      <c r="AY524" s="191"/>
      <c r="AZ524" s="191"/>
      <c r="BA524" s="191"/>
      <c r="BB524" s="191"/>
      <c r="BC524" s="191"/>
      <c r="BD524" s="191"/>
      <c r="BE524" s="191"/>
      <c r="BF524" s="191"/>
      <c r="BG524" s="191"/>
      <c r="BH524" s="191"/>
      <c r="BI524" s="191"/>
      <c r="BJ524" s="191"/>
      <c r="BK524" s="191"/>
      <c r="BL524" s="191"/>
      <c r="BM524" s="191"/>
      <c r="BN524" s="191"/>
      <c r="BO524" s="191"/>
      <c r="BP524" s="191"/>
      <c r="BQ524" s="191"/>
      <c r="BR524" s="191"/>
      <c r="BS524" s="191"/>
      <c r="BT524" s="191"/>
      <c r="BU524" s="191"/>
      <c r="BV524" s="191"/>
      <c r="BW524" s="191"/>
      <c r="BX524" s="191"/>
      <c r="BY524" s="191"/>
      <c r="BZ524" s="191"/>
      <c r="CA524" s="191"/>
      <c r="CB524" s="191"/>
      <c r="CC524" s="191"/>
      <c r="CD524" s="191"/>
      <c r="CE524" s="191"/>
      <c r="CF524" s="191"/>
      <c r="CG524" s="191"/>
      <c r="CH524" s="191"/>
      <c r="CI524" s="191"/>
      <c r="CJ524" s="191"/>
      <c r="CK524" s="191"/>
      <c r="CL524" s="191"/>
      <c r="CM524" s="191"/>
      <c r="CN524" s="191"/>
      <c r="CO524" s="191"/>
      <c r="CP524" s="191"/>
      <c r="CQ524" s="191"/>
      <c r="CR524" s="191"/>
      <c r="CS524" s="191"/>
      <c r="CT524" s="191"/>
      <c r="CU524" s="191"/>
      <c r="CV524" s="191"/>
      <c r="CW524" s="191"/>
      <c r="CX524" s="191"/>
      <c r="CY524" s="191"/>
      <c r="CZ524" s="191"/>
      <c r="DA524" s="191"/>
      <c r="DB524" s="191"/>
      <c r="DC524" s="191"/>
      <c r="DD524" s="191"/>
      <c r="DE524" s="191"/>
      <c r="DF524" s="191"/>
      <c r="DG524" s="191"/>
      <c r="DH524" s="191"/>
      <c r="DI524" s="191"/>
      <c r="DJ524" s="191"/>
      <c r="DK524" s="191"/>
      <c r="DL524" s="191"/>
      <c r="DM524" s="191"/>
      <c r="DN524" s="191"/>
      <c r="DO524" s="191"/>
      <c r="DP524" s="191"/>
      <c r="DQ524" s="191"/>
      <c r="DR524" s="191"/>
      <c r="DS524" s="191"/>
      <c r="DT524" s="191"/>
      <c r="DU524" s="191"/>
      <c r="DV524" s="191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7"/>
      <c r="F525" s="219" t="s">
        <v>246</v>
      </c>
      <c r="G525" s="191"/>
      <c r="H525" s="191"/>
      <c r="I525" s="207"/>
      <c r="J525" s="207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191"/>
      <c r="AT525" s="191"/>
      <c r="AU525" s="191"/>
      <c r="AV525" s="191"/>
      <c r="AW525" s="191"/>
      <c r="AX525" s="191"/>
      <c r="AY525" s="191"/>
      <c r="AZ525" s="191"/>
      <c r="BA525" s="191"/>
      <c r="BB525" s="191"/>
      <c r="BC525" s="191"/>
      <c r="BD525" s="191"/>
      <c r="BE525" s="191"/>
      <c r="BF525" s="191"/>
      <c r="BG525" s="191"/>
      <c r="BH525" s="191"/>
      <c r="BI525" s="191"/>
      <c r="BJ525" s="191"/>
      <c r="BK525" s="191"/>
      <c r="BL525" s="191"/>
      <c r="BM525" s="191"/>
      <c r="BN525" s="191"/>
      <c r="BO525" s="191"/>
      <c r="BP525" s="191"/>
      <c r="BQ525" s="191"/>
      <c r="BR525" s="191"/>
      <c r="BS525" s="191"/>
      <c r="BT525" s="191"/>
      <c r="BU525" s="191"/>
      <c r="BV525" s="191"/>
      <c r="BW525" s="191"/>
      <c r="BX525" s="191"/>
      <c r="BY525" s="191"/>
      <c r="BZ525" s="191"/>
      <c r="CA525" s="191"/>
      <c r="CB525" s="191"/>
      <c r="CC525" s="191"/>
      <c r="CD525" s="191"/>
      <c r="CE525" s="191"/>
      <c r="CF525" s="191"/>
      <c r="CG525" s="191"/>
      <c r="CH525" s="191"/>
      <c r="CI525" s="191"/>
      <c r="CJ525" s="191"/>
      <c r="CK525" s="191"/>
      <c r="CL525" s="191"/>
      <c r="CM525" s="191"/>
      <c r="CN525" s="191"/>
      <c r="CO525" s="191"/>
      <c r="CP525" s="191"/>
      <c r="CQ525" s="191"/>
      <c r="CR525" s="191"/>
      <c r="CS525" s="191"/>
      <c r="CT525" s="191"/>
      <c r="CU525" s="191"/>
      <c r="CV525" s="191"/>
      <c r="CW525" s="191"/>
      <c r="CX525" s="191"/>
      <c r="CY525" s="191"/>
      <c r="CZ525" s="191"/>
      <c r="DA525" s="191"/>
      <c r="DB525" s="191"/>
      <c r="DC525" s="191"/>
      <c r="DD525" s="191"/>
      <c r="DE525" s="191"/>
      <c r="DF525" s="191"/>
      <c r="DG525" s="191"/>
      <c r="DH525" s="191"/>
      <c r="DI525" s="191"/>
      <c r="DJ525" s="191"/>
      <c r="DK525" s="191"/>
      <c r="DL525" s="191"/>
      <c r="DM525" s="191"/>
      <c r="DN525" s="191"/>
      <c r="DO525" s="191"/>
      <c r="DP525" s="191"/>
      <c r="DQ525" s="191"/>
      <c r="DR525" s="191"/>
      <c r="DS525" s="191"/>
      <c r="DT525" s="191"/>
      <c r="DU525" s="191"/>
      <c r="DV525" s="191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7"/>
      <c r="F526" s="219" t="s">
        <v>245</v>
      </c>
      <c r="G526" s="191"/>
      <c r="H526" s="191"/>
      <c r="I526" s="207"/>
      <c r="J526" s="207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191"/>
      <c r="AT526" s="191"/>
      <c r="AU526" s="191"/>
      <c r="AV526" s="191"/>
      <c r="AW526" s="191"/>
      <c r="AX526" s="191"/>
      <c r="AY526" s="191"/>
      <c r="AZ526" s="191"/>
      <c r="BA526" s="191"/>
      <c r="BB526" s="191"/>
      <c r="BC526" s="191"/>
      <c r="BD526" s="191"/>
      <c r="BE526" s="191"/>
      <c r="BF526" s="191"/>
      <c r="BG526" s="191"/>
      <c r="BH526" s="191"/>
      <c r="BI526" s="191"/>
      <c r="BJ526" s="191"/>
      <c r="BK526" s="191"/>
      <c r="BL526" s="191"/>
      <c r="BM526" s="191"/>
      <c r="BN526" s="191"/>
      <c r="BO526" s="191"/>
      <c r="BP526" s="191"/>
      <c r="BQ526" s="191"/>
      <c r="BR526" s="191"/>
      <c r="BS526" s="191"/>
      <c r="BT526" s="191"/>
      <c r="BU526" s="191"/>
      <c r="BV526" s="191"/>
      <c r="BW526" s="191"/>
      <c r="BX526" s="191"/>
      <c r="BY526" s="191"/>
      <c r="BZ526" s="191"/>
      <c r="CA526" s="191"/>
      <c r="CB526" s="191"/>
      <c r="CC526" s="191"/>
      <c r="CD526" s="191"/>
      <c r="CE526" s="191"/>
      <c r="CF526" s="191"/>
      <c r="CG526" s="191"/>
      <c r="CH526" s="191"/>
      <c r="CI526" s="191"/>
      <c r="CJ526" s="191"/>
      <c r="CK526" s="191"/>
      <c r="CL526" s="191"/>
      <c r="CM526" s="191"/>
      <c r="CN526" s="191"/>
      <c r="CO526" s="191"/>
      <c r="CP526" s="191"/>
      <c r="CQ526" s="191"/>
      <c r="CR526" s="191"/>
      <c r="CS526" s="191"/>
      <c r="CT526" s="191"/>
      <c r="CU526" s="191"/>
      <c r="CV526" s="191"/>
      <c r="CW526" s="191"/>
      <c r="CX526" s="191"/>
      <c r="CY526" s="191"/>
      <c r="CZ526" s="191"/>
      <c r="DA526" s="191"/>
      <c r="DB526" s="191"/>
      <c r="DC526" s="191"/>
      <c r="DD526" s="191"/>
      <c r="DE526" s="191"/>
      <c r="DF526" s="191"/>
      <c r="DG526" s="191"/>
      <c r="DH526" s="191"/>
      <c r="DI526" s="191"/>
      <c r="DJ526" s="191"/>
      <c r="DK526" s="191"/>
      <c r="DL526" s="191"/>
      <c r="DM526" s="191"/>
      <c r="DN526" s="191"/>
      <c r="DO526" s="191"/>
      <c r="DP526" s="191"/>
      <c r="DQ526" s="191"/>
      <c r="DR526" s="191"/>
      <c r="DS526" s="191"/>
      <c r="DT526" s="191"/>
      <c r="DU526" s="191"/>
      <c r="DV526" s="191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7"/>
      <c r="F527" s="219" t="s">
        <v>246</v>
      </c>
      <c r="G527" s="191"/>
      <c r="H527" s="191"/>
      <c r="I527" s="207"/>
      <c r="J527" s="207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191"/>
      <c r="AT527" s="191"/>
      <c r="AU527" s="191"/>
      <c r="AV527" s="191"/>
      <c r="AW527" s="191"/>
      <c r="AX527" s="191"/>
      <c r="AY527" s="191"/>
      <c r="AZ527" s="191"/>
      <c r="BA527" s="191"/>
      <c r="BB527" s="191"/>
      <c r="BC527" s="191"/>
      <c r="BD527" s="191"/>
      <c r="BE527" s="191"/>
      <c r="BF527" s="191"/>
      <c r="BG527" s="191"/>
      <c r="BH527" s="191"/>
      <c r="BI527" s="191"/>
      <c r="BJ527" s="191"/>
      <c r="BK527" s="191"/>
      <c r="BL527" s="191"/>
      <c r="BM527" s="191"/>
      <c r="BN527" s="191"/>
      <c r="BO527" s="191"/>
      <c r="BP527" s="191"/>
      <c r="BQ527" s="191"/>
      <c r="BR527" s="191"/>
      <c r="BS527" s="191"/>
      <c r="BT527" s="191"/>
      <c r="BU527" s="191"/>
      <c r="BV527" s="191"/>
      <c r="BW527" s="191"/>
      <c r="BX527" s="191"/>
      <c r="BY527" s="191"/>
      <c r="BZ527" s="191"/>
      <c r="CA527" s="191"/>
      <c r="CB527" s="191"/>
      <c r="CC527" s="191"/>
      <c r="CD527" s="191"/>
      <c r="CE527" s="191"/>
      <c r="CF527" s="191"/>
      <c r="CG527" s="191"/>
      <c r="CH527" s="191"/>
      <c r="CI527" s="191"/>
      <c r="CJ527" s="191"/>
      <c r="CK527" s="191"/>
      <c r="CL527" s="191"/>
      <c r="CM527" s="191"/>
      <c r="CN527" s="191"/>
      <c r="CO527" s="191"/>
      <c r="CP527" s="191"/>
      <c r="CQ527" s="191"/>
      <c r="CR527" s="191"/>
      <c r="CS527" s="191"/>
      <c r="CT527" s="191"/>
      <c r="CU527" s="191"/>
      <c r="CV527" s="191"/>
      <c r="CW527" s="191"/>
      <c r="CX527" s="191"/>
      <c r="CY527" s="191"/>
      <c r="CZ527" s="191"/>
      <c r="DA527" s="191"/>
      <c r="DB527" s="191"/>
      <c r="DC527" s="191"/>
      <c r="DD527" s="191"/>
      <c r="DE527" s="191"/>
      <c r="DF527" s="191"/>
      <c r="DG527" s="191"/>
      <c r="DH527" s="191"/>
      <c r="DI527" s="191"/>
      <c r="DJ527" s="191"/>
      <c r="DK527" s="191"/>
      <c r="DL527" s="191"/>
      <c r="DM527" s="191"/>
      <c r="DN527" s="191"/>
      <c r="DO527" s="191"/>
      <c r="DP527" s="191"/>
      <c r="DQ527" s="191"/>
      <c r="DR527" s="191"/>
      <c r="DS527" s="191"/>
      <c r="DT527" s="191"/>
      <c r="DU527" s="191"/>
      <c r="DV527" s="191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7"/>
      <c r="F528" s="219" t="s">
        <v>245</v>
      </c>
      <c r="G528" s="191"/>
      <c r="H528" s="191"/>
      <c r="I528" s="207"/>
      <c r="J528" s="207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191"/>
      <c r="AT528" s="191"/>
      <c r="AU528" s="191"/>
      <c r="AV528" s="191"/>
      <c r="AW528" s="191"/>
      <c r="AX528" s="191"/>
      <c r="AY528" s="191"/>
      <c r="AZ528" s="191"/>
      <c r="BA528" s="191"/>
      <c r="BB528" s="191"/>
      <c r="BC528" s="191"/>
      <c r="BD528" s="191"/>
      <c r="BE528" s="191"/>
      <c r="BF528" s="191"/>
      <c r="BG528" s="191"/>
      <c r="BH528" s="191"/>
      <c r="BI528" s="191"/>
      <c r="BJ528" s="191"/>
      <c r="BK528" s="191"/>
      <c r="BL528" s="191"/>
      <c r="BM528" s="191"/>
      <c r="BN528" s="191"/>
      <c r="BO528" s="191"/>
      <c r="BP528" s="191"/>
      <c r="BQ528" s="191"/>
      <c r="BR528" s="191"/>
      <c r="BS528" s="191"/>
      <c r="BT528" s="191"/>
      <c r="BU528" s="191"/>
      <c r="BV528" s="191"/>
      <c r="BW528" s="191"/>
      <c r="BX528" s="191"/>
      <c r="BY528" s="191"/>
      <c r="BZ528" s="191"/>
      <c r="CA528" s="191"/>
      <c r="CB528" s="191"/>
      <c r="CC528" s="191"/>
      <c r="CD528" s="191"/>
      <c r="CE528" s="191"/>
      <c r="CF528" s="191"/>
      <c r="CG528" s="191"/>
      <c r="CH528" s="191"/>
      <c r="CI528" s="191"/>
      <c r="CJ528" s="191"/>
      <c r="CK528" s="191"/>
      <c r="CL528" s="191"/>
      <c r="CM528" s="191"/>
      <c r="CN528" s="191"/>
      <c r="CO528" s="191"/>
      <c r="CP528" s="191"/>
      <c r="CQ528" s="191"/>
      <c r="CR528" s="191"/>
      <c r="CS528" s="191"/>
      <c r="CT528" s="191"/>
      <c r="CU528" s="191"/>
      <c r="CV528" s="191"/>
      <c r="CW528" s="191"/>
      <c r="CX528" s="191"/>
      <c r="CY528" s="191"/>
      <c r="CZ528" s="191"/>
      <c r="DA528" s="191"/>
      <c r="DB528" s="191"/>
      <c r="DC528" s="191"/>
      <c r="DD528" s="191"/>
      <c r="DE528" s="191"/>
      <c r="DF528" s="191"/>
      <c r="DG528" s="191"/>
      <c r="DH528" s="191"/>
      <c r="DI528" s="191"/>
      <c r="DJ528" s="191"/>
      <c r="DK528" s="191"/>
      <c r="DL528" s="191"/>
      <c r="DM528" s="191"/>
      <c r="DN528" s="191"/>
      <c r="DO528" s="191"/>
      <c r="DP528" s="191"/>
      <c r="DQ528" s="191"/>
      <c r="DR528" s="191"/>
      <c r="DS528" s="191"/>
      <c r="DT528" s="191"/>
      <c r="DU528" s="191"/>
      <c r="DV528" s="191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7"/>
      <c r="F529" s="219" t="s">
        <v>246</v>
      </c>
      <c r="G529" s="191"/>
      <c r="H529" s="191"/>
      <c r="I529" s="207"/>
      <c r="J529" s="207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  <c r="AH529" s="191"/>
      <c r="AI529" s="191"/>
      <c r="AJ529" s="191"/>
      <c r="AK529" s="191"/>
      <c r="AL529" s="191"/>
      <c r="AM529" s="191"/>
      <c r="AN529" s="191"/>
      <c r="AO529" s="191"/>
      <c r="AP529" s="191"/>
      <c r="AQ529" s="191"/>
      <c r="AR529" s="191"/>
      <c r="AS529" s="191"/>
      <c r="AT529" s="191"/>
      <c r="AU529" s="191"/>
      <c r="AV529" s="191"/>
      <c r="AW529" s="191"/>
      <c r="AX529" s="191"/>
      <c r="AY529" s="191"/>
      <c r="AZ529" s="191"/>
      <c r="BA529" s="191"/>
      <c r="BB529" s="191"/>
      <c r="BC529" s="191"/>
      <c r="BD529" s="191"/>
      <c r="BE529" s="191"/>
      <c r="BF529" s="191"/>
      <c r="BG529" s="191"/>
      <c r="BH529" s="191"/>
      <c r="BI529" s="191"/>
      <c r="BJ529" s="191"/>
      <c r="BK529" s="191"/>
      <c r="BL529" s="191"/>
      <c r="BM529" s="191"/>
      <c r="BN529" s="191"/>
      <c r="BO529" s="191"/>
      <c r="BP529" s="191"/>
      <c r="BQ529" s="191"/>
      <c r="BR529" s="191"/>
      <c r="BS529" s="191"/>
      <c r="BT529" s="191"/>
      <c r="BU529" s="191"/>
      <c r="BV529" s="191"/>
      <c r="BW529" s="191"/>
      <c r="BX529" s="191"/>
      <c r="BY529" s="191"/>
      <c r="BZ529" s="191"/>
      <c r="CA529" s="191"/>
      <c r="CB529" s="191"/>
      <c r="CC529" s="191"/>
      <c r="CD529" s="191"/>
      <c r="CE529" s="191"/>
      <c r="CF529" s="191"/>
      <c r="CG529" s="191"/>
      <c r="CH529" s="191"/>
      <c r="CI529" s="191"/>
      <c r="CJ529" s="191"/>
      <c r="CK529" s="191"/>
      <c r="CL529" s="191"/>
      <c r="CM529" s="191"/>
      <c r="CN529" s="191"/>
      <c r="CO529" s="191"/>
      <c r="CP529" s="191"/>
      <c r="CQ529" s="191"/>
      <c r="CR529" s="191"/>
      <c r="CS529" s="191"/>
      <c r="CT529" s="191"/>
      <c r="CU529" s="191"/>
      <c r="CV529" s="191"/>
      <c r="CW529" s="191"/>
      <c r="CX529" s="191"/>
      <c r="CY529" s="191"/>
      <c r="CZ529" s="191"/>
      <c r="DA529" s="191"/>
      <c r="DB529" s="191"/>
      <c r="DC529" s="191"/>
      <c r="DD529" s="191"/>
      <c r="DE529" s="191"/>
      <c r="DF529" s="191"/>
      <c r="DG529" s="191"/>
      <c r="DH529" s="191"/>
      <c r="DI529" s="191"/>
      <c r="DJ529" s="191"/>
      <c r="DK529" s="191"/>
      <c r="DL529" s="191"/>
      <c r="DM529" s="191"/>
      <c r="DN529" s="191"/>
      <c r="DO529" s="191"/>
      <c r="DP529" s="191"/>
      <c r="DQ529" s="191"/>
      <c r="DR529" s="191"/>
      <c r="DS529" s="191"/>
      <c r="DT529" s="191"/>
      <c r="DU529" s="191"/>
      <c r="DV529" s="191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7"/>
      <c r="F530" s="219" t="s">
        <v>245</v>
      </c>
      <c r="G530" s="191"/>
      <c r="H530" s="191"/>
      <c r="I530" s="207"/>
      <c r="J530" s="207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191"/>
      <c r="AT530" s="191"/>
      <c r="AU530" s="191"/>
      <c r="AV530" s="191"/>
      <c r="AW530" s="191"/>
      <c r="AX530" s="191"/>
      <c r="AY530" s="191"/>
      <c r="AZ530" s="191"/>
      <c r="BA530" s="191"/>
      <c r="BB530" s="191"/>
      <c r="BC530" s="191"/>
      <c r="BD530" s="191"/>
      <c r="BE530" s="191"/>
      <c r="BF530" s="191"/>
      <c r="BG530" s="191"/>
      <c r="BH530" s="191"/>
      <c r="BI530" s="191"/>
      <c r="BJ530" s="191"/>
      <c r="BK530" s="191"/>
      <c r="BL530" s="191"/>
      <c r="BM530" s="191"/>
      <c r="BN530" s="191"/>
      <c r="BO530" s="191"/>
      <c r="BP530" s="191"/>
      <c r="BQ530" s="191"/>
      <c r="BR530" s="191"/>
      <c r="BS530" s="191"/>
      <c r="BT530" s="191"/>
      <c r="BU530" s="191"/>
      <c r="BV530" s="191"/>
      <c r="BW530" s="191"/>
      <c r="BX530" s="191"/>
      <c r="BY530" s="191"/>
      <c r="BZ530" s="191"/>
      <c r="CA530" s="191"/>
      <c r="CB530" s="191"/>
      <c r="CC530" s="191"/>
      <c r="CD530" s="191"/>
      <c r="CE530" s="191"/>
      <c r="CF530" s="191"/>
      <c r="CG530" s="191"/>
      <c r="CH530" s="191"/>
      <c r="CI530" s="191"/>
      <c r="CJ530" s="191"/>
      <c r="CK530" s="191"/>
      <c r="CL530" s="191"/>
      <c r="CM530" s="191"/>
      <c r="CN530" s="191"/>
      <c r="CO530" s="191"/>
      <c r="CP530" s="191"/>
      <c r="CQ530" s="191"/>
      <c r="CR530" s="191"/>
      <c r="CS530" s="191"/>
      <c r="CT530" s="191"/>
      <c r="CU530" s="191"/>
      <c r="CV530" s="191"/>
      <c r="CW530" s="191"/>
      <c r="CX530" s="191"/>
      <c r="CY530" s="191"/>
      <c r="CZ530" s="191"/>
      <c r="DA530" s="191"/>
      <c r="DB530" s="191"/>
      <c r="DC530" s="191"/>
      <c r="DD530" s="191"/>
      <c r="DE530" s="191"/>
      <c r="DF530" s="191"/>
      <c r="DG530" s="191"/>
      <c r="DH530" s="191"/>
      <c r="DI530" s="191"/>
      <c r="DJ530" s="191"/>
      <c r="DK530" s="191"/>
      <c r="DL530" s="191"/>
      <c r="DM530" s="191"/>
      <c r="DN530" s="191"/>
      <c r="DO530" s="191"/>
      <c r="DP530" s="191"/>
      <c r="DQ530" s="191"/>
      <c r="DR530" s="191"/>
      <c r="DS530" s="191"/>
      <c r="DT530" s="191"/>
      <c r="DU530" s="191"/>
      <c r="DV530" s="191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7"/>
      <c r="F531" s="219" t="s">
        <v>246</v>
      </c>
      <c r="G531" s="191"/>
      <c r="H531" s="191"/>
      <c r="I531" s="207"/>
      <c r="J531" s="207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191"/>
      <c r="AT531" s="191"/>
      <c r="AU531" s="191"/>
      <c r="AV531" s="191"/>
      <c r="AW531" s="191"/>
      <c r="AX531" s="191"/>
      <c r="AY531" s="191"/>
      <c r="AZ531" s="191"/>
      <c r="BA531" s="191"/>
      <c r="BB531" s="191"/>
      <c r="BC531" s="191"/>
      <c r="BD531" s="191"/>
      <c r="BE531" s="191"/>
      <c r="BF531" s="191"/>
      <c r="BG531" s="191"/>
      <c r="BH531" s="191"/>
      <c r="BI531" s="191"/>
      <c r="BJ531" s="191"/>
      <c r="BK531" s="191"/>
      <c r="BL531" s="191"/>
      <c r="BM531" s="191"/>
      <c r="BN531" s="191"/>
      <c r="BO531" s="191"/>
      <c r="BP531" s="191"/>
      <c r="BQ531" s="191"/>
      <c r="BR531" s="191"/>
      <c r="BS531" s="191"/>
      <c r="BT531" s="191"/>
      <c r="BU531" s="191"/>
      <c r="BV531" s="191"/>
      <c r="BW531" s="191"/>
      <c r="BX531" s="191"/>
      <c r="BY531" s="191"/>
      <c r="BZ531" s="191"/>
      <c r="CA531" s="191"/>
      <c r="CB531" s="191"/>
      <c r="CC531" s="191"/>
      <c r="CD531" s="191"/>
      <c r="CE531" s="191"/>
      <c r="CF531" s="191"/>
      <c r="CG531" s="191"/>
      <c r="CH531" s="191"/>
      <c r="CI531" s="191"/>
      <c r="CJ531" s="191"/>
      <c r="CK531" s="191"/>
      <c r="CL531" s="191"/>
      <c r="CM531" s="191"/>
      <c r="CN531" s="191"/>
      <c r="CO531" s="191"/>
      <c r="CP531" s="191"/>
      <c r="CQ531" s="191"/>
      <c r="CR531" s="191"/>
      <c r="CS531" s="191"/>
      <c r="CT531" s="191"/>
      <c r="CU531" s="191"/>
      <c r="CV531" s="191"/>
      <c r="CW531" s="191"/>
      <c r="CX531" s="191"/>
      <c r="CY531" s="191"/>
      <c r="CZ531" s="191"/>
      <c r="DA531" s="191"/>
      <c r="DB531" s="191"/>
      <c r="DC531" s="191"/>
      <c r="DD531" s="191"/>
      <c r="DE531" s="191"/>
      <c r="DF531" s="191"/>
      <c r="DG531" s="191"/>
      <c r="DH531" s="191"/>
      <c r="DI531" s="191"/>
      <c r="DJ531" s="191"/>
      <c r="DK531" s="191"/>
      <c r="DL531" s="191"/>
      <c r="DM531" s="191"/>
      <c r="DN531" s="191"/>
      <c r="DO531" s="191"/>
      <c r="DP531" s="191"/>
      <c r="DQ531" s="191"/>
      <c r="DR531" s="191"/>
      <c r="DS531" s="191"/>
      <c r="DT531" s="191"/>
      <c r="DU531" s="191"/>
      <c r="DV531" s="191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7"/>
      <c r="F532" s="219" t="s">
        <v>245</v>
      </c>
      <c r="G532" s="191"/>
      <c r="H532" s="191"/>
      <c r="I532" s="207"/>
      <c r="J532" s="207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  <c r="AH532" s="191"/>
      <c r="AI532" s="191"/>
      <c r="AJ532" s="191"/>
      <c r="AK532" s="191"/>
      <c r="AL532" s="191"/>
      <c r="AM532" s="191"/>
      <c r="AN532" s="191"/>
      <c r="AO532" s="191"/>
      <c r="AP532" s="191"/>
      <c r="AQ532" s="191"/>
      <c r="AR532" s="191"/>
      <c r="AS532" s="191"/>
      <c r="AT532" s="191"/>
      <c r="AU532" s="191"/>
      <c r="AV532" s="191"/>
      <c r="AW532" s="191"/>
      <c r="AX532" s="191"/>
      <c r="AY532" s="191"/>
      <c r="AZ532" s="191"/>
      <c r="BA532" s="191"/>
      <c r="BB532" s="191"/>
      <c r="BC532" s="191"/>
      <c r="BD532" s="191"/>
      <c r="BE532" s="191"/>
      <c r="BF532" s="191"/>
      <c r="BG532" s="191"/>
      <c r="BH532" s="191"/>
      <c r="BI532" s="191"/>
      <c r="BJ532" s="191"/>
      <c r="BK532" s="191"/>
      <c r="BL532" s="191"/>
      <c r="BM532" s="191"/>
      <c r="BN532" s="191"/>
      <c r="BO532" s="191"/>
      <c r="BP532" s="191"/>
      <c r="BQ532" s="191"/>
      <c r="BR532" s="191"/>
      <c r="BS532" s="191"/>
      <c r="BT532" s="191"/>
      <c r="BU532" s="191"/>
      <c r="BV532" s="191"/>
      <c r="BW532" s="191"/>
      <c r="BX532" s="191"/>
      <c r="BY532" s="191"/>
      <c r="BZ532" s="191"/>
      <c r="CA532" s="191"/>
      <c r="CB532" s="191"/>
      <c r="CC532" s="191"/>
      <c r="CD532" s="191"/>
      <c r="CE532" s="191"/>
      <c r="CF532" s="191"/>
      <c r="CG532" s="191"/>
      <c r="CH532" s="191"/>
      <c r="CI532" s="191"/>
      <c r="CJ532" s="191"/>
      <c r="CK532" s="191"/>
      <c r="CL532" s="191"/>
      <c r="CM532" s="191"/>
      <c r="CN532" s="191"/>
      <c r="CO532" s="191"/>
      <c r="CP532" s="191"/>
      <c r="CQ532" s="191"/>
      <c r="CR532" s="191"/>
      <c r="CS532" s="191"/>
      <c r="CT532" s="191"/>
      <c r="CU532" s="191"/>
      <c r="CV532" s="191"/>
      <c r="CW532" s="191"/>
      <c r="CX532" s="191"/>
      <c r="CY532" s="191"/>
      <c r="CZ532" s="191"/>
      <c r="DA532" s="191"/>
      <c r="DB532" s="191"/>
      <c r="DC532" s="191"/>
      <c r="DD532" s="191"/>
      <c r="DE532" s="191"/>
      <c r="DF532" s="191"/>
      <c r="DG532" s="191"/>
      <c r="DH532" s="191"/>
      <c r="DI532" s="191"/>
      <c r="DJ532" s="191"/>
      <c r="DK532" s="191"/>
      <c r="DL532" s="191"/>
      <c r="DM532" s="191"/>
      <c r="DN532" s="191"/>
      <c r="DO532" s="191"/>
      <c r="DP532" s="191"/>
      <c r="DQ532" s="191"/>
      <c r="DR532" s="191"/>
      <c r="DS532" s="191"/>
      <c r="DT532" s="191"/>
      <c r="DU532" s="191"/>
      <c r="DV532" s="191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7"/>
      <c r="F533" s="219" t="s">
        <v>246</v>
      </c>
      <c r="G533" s="191"/>
      <c r="H533" s="191"/>
      <c r="I533" s="207"/>
      <c r="J533" s="207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1"/>
      <c r="AT533" s="191"/>
      <c r="AU533" s="191"/>
      <c r="AV533" s="191"/>
      <c r="AW533" s="191"/>
      <c r="AX533" s="191"/>
      <c r="AY533" s="191"/>
      <c r="AZ533" s="191"/>
      <c r="BA533" s="191"/>
      <c r="BB533" s="191"/>
      <c r="BC533" s="191"/>
      <c r="BD533" s="191"/>
      <c r="BE533" s="191"/>
      <c r="BF533" s="191"/>
      <c r="BG533" s="191"/>
      <c r="BH533" s="191"/>
      <c r="BI533" s="191"/>
      <c r="BJ533" s="191"/>
      <c r="BK533" s="191"/>
      <c r="BL533" s="191"/>
      <c r="BM533" s="191"/>
      <c r="BN533" s="191"/>
      <c r="BO533" s="191"/>
      <c r="BP533" s="191"/>
      <c r="BQ533" s="191"/>
      <c r="BR533" s="191"/>
      <c r="BS533" s="191"/>
      <c r="BT533" s="191"/>
      <c r="BU533" s="191"/>
      <c r="BV533" s="191"/>
      <c r="BW533" s="191"/>
      <c r="BX533" s="191"/>
      <c r="BY533" s="191"/>
      <c r="BZ533" s="191"/>
      <c r="CA533" s="191"/>
      <c r="CB533" s="191"/>
      <c r="CC533" s="191"/>
      <c r="CD533" s="191"/>
      <c r="CE533" s="191"/>
      <c r="CF533" s="191"/>
      <c r="CG533" s="191"/>
      <c r="CH533" s="191"/>
      <c r="CI533" s="191"/>
      <c r="CJ533" s="191"/>
      <c r="CK533" s="191"/>
      <c r="CL533" s="191"/>
      <c r="CM533" s="191"/>
      <c r="CN533" s="191"/>
      <c r="CO533" s="191"/>
      <c r="CP533" s="191"/>
      <c r="CQ533" s="191"/>
      <c r="CR533" s="191"/>
      <c r="CS533" s="191"/>
      <c r="CT533" s="191"/>
      <c r="CU533" s="191"/>
      <c r="CV533" s="191"/>
      <c r="CW533" s="191"/>
      <c r="CX533" s="191"/>
      <c r="CY533" s="191"/>
      <c r="CZ533" s="191"/>
      <c r="DA533" s="191"/>
      <c r="DB533" s="191"/>
      <c r="DC533" s="191"/>
      <c r="DD533" s="191"/>
      <c r="DE533" s="191"/>
      <c r="DF533" s="191"/>
      <c r="DG533" s="191"/>
      <c r="DH533" s="191"/>
      <c r="DI533" s="191"/>
      <c r="DJ533" s="191"/>
      <c r="DK533" s="191"/>
      <c r="DL533" s="191"/>
      <c r="DM533" s="191"/>
      <c r="DN533" s="191"/>
      <c r="DO533" s="191"/>
      <c r="DP533" s="191"/>
      <c r="DQ533" s="191"/>
      <c r="DR533" s="191"/>
      <c r="DS533" s="191"/>
      <c r="DT533" s="191"/>
      <c r="DU533" s="191"/>
      <c r="DV533" s="191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7"/>
      <c r="F534" s="219" t="s">
        <v>245</v>
      </c>
      <c r="G534" s="191"/>
      <c r="H534" s="191"/>
      <c r="I534" s="207"/>
      <c r="J534" s="207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1"/>
      <c r="AT534" s="191"/>
      <c r="AU534" s="191"/>
      <c r="AV534" s="191"/>
      <c r="AW534" s="191"/>
      <c r="AX534" s="191"/>
      <c r="AY534" s="191"/>
      <c r="AZ534" s="191"/>
      <c r="BA534" s="191"/>
      <c r="BB534" s="191"/>
      <c r="BC534" s="191"/>
      <c r="BD534" s="191"/>
      <c r="BE534" s="191"/>
      <c r="BF534" s="191"/>
      <c r="BG534" s="191"/>
      <c r="BH534" s="191"/>
      <c r="BI534" s="191"/>
      <c r="BJ534" s="191"/>
      <c r="BK534" s="191"/>
      <c r="BL534" s="191"/>
      <c r="BM534" s="191"/>
      <c r="BN534" s="191"/>
      <c r="BO534" s="191"/>
      <c r="BP534" s="191"/>
      <c r="BQ534" s="191"/>
      <c r="BR534" s="191"/>
      <c r="BS534" s="191"/>
      <c r="BT534" s="191"/>
      <c r="BU534" s="191"/>
      <c r="BV534" s="191"/>
      <c r="BW534" s="191"/>
      <c r="BX534" s="191"/>
      <c r="BY534" s="191"/>
      <c r="BZ534" s="191"/>
      <c r="CA534" s="191"/>
      <c r="CB534" s="191"/>
      <c r="CC534" s="191"/>
      <c r="CD534" s="191"/>
      <c r="CE534" s="191"/>
      <c r="CF534" s="191"/>
      <c r="CG534" s="191"/>
      <c r="CH534" s="191"/>
      <c r="CI534" s="191"/>
      <c r="CJ534" s="191"/>
      <c r="CK534" s="191"/>
      <c r="CL534" s="191"/>
      <c r="CM534" s="191"/>
      <c r="CN534" s="191"/>
      <c r="CO534" s="191"/>
      <c r="CP534" s="191"/>
      <c r="CQ534" s="191"/>
      <c r="CR534" s="191"/>
      <c r="CS534" s="191"/>
      <c r="CT534" s="191"/>
      <c r="CU534" s="191"/>
      <c r="CV534" s="191"/>
      <c r="CW534" s="191"/>
      <c r="CX534" s="191"/>
      <c r="CY534" s="191"/>
      <c r="CZ534" s="191"/>
      <c r="DA534" s="191"/>
      <c r="DB534" s="191"/>
      <c r="DC534" s="191"/>
      <c r="DD534" s="191"/>
      <c r="DE534" s="191"/>
      <c r="DF534" s="191"/>
      <c r="DG534" s="191"/>
      <c r="DH534" s="191"/>
      <c r="DI534" s="191"/>
      <c r="DJ534" s="191"/>
      <c r="DK534" s="191"/>
      <c r="DL534" s="191"/>
      <c r="DM534" s="191"/>
      <c r="DN534" s="191"/>
      <c r="DO534" s="191"/>
      <c r="DP534" s="191"/>
      <c r="DQ534" s="191"/>
      <c r="DR534" s="191"/>
      <c r="DS534" s="191"/>
      <c r="DT534" s="191"/>
      <c r="DU534" s="191"/>
      <c r="DV534" s="191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7"/>
      <c r="F535" s="219" t="s">
        <v>246</v>
      </c>
      <c r="G535" s="191"/>
      <c r="H535" s="191"/>
      <c r="I535" s="207"/>
      <c r="J535" s="207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1"/>
      <c r="AT535" s="191"/>
      <c r="AU535" s="191"/>
      <c r="AV535" s="191"/>
      <c r="AW535" s="191"/>
      <c r="AX535" s="191"/>
      <c r="AY535" s="191"/>
      <c r="AZ535" s="191"/>
      <c r="BA535" s="191"/>
      <c r="BB535" s="191"/>
      <c r="BC535" s="191"/>
      <c r="BD535" s="191"/>
      <c r="BE535" s="191"/>
      <c r="BF535" s="191"/>
      <c r="BG535" s="191"/>
      <c r="BH535" s="191"/>
      <c r="BI535" s="191"/>
      <c r="BJ535" s="191"/>
      <c r="BK535" s="191"/>
      <c r="BL535" s="191"/>
      <c r="BM535" s="191"/>
      <c r="BN535" s="191"/>
      <c r="BO535" s="191"/>
      <c r="BP535" s="191"/>
      <c r="BQ535" s="191"/>
      <c r="BR535" s="191"/>
      <c r="BS535" s="191"/>
      <c r="BT535" s="191"/>
      <c r="BU535" s="191"/>
      <c r="BV535" s="191"/>
      <c r="BW535" s="191"/>
      <c r="BX535" s="191"/>
      <c r="BY535" s="191"/>
      <c r="BZ535" s="191"/>
      <c r="CA535" s="191"/>
      <c r="CB535" s="191"/>
      <c r="CC535" s="191"/>
      <c r="CD535" s="191"/>
      <c r="CE535" s="191"/>
      <c r="CF535" s="191"/>
      <c r="CG535" s="191"/>
      <c r="CH535" s="191"/>
      <c r="CI535" s="191"/>
      <c r="CJ535" s="191"/>
      <c r="CK535" s="191"/>
      <c r="CL535" s="191"/>
      <c r="CM535" s="191"/>
      <c r="CN535" s="191"/>
      <c r="CO535" s="191"/>
      <c r="CP535" s="191"/>
      <c r="CQ535" s="191"/>
      <c r="CR535" s="191"/>
      <c r="CS535" s="191"/>
      <c r="CT535" s="191"/>
      <c r="CU535" s="191"/>
      <c r="CV535" s="191"/>
      <c r="CW535" s="191"/>
      <c r="CX535" s="191"/>
      <c r="CY535" s="191"/>
      <c r="CZ535" s="191"/>
      <c r="DA535" s="191"/>
      <c r="DB535" s="191"/>
      <c r="DC535" s="191"/>
      <c r="DD535" s="191"/>
      <c r="DE535" s="191"/>
      <c r="DF535" s="191"/>
      <c r="DG535" s="191"/>
      <c r="DH535" s="191"/>
      <c r="DI535" s="191"/>
      <c r="DJ535" s="191"/>
      <c r="DK535" s="191"/>
      <c r="DL535" s="191"/>
      <c r="DM535" s="191"/>
      <c r="DN535" s="191"/>
      <c r="DO535" s="191"/>
      <c r="DP535" s="191"/>
      <c r="DQ535" s="191"/>
      <c r="DR535" s="191"/>
      <c r="DS535" s="191"/>
      <c r="DT535" s="191"/>
      <c r="DU535" s="191"/>
      <c r="DV535" s="191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7"/>
      <c r="F536" s="219" t="s">
        <v>245</v>
      </c>
      <c r="G536" s="191"/>
      <c r="H536" s="191"/>
      <c r="I536" s="207"/>
      <c r="J536" s="207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1"/>
      <c r="AT536" s="191"/>
      <c r="AU536" s="191"/>
      <c r="AV536" s="191"/>
      <c r="AW536" s="191"/>
      <c r="AX536" s="191"/>
      <c r="AY536" s="191"/>
      <c r="AZ536" s="191"/>
      <c r="BA536" s="191"/>
      <c r="BB536" s="191"/>
      <c r="BC536" s="191"/>
      <c r="BD536" s="191"/>
      <c r="BE536" s="191"/>
      <c r="BF536" s="191"/>
      <c r="BG536" s="191"/>
      <c r="BH536" s="191"/>
      <c r="BI536" s="191"/>
      <c r="BJ536" s="191"/>
      <c r="BK536" s="191"/>
      <c r="BL536" s="191"/>
      <c r="BM536" s="191"/>
      <c r="BN536" s="191"/>
      <c r="BO536" s="191"/>
      <c r="BP536" s="191"/>
      <c r="BQ536" s="191"/>
      <c r="BR536" s="191"/>
      <c r="BS536" s="191"/>
      <c r="BT536" s="191"/>
      <c r="BU536" s="191"/>
      <c r="BV536" s="191"/>
      <c r="BW536" s="191"/>
      <c r="BX536" s="191"/>
      <c r="BY536" s="191"/>
      <c r="BZ536" s="191"/>
      <c r="CA536" s="191"/>
      <c r="CB536" s="191"/>
      <c r="CC536" s="191"/>
      <c r="CD536" s="191"/>
      <c r="CE536" s="191"/>
      <c r="CF536" s="191"/>
      <c r="CG536" s="191"/>
      <c r="CH536" s="191"/>
      <c r="CI536" s="191"/>
      <c r="CJ536" s="191"/>
      <c r="CK536" s="191"/>
      <c r="CL536" s="191"/>
      <c r="CM536" s="191"/>
      <c r="CN536" s="191"/>
      <c r="CO536" s="191"/>
      <c r="CP536" s="191"/>
      <c r="CQ536" s="191"/>
      <c r="CR536" s="191"/>
      <c r="CS536" s="191"/>
      <c r="CT536" s="191"/>
      <c r="CU536" s="191"/>
      <c r="CV536" s="191"/>
      <c r="CW536" s="191"/>
      <c r="CX536" s="191"/>
      <c r="CY536" s="191"/>
      <c r="CZ536" s="191"/>
      <c r="DA536" s="191"/>
      <c r="DB536" s="191"/>
      <c r="DC536" s="191"/>
      <c r="DD536" s="191"/>
      <c r="DE536" s="191"/>
      <c r="DF536" s="191"/>
      <c r="DG536" s="191"/>
      <c r="DH536" s="191"/>
      <c r="DI536" s="191"/>
      <c r="DJ536" s="191"/>
      <c r="DK536" s="191"/>
      <c r="DL536" s="191"/>
      <c r="DM536" s="191"/>
      <c r="DN536" s="191"/>
      <c r="DO536" s="191"/>
      <c r="DP536" s="191"/>
      <c r="DQ536" s="191"/>
      <c r="DR536" s="191"/>
      <c r="DS536" s="191"/>
      <c r="DT536" s="191"/>
      <c r="DU536" s="191"/>
      <c r="DV536" s="191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7"/>
      <c r="F537" s="219" t="s">
        <v>246</v>
      </c>
      <c r="G537" s="191"/>
      <c r="H537" s="191"/>
      <c r="I537" s="207"/>
      <c r="J537" s="207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1"/>
      <c r="AT537" s="191"/>
      <c r="AU537" s="191"/>
      <c r="AV537" s="191"/>
      <c r="AW537" s="191"/>
      <c r="AX537" s="191"/>
      <c r="AY537" s="191"/>
      <c r="AZ537" s="191"/>
      <c r="BA537" s="191"/>
      <c r="BB537" s="191"/>
      <c r="BC537" s="191"/>
      <c r="BD537" s="191"/>
      <c r="BE537" s="191"/>
      <c r="BF537" s="191"/>
      <c r="BG537" s="191"/>
      <c r="BH537" s="191"/>
      <c r="BI537" s="191"/>
      <c r="BJ537" s="191"/>
      <c r="BK537" s="191"/>
      <c r="BL537" s="191"/>
      <c r="BM537" s="191"/>
      <c r="BN537" s="191"/>
      <c r="BO537" s="191"/>
      <c r="BP537" s="191"/>
      <c r="BQ537" s="191"/>
      <c r="BR537" s="191"/>
      <c r="BS537" s="191"/>
      <c r="BT537" s="191"/>
      <c r="BU537" s="191"/>
      <c r="BV537" s="191"/>
      <c r="BW537" s="191"/>
      <c r="BX537" s="191"/>
      <c r="BY537" s="191"/>
      <c r="BZ537" s="191"/>
      <c r="CA537" s="191"/>
      <c r="CB537" s="191"/>
      <c r="CC537" s="191"/>
      <c r="CD537" s="191"/>
      <c r="CE537" s="191"/>
      <c r="CF537" s="191"/>
      <c r="CG537" s="191"/>
      <c r="CH537" s="191"/>
      <c r="CI537" s="191"/>
      <c r="CJ537" s="191"/>
      <c r="CK537" s="191"/>
      <c r="CL537" s="191"/>
      <c r="CM537" s="191"/>
      <c r="CN537" s="191"/>
      <c r="CO537" s="191"/>
      <c r="CP537" s="191"/>
      <c r="CQ537" s="191"/>
      <c r="CR537" s="191"/>
      <c r="CS537" s="191"/>
      <c r="CT537" s="191"/>
      <c r="CU537" s="191"/>
      <c r="CV537" s="191"/>
      <c r="CW537" s="191"/>
      <c r="CX537" s="191"/>
      <c r="CY537" s="191"/>
      <c r="CZ537" s="191"/>
      <c r="DA537" s="191"/>
      <c r="DB537" s="191"/>
      <c r="DC537" s="191"/>
      <c r="DD537" s="191"/>
      <c r="DE537" s="191"/>
      <c r="DF537" s="191"/>
      <c r="DG537" s="191"/>
      <c r="DH537" s="191"/>
      <c r="DI537" s="191"/>
      <c r="DJ537" s="191"/>
      <c r="DK537" s="191"/>
      <c r="DL537" s="191"/>
      <c r="DM537" s="191"/>
      <c r="DN537" s="191"/>
      <c r="DO537" s="191"/>
      <c r="DP537" s="191"/>
      <c r="DQ537" s="191"/>
      <c r="DR537" s="191"/>
      <c r="DS537" s="191"/>
      <c r="DT537" s="191"/>
      <c r="DU537" s="191"/>
      <c r="DV537" s="191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7"/>
      <c r="F538" s="219" t="s">
        <v>245</v>
      </c>
      <c r="G538" s="191"/>
      <c r="H538" s="191"/>
      <c r="I538" s="207"/>
      <c r="J538" s="207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1"/>
      <c r="AT538" s="191"/>
      <c r="AU538" s="191"/>
      <c r="AV538" s="191"/>
      <c r="AW538" s="191"/>
      <c r="AX538" s="191"/>
      <c r="AY538" s="191"/>
      <c r="AZ538" s="191"/>
      <c r="BA538" s="191"/>
      <c r="BB538" s="191"/>
      <c r="BC538" s="191"/>
      <c r="BD538" s="191"/>
      <c r="BE538" s="191"/>
      <c r="BF538" s="191"/>
      <c r="BG538" s="191"/>
      <c r="BH538" s="191"/>
      <c r="BI538" s="191"/>
      <c r="BJ538" s="191"/>
      <c r="BK538" s="191"/>
      <c r="BL538" s="191"/>
      <c r="BM538" s="191"/>
      <c r="BN538" s="191"/>
      <c r="BO538" s="191"/>
      <c r="BP538" s="191"/>
      <c r="BQ538" s="191"/>
      <c r="BR538" s="191"/>
      <c r="BS538" s="191"/>
      <c r="BT538" s="191"/>
      <c r="BU538" s="191"/>
      <c r="BV538" s="191"/>
      <c r="BW538" s="191"/>
      <c r="BX538" s="191"/>
      <c r="BY538" s="191"/>
      <c r="BZ538" s="191"/>
      <c r="CA538" s="191"/>
      <c r="CB538" s="191"/>
      <c r="CC538" s="191"/>
      <c r="CD538" s="191"/>
      <c r="CE538" s="191"/>
      <c r="CF538" s="191"/>
      <c r="CG538" s="191"/>
      <c r="CH538" s="191"/>
      <c r="CI538" s="191"/>
      <c r="CJ538" s="191"/>
      <c r="CK538" s="191"/>
      <c r="CL538" s="191"/>
      <c r="CM538" s="191"/>
      <c r="CN538" s="191"/>
      <c r="CO538" s="191"/>
      <c r="CP538" s="191"/>
      <c r="CQ538" s="191"/>
      <c r="CR538" s="191"/>
      <c r="CS538" s="191"/>
      <c r="CT538" s="191"/>
      <c r="CU538" s="191"/>
      <c r="CV538" s="191"/>
      <c r="CW538" s="191"/>
      <c r="CX538" s="191"/>
      <c r="CY538" s="191"/>
      <c r="CZ538" s="191"/>
      <c r="DA538" s="191"/>
      <c r="DB538" s="191"/>
      <c r="DC538" s="191"/>
      <c r="DD538" s="191"/>
      <c r="DE538" s="191"/>
      <c r="DF538" s="191"/>
      <c r="DG538" s="191"/>
      <c r="DH538" s="191"/>
      <c r="DI538" s="191"/>
      <c r="DJ538" s="191"/>
      <c r="DK538" s="191"/>
      <c r="DL538" s="191"/>
      <c r="DM538" s="191"/>
      <c r="DN538" s="191"/>
      <c r="DO538" s="191"/>
      <c r="DP538" s="191"/>
      <c r="DQ538" s="191"/>
      <c r="DR538" s="191"/>
      <c r="DS538" s="191"/>
      <c r="DT538" s="191"/>
      <c r="DU538" s="191"/>
      <c r="DV538" s="191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7"/>
      <c r="F539" s="219" t="s">
        <v>246</v>
      </c>
      <c r="G539" s="191"/>
      <c r="H539" s="191"/>
      <c r="I539" s="207"/>
      <c r="J539" s="207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1"/>
      <c r="AT539" s="191"/>
      <c r="AU539" s="191"/>
      <c r="AV539" s="191"/>
      <c r="AW539" s="191"/>
      <c r="AX539" s="191"/>
      <c r="AY539" s="191"/>
      <c r="AZ539" s="191"/>
      <c r="BA539" s="191"/>
      <c r="BB539" s="191"/>
      <c r="BC539" s="191"/>
      <c r="BD539" s="191"/>
      <c r="BE539" s="191"/>
      <c r="BF539" s="191"/>
      <c r="BG539" s="191"/>
      <c r="BH539" s="191"/>
      <c r="BI539" s="191"/>
      <c r="BJ539" s="191"/>
      <c r="BK539" s="191"/>
      <c r="BL539" s="191"/>
      <c r="BM539" s="191"/>
      <c r="BN539" s="191"/>
      <c r="BO539" s="191"/>
      <c r="BP539" s="191"/>
      <c r="BQ539" s="191"/>
      <c r="BR539" s="191"/>
      <c r="BS539" s="191"/>
      <c r="BT539" s="191"/>
      <c r="BU539" s="191"/>
      <c r="BV539" s="191"/>
      <c r="BW539" s="191"/>
      <c r="BX539" s="191"/>
      <c r="BY539" s="191"/>
      <c r="BZ539" s="191"/>
      <c r="CA539" s="191"/>
      <c r="CB539" s="191"/>
      <c r="CC539" s="191"/>
      <c r="CD539" s="191"/>
      <c r="CE539" s="191"/>
      <c r="CF539" s="191"/>
      <c r="CG539" s="191"/>
      <c r="CH539" s="191"/>
      <c r="CI539" s="191"/>
      <c r="CJ539" s="191"/>
      <c r="CK539" s="191"/>
      <c r="CL539" s="191"/>
      <c r="CM539" s="191"/>
      <c r="CN539" s="191"/>
      <c r="CO539" s="191"/>
      <c r="CP539" s="191"/>
      <c r="CQ539" s="191"/>
      <c r="CR539" s="191"/>
      <c r="CS539" s="191"/>
      <c r="CT539" s="191"/>
      <c r="CU539" s="191"/>
      <c r="CV539" s="191"/>
      <c r="CW539" s="191"/>
      <c r="CX539" s="191"/>
      <c r="CY539" s="191"/>
      <c r="CZ539" s="191"/>
      <c r="DA539" s="191"/>
      <c r="DB539" s="191"/>
      <c r="DC539" s="191"/>
      <c r="DD539" s="191"/>
      <c r="DE539" s="191"/>
      <c r="DF539" s="191"/>
      <c r="DG539" s="191"/>
      <c r="DH539" s="191"/>
      <c r="DI539" s="191"/>
      <c r="DJ539" s="191"/>
      <c r="DK539" s="191"/>
      <c r="DL539" s="191"/>
      <c r="DM539" s="191"/>
      <c r="DN539" s="191"/>
      <c r="DO539" s="191"/>
      <c r="DP539" s="191"/>
      <c r="DQ539" s="191"/>
      <c r="DR539" s="191"/>
      <c r="DS539" s="191"/>
      <c r="DT539" s="191"/>
      <c r="DU539" s="191"/>
      <c r="DV539" s="191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7"/>
      <c r="F540" s="219" t="s">
        <v>245</v>
      </c>
      <c r="G540" s="191"/>
      <c r="H540" s="191"/>
      <c r="I540" s="207"/>
      <c r="J540" s="207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1"/>
      <c r="AT540" s="191"/>
      <c r="AU540" s="191"/>
      <c r="AV540" s="191"/>
      <c r="AW540" s="191"/>
      <c r="AX540" s="191"/>
      <c r="AY540" s="191"/>
      <c r="AZ540" s="191"/>
      <c r="BA540" s="191"/>
      <c r="BB540" s="191"/>
      <c r="BC540" s="191"/>
      <c r="BD540" s="191"/>
      <c r="BE540" s="191"/>
      <c r="BF540" s="191"/>
      <c r="BG540" s="191"/>
      <c r="BH540" s="191"/>
      <c r="BI540" s="191"/>
      <c r="BJ540" s="191"/>
      <c r="BK540" s="191"/>
      <c r="BL540" s="191"/>
      <c r="BM540" s="191"/>
      <c r="BN540" s="191"/>
      <c r="BO540" s="191"/>
      <c r="BP540" s="191"/>
      <c r="BQ540" s="191"/>
      <c r="BR540" s="191"/>
      <c r="BS540" s="191"/>
      <c r="BT540" s="191"/>
      <c r="BU540" s="191"/>
      <c r="BV540" s="191"/>
      <c r="BW540" s="191"/>
      <c r="BX540" s="191"/>
      <c r="BY540" s="191"/>
      <c r="BZ540" s="191"/>
      <c r="CA540" s="191"/>
      <c r="CB540" s="191"/>
      <c r="CC540" s="191"/>
      <c r="CD540" s="191"/>
      <c r="CE540" s="191"/>
      <c r="CF540" s="191"/>
      <c r="CG540" s="191"/>
      <c r="CH540" s="191"/>
      <c r="CI540" s="191"/>
      <c r="CJ540" s="191"/>
      <c r="CK540" s="191"/>
      <c r="CL540" s="191"/>
      <c r="CM540" s="191"/>
      <c r="CN540" s="191"/>
      <c r="CO540" s="191"/>
      <c r="CP540" s="191"/>
      <c r="CQ540" s="191"/>
      <c r="CR540" s="191"/>
      <c r="CS540" s="191"/>
      <c r="CT540" s="191"/>
      <c r="CU540" s="191"/>
      <c r="CV540" s="191"/>
      <c r="CW540" s="191"/>
      <c r="CX540" s="191"/>
      <c r="CY540" s="191"/>
      <c r="CZ540" s="191"/>
      <c r="DA540" s="191"/>
      <c r="DB540" s="191"/>
      <c r="DC540" s="191"/>
      <c r="DD540" s="191"/>
      <c r="DE540" s="191"/>
      <c r="DF540" s="191"/>
      <c r="DG540" s="191"/>
      <c r="DH540" s="191"/>
      <c r="DI540" s="191"/>
      <c r="DJ540" s="191"/>
      <c r="DK540" s="191"/>
      <c r="DL540" s="191"/>
      <c r="DM540" s="191"/>
      <c r="DN540" s="191"/>
      <c r="DO540" s="191"/>
      <c r="DP540" s="191"/>
      <c r="DQ540" s="191"/>
      <c r="DR540" s="191"/>
      <c r="DS540" s="191"/>
      <c r="DT540" s="191"/>
      <c r="DU540" s="191"/>
      <c r="DV540" s="191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7"/>
      <c r="F541" s="219" t="s">
        <v>246</v>
      </c>
      <c r="G541" s="191"/>
      <c r="H541" s="191"/>
      <c r="I541" s="207"/>
      <c r="J541" s="207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1"/>
      <c r="AT541" s="191"/>
      <c r="AU541" s="191"/>
      <c r="AV541" s="191"/>
      <c r="AW541" s="191"/>
      <c r="AX541" s="191"/>
      <c r="AY541" s="191"/>
      <c r="AZ541" s="191"/>
      <c r="BA541" s="191"/>
      <c r="BB541" s="191"/>
      <c r="BC541" s="191"/>
      <c r="BD541" s="191"/>
      <c r="BE541" s="191"/>
      <c r="BF541" s="191"/>
      <c r="BG541" s="191"/>
      <c r="BH541" s="191"/>
      <c r="BI541" s="191"/>
      <c r="BJ541" s="191"/>
      <c r="BK541" s="191"/>
      <c r="BL541" s="191"/>
      <c r="BM541" s="191"/>
      <c r="BN541" s="191"/>
      <c r="BO541" s="191"/>
      <c r="BP541" s="191"/>
      <c r="BQ541" s="191"/>
      <c r="BR541" s="191"/>
      <c r="BS541" s="191"/>
      <c r="BT541" s="191"/>
      <c r="BU541" s="191"/>
      <c r="BV541" s="191"/>
      <c r="BW541" s="191"/>
      <c r="BX541" s="191"/>
      <c r="BY541" s="191"/>
      <c r="BZ541" s="191"/>
      <c r="CA541" s="191"/>
      <c r="CB541" s="191"/>
      <c r="CC541" s="191"/>
      <c r="CD541" s="191"/>
      <c r="CE541" s="191"/>
      <c r="CF541" s="191"/>
      <c r="CG541" s="191"/>
      <c r="CH541" s="191"/>
      <c r="CI541" s="191"/>
      <c r="CJ541" s="191"/>
      <c r="CK541" s="191"/>
      <c r="CL541" s="191"/>
      <c r="CM541" s="191"/>
      <c r="CN541" s="191"/>
      <c r="CO541" s="191"/>
      <c r="CP541" s="191"/>
      <c r="CQ541" s="191"/>
      <c r="CR541" s="191"/>
      <c r="CS541" s="191"/>
      <c r="CT541" s="191"/>
      <c r="CU541" s="191"/>
      <c r="CV541" s="191"/>
      <c r="CW541" s="191"/>
      <c r="CX541" s="191"/>
      <c r="CY541" s="191"/>
      <c r="CZ541" s="191"/>
      <c r="DA541" s="191"/>
      <c r="DB541" s="191"/>
      <c r="DC541" s="191"/>
      <c r="DD541" s="191"/>
      <c r="DE541" s="191"/>
      <c r="DF541" s="191"/>
      <c r="DG541" s="191"/>
      <c r="DH541" s="191"/>
      <c r="DI541" s="191"/>
      <c r="DJ541" s="191"/>
      <c r="DK541" s="191"/>
      <c r="DL541" s="191"/>
      <c r="DM541" s="191"/>
      <c r="DN541" s="191"/>
      <c r="DO541" s="191"/>
      <c r="DP541" s="191"/>
      <c r="DQ541" s="191"/>
      <c r="DR541" s="191"/>
      <c r="DS541" s="191"/>
      <c r="DT541" s="191"/>
      <c r="DU541" s="191"/>
      <c r="DV541" s="191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7"/>
      <c r="F542" s="219" t="s">
        <v>245</v>
      </c>
      <c r="G542" s="191"/>
      <c r="H542" s="191"/>
      <c r="I542" s="207"/>
      <c r="J542" s="207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  <c r="AU542" s="191"/>
      <c r="AV542" s="191"/>
      <c r="AW542" s="191"/>
      <c r="AX542" s="191"/>
      <c r="AY542" s="191"/>
      <c r="AZ542" s="191"/>
      <c r="BA542" s="191"/>
      <c r="BB542" s="191"/>
      <c r="BC542" s="191"/>
      <c r="BD542" s="191"/>
      <c r="BE542" s="191"/>
      <c r="BF542" s="191"/>
      <c r="BG542" s="191"/>
      <c r="BH542" s="191"/>
      <c r="BI542" s="191"/>
      <c r="BJ542" s="191"/>
      <c r="BK542" s="191"/>
      <c r="BL542" s="191"/>
      <c r="BM542" s="191"/>
      <c r="BN542" s="191"/>
      <c r="BO542" s="191"/>
      <c r="BP542" s="191"/>
      <c r="BQ542" s="191"/>
      <c r="BR542" s="191"/>
      <c r="BS542" s="191"/>
      <c r="BT542" s="191"/>
      <c r="BU542" s="191"/>
      <c r="BV542" s="191"/>
      <c r="BW542" s="191"/>
      <c r="BX542" s="191"/>
      <c r="BY542" s="191"/>
      <c r="BZ542" s="191"/>
      <c r="CA542" s="191"/>
      <c r="CB542" s="191"/>
      <c r="CC542" s="191"/>
      <c r="CD542" s="191"/>
      <c r="CE542" s="191"/>
      <c r="CF542" s="191"/>
      <c r="CG542" s="191"/>
      <c r="CH542" s="191"/>
      <c r="CI542" s="191"/>
      <c r="CJ542" s="191"/>
      <c r="CK542" s="191"/>
      <c r="CL542" s="191"/>
      <c r="CM542" s="191"/>
      <c r="CN542" s="191"/>
      <c r="CO542" s="191"/>
      <c r="CP542" s="191"/>
      <c r="CQ542" s="191"/>
      <c r="CR542" s="191"/>
      <c r="CS542" s="191"/>
      <c r="CT542" s="191"/>
      <c r="CU542" s="191"/>
      <c r="CV542" s="191"/>
      <c r="CW542" s="191"/>
      <c r="CX542" s="191"/>
      <c r="CY542" s="191"/>
      <c r="CZ542" s="191"/>
      <c r="DA542" s="191"/>
      <c r="DB542" s="191"/>
      <c r="DC542" s="191"/>
      <c r="DD542" s="191"/>
      <c r="DE542" s="191"/>
      <c r="DF542" s="191"/>
      <c r="DG542" s="191"/>
      <c r="DH542" s="191"/>
      <c r="DI542" s="191"/>
      <c r="DJ542" s="191"/>
      <c r="DK542" s="191"/>
      <c r="DL542" s="191"/>
      <c r="DM542" s="191"/>
      <c r="DN542" s="191"/>
      <c r="DO542" s="191"/>
      <c r="DP542" s="191"/>
      <c r="DQ542" s="191"/>
      <c r="DR542" s="191"/>
      <c r="DS542" s="191"/>
      <c r="DT542" s="191"/>
      <c r="DU542" s="191"/>
      <c r="DV542" s="191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7"/>
      <c r="F543" s="219" t="s">
        <v>246</v>
      </c>
      <c r="G543" s="191"/>
      <c r="H543" s="191"/>
      <c r="I543" s="207"/>
      <c r="J543" s="207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1"/>
      <c r="AT543" s="191"/>
      <c r="AU543" s="191"/>
      <c r="AV543" s="191"/>
      <c r="AW543" s="191"/>
      <c r="AX543" s="191"/>
      <c r="AY543" s="191"/>
      <c r="AZ543" s="191"/>
      <c r="BA543" s="191"/>
      <c r="BB543" s="191"/>
      <c r="BC543" s="191"/>
      <c r="BD543" s="191"/>
      <c r="BE543" s="191"/>
      <c r="BF543" s="191"/>
      <c r="BG543" s="191"/>
      <c r="BH543" s="191"/>
      <c r="BI543" s="191"/>
      <c r="BJ543" s="191"/>
      <c r="BK543" s="191"/>
      <c r="BL543" s="191"/>
      <c r="BM543" s="191"/>
      <c r="BN543" s="191"/>
      <c r="BO543" s="191"/>
      <c r="BP543" s="191"/>
      <c r="BQ543" s="191"/>
      <c r="BR543" s="191"/>
      <c r="BS543" s="191"/>
      <c r="BT543" s="191"/>
      <c r="BU543" s="191"/>
      <c r="BV543" s="191"/>
      <c r="BW543" s="191"/>
      <c r="BX543" s="191"/>
      <c r="BY543" s="191"/>
      <c r="BZ543" s="191"/>
      <c r="CA543" s="191"/>
      <c r="CB543" s="191"/>
      <c r="CC543" s="191"/>
      <c r="CD543" s="191"/>
      <c r="CE543" s="191"/>
      <c r="CF543" s="191"/>
      <c r="CG543" s="191"/>
      <c r="CH543" s="191"/>
      <c r="CI543" s="191"/>
      <c r="CJ543" s="191"/>
      <c r="CK543" s="191"/>
      <c r="CL543" s="191"/>
      <c r="CM543" s="191"/>
      <c r="CN543" s="191"/>
      <c r="CO543" s="191"/>
      <c r="CP543" s="191"/>
      <c r="CQ543" s="191"/>
      <c r="CR543" s="191"/>
      <c r="CS543" s="191"/>
      <c r="CT543" s="191"/>
      <c r="CU543" s="191"/>
      <c r="CV543" s="191"/>
      <c r="CW543" s="191"/>
      <c r="CX543" s="191"/>
      <c r="CY543" s="191"/>
      <c r="CZ543" s="191"/>
      <c r="DA543" s="191"/>
      <c r="DB543" s="191"/>
      <c r="DC543" s="191"/>
      <c r="DD543" s="191"/>
      <c r="DE543" s="191"/>
      <c r="DF543" s="191"/>
      <c r="DG543" s="191"/>
      <c r="DH543" s="191"/>
      <c r="DI543" s="191"/>
      <c r="DJ543" s="191"/>
      <c r="DK543" s="191"/>
      <c r="DL543" s="191"/>
      <c r="DM543" s="191"/>
      <c r="DN543" s="191"/>
      <c r="DO543" s="191"/>
      <c r="DP543" s="191"/>
      <c r="DQ543" s="191"/>
      <c r="DR543" s="191"/>
      <c r="DS543" s="191"/>
      <c r="DT543" s="191"/>
      <c r="DU543" s="191"/>
      <c r="DV543" s="191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7"/>
      <c r="F544" s="219" t="s">
        <v>245</v>
      </c>
      <c r="G544" s="191"/>
      <c r="H544" s="191"/>
      <c r="I544" s="207"/>
      <c r="J544" s="207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1"/>
      <c r="AT544" s="191"/>
      <c r="AU544" s="191"/>
      <c r="AV544" s="191"/>
      <c r="AW544" s="191"/>
      <c r="AX544" s="191"/>
      <c r="AY544" s="191"/>
      <c r="AZ544" s="191"/>
      <c r="BA544" s="191"/>
      <c r="BB544" s="191"/>
      <c r="BC544" s="191"/>
      <c r="BD544" s="191"/>
      <c r="BE544" s="191"/>
      <c r="BF544" s="191"/>
      <c r="BG544" s="191"/>
      <c r="BH544" s="191"/>
      <c r="BI544" s="191"/>
      <c r="BJ544" s="191"/>
      <c r="BK544" s="191"/>
      <c r="BL544" s="191"/>
      <c r="BM544" s="191"/>
      <c r="BN544" s="191"/>
      <c r="BO544" s="191"/>
      <c r="BP544" s="191"/>
      <c r="BQ544" s="191"/>
      <c r="BR544" s="191"/>
      <c r="BS544" s="191"/>
      <c r="BT544" s="191"/>
      <c r="BU544" s="191"/>
      <c r="BV544" s="191"/>
      <c r="BW544" s="191"/>
      <c r="BX544" s="191"/>
      <c r="BY544" s="191"/>
      <c r="BZ544" s="191"/>
      <c r="CA544" s="191"/>
      <c r="CB544" s="191"/>
      <c r="CC544" s="191"/>
      <c r="CD544" s="191"/>
      <c r="CE544" s="191"/>
      <c r="CF544" s="191"/>
      <c r="CG544" s="191"/>
      <c r="CH544" s="191"/>
      <c r="CI544" s="191"/>
      <c r="CJ544" s="191"/>
      <c r="CK544" s="191"/>
      <c r="CL544" s="191"/>
      <c r="CM544" s="191"/>
      <c r="CN544" s="191"/>
      <c r="CO544" s="191"/>
      <c r="CP544" s="191"/>
      <c r="CQ544" s="191"/>
      <c r="CR544" s="191"/>
      <c r="CS544" s="191"/>
      <c r="CT544" s="191"/>
      <c r="CU544" s="191"/>
      <c r="CV544" s="191"/>
      <c r="CW544" s="191"/>
      <c r="CX544" s="191"/>
      <c r="CY544" s="191"/>
      <c r="CZ544" s="191"/>
      <c r="DA544" s="191"/>
      <c r="DB544" s="191"/>
      <c r="DC544" s="191"/>
      <c r="DD544" s="191"/>
      <c r="DE544" s="191"/>
      <c r="DF544" s="191"/>
      <c r="DG544" s="191"/>
      <c r="DH544" s="191"/>
      <c r="DI544" s="191"/>
      <c r="DJ544" s="191"/>
      <c r="DK544" s="191"/>
      <c r="DL544" s="191"/>
      <c r="DM544" s="191"/>
      <c r="DN544" s="191"/>
      <c r="DO544" s="191"/>
      <c r="DP544" s="191"/>
      <c r="DQ544" s="191"/>
      <c r="DR544" s="191"/>
      <c r="DS544" s="191"/>
      <c r="DT544" s="191"/>
      <c r="DU544" s="191"/>
      <c r="DV544" s="191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7"/>
      <c r="F545" s="219" t="s">
        <v>246</v>
      </c>
      <c r="G545" s="181"/>
      <c r="H545" s="181"/>
      <c r="I545" s="207"/>
      <c r="J545" s="207"/>
      <c r="K545" s="181"/>
      <c r="L545" s="191"/>
      <c r="M545" s="181"/>
      <c r="N545" s="181"/>
      <c r="O545" s="191"/>
      <c r="P545" s="181"/>
      <c r="Q545" s="181"/>
      <c r="R545" s="191"/>
      <c r="S545" s="181"/>
      <c r="T545" s="181"/>
      <c r="U545" s="191"/>
      <c r="V545" s="181"/>
      <c r="W545" s="181"/>
      <c r="X545" s="191"/>
      <c r="Y545" s="181"/>
      <c r="Z545" s="181"/>
      <c r="AA545" s="191"/>
      <c r="AB545" s="181"/>
      <c r="AC545" s="181"/>
      <c r="AD545" s="191"/>
      <c r="AE545" s="181"/>
      <c r="AF545" s="181"/>
      <c r="AG545" s="191"/>
      <c r="AH545" s="181"/>
      <c r="AI545" s="181"/>
      <c r="AJ545" s="191"/>
      <c r="AK545" s="181"/>
      <c r="AL545" s="181"/>
      <c r="AM545" s="191"/>
      <c r="AN545" s="181"/>
      <c r="AO545" s="181"/>
      <c r="AP545" s="191"/>
      <c r="AQ545" s="181"/>
      <c r="AR545" s="181"/>
      <c r="AS545" s="191"/>
      <c r="AT545" s="181"/>
      <c r="AU545" s="181"/>
      <c r="AV545" s="191"/>
      <c r="AW545" s="181"/>
      <c r="AX545" s="181"/>
      <c r="AY545" s="191"/>
      <c r="AZ545" s="181"/>
      <c r="BA545" s="181"/>
      <c r="BB545" s="191"/>
      <c r="BC545" s="181"/>
      <c r="BD545" s="181"/>
      <c r="BE545" s="191"/>
      <c r="BF545" s="181"/>
      <c r="BG545" s="181"/>
      <c r="BH545" s="191"/>
      <c r="BI545" s="181"/>
      <c r="BJ545" s="181"/>
      <c r="BK545" s="191"/>
      <c r="BL545" s="181"/>
      <c r="BM545" s="181"/>
      <c r="BN545" s="191"/>
      <c r="BO545" s="181"/>
      <c r="BP545" s="181"/>
      <c r="BQ545" s="191"/>
      <c r="BR545" s="181"/>
      <c r="BS545" s="181"/>
      <c r="BT545" s="191"/>
      <c r="BU545" s="181"/>
      <c r="BV545" s="181"/>
      <c r="BW545" s="191"/>
      <c r="BX545" s="181"/>
      <c r="BY545" s="181"/>
      <c r="BZ545" s="191"/>
      <c r="CA545" s="181"/>
      <c r="CB545" s="181"/>
      <c r="CC545" s="191"/>
      <c r="CD545" s="181"/>
      <c r="CE545" s="181"/>
      <c r="CF545" s="191"/>
      <c r="CG545" s="181"/>
      <c r="CH545" s="181"/>
      <c r="CI545" s="191"/>
      <c r="CJ545" s="181"/>
      <c r="CK545" s="181"/>
      <c r="CL545" s="191"/>
      <c r="CM545" s="181"/>
      <c r="CN545" s="181"/>
      <c r="CO545" s="191"/>
      <c r="CP545" s="181"/>
      <c r="CQ545" s="181"/>
      <c r="CR545" s="191"/>
      <c r="CS545" s="181"/>
      <c r="CT545" s="181"/>
      <c r="CU545" s="191"/>
      <c r="CV545" s="181"/>
      <c r="CW545" s="181"/>
      <c r="CX545" s="191"/>
      <c r="CY545" s="181"/>
      <c r="CZ545" s="181"/>
      <c r="DA545" s="191"/>
      <c r="DB545" s="181"/>
      <c r="DC545" s="181"/>
      <c r="DD545" s="191"/>
      <c r="DE545" s="181"/>
      <c r="DF545" s="181"/>
      <c r="DG545" s="191"/>
      <c r="DH545" s="181"/>
      <c r="DI545" s="181"/>
      <c r="DJ545" s="191"/>
      <c r="DK545" s="181"/>
      <c r="DL545" s="181"/>
      <c r="DM545" s="191"/>
      <c r="DN545" s="181"/>
      <c r="DO545" s="181"/>
      <c r="DP545" s="191"/>
      <c r="DQ545" s="181"/>
      <c r="DR545" s="181"/>
      <c r="DS545" s="191"/>
      <c r="DT545" s="181"/>
      <c r="DU545" s="181"/>
      <c r="DV545" s="191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7"/>
      <c r="F546" s="219" t="s">
        <v>245</v>
      </c>
      <c r="G546" s="191"/>
      <c r="H546" s="191"/>
      <c r="I546" s="207"/>
      <c r="J546" s="207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1"/>
      <c r="AT546" s="191"/>
      <c r="AU546" s="191"/>
      <c r="AV546" s="191"/>
      <c r="AW546" s="191"/>
      <c r="AX546" s="191"/>
      <c r="AY546" s="191"/>
      <c r="AZ546" s="191"/>
      <c r="BA546" s="191"/>
      <c r="BB546" s="191"/>
      <c r="BC546" s="191"/>
      <c r="BD546" s="191"/>
      <c r="BE546" s="191"/>
      <c r="BF546" s="191"/>
      <c r="BG546" s="191"/>
      <c r="BH546" s="191"/>
      <c r="BI546" s="191"/>
      <c r="BJ546" s="191"/>
      <c r="BK546" s="191"/>
      <c r="BL546" s="191"/>
      <c r="BM546" s="191"/>
      <c r="BN546" s="191"/>
      <c r="BO546" s="191"/>
      <c r="BP546" s="191"/>
      <c r="BQ546" s="191"/>
      <c r="BR546" s="191"/>
      <c r="BS546" s="191"/>
      <c r="BT546" s="191"/>
      <c r="BU546" s="191"/>
      <c r="BV546" s="191"/>
      <c r="BW546" s="191"/>
      <c r="BX546" s="191"/>
      <c r="BY546" s="191"/>
      <c r="BZ546" s="191"/>
      <c r="CA546" s="191"/>
      <c r="CB546" s="191"/>
      <c r="CC546" s="191"/>
      <c r="CD546" s="191"/>
      <c r="CE546" s="191"/>
      <c r="CF546" s="191"/>
      <c r="CG546" s="191"/>
      <c r="CH546" s="191"/>
      <c r="CI546" s="191"/>
      <c r="CJ546" s="191"/>
      <c r="CK546" s="191"/>
      <c r="CL546" s="191"/>
      <c r="CM546" s="191"/>
      <c r="CN546" s="191"/>
      <c r="CO546" s="191"/>
      <c r="CP546" s="191"/>
      <c r="CQ546" s="191"/>
      <c r="CR546" s="191"/>
      <c r="CS546" s="191"/>
      <c r="CT546" s="191"/>
      <c r="CU546" s="191"/>
      <c r="CV546" s="191"/>
      <c r="CW546" s="191"/>
      <c r="CX546" s="191"/>
      <c r="CY546" s="191"/>
      <c r="CZ546" s="191"/>
      <c r="DA546" s="191"/>
      <c r="DB546" s="191"/>
      <c r="DC546" s="191"/>
      <c r="DD546" s="191"/>
      <c r="DE546" s="191"/>
      <c r="DF546" s="191"/>
      <c r="DG546" s="191"/>
      <c r="DH546" s="191"/>
      <c r="DI546" s="191"/>
      <c r="DJ546" s="191"/>
      <c r="DK546" s="191"/>
      <c r="DL546" s="191"/>
      <c r="DM546" s="191"/>
      <c r="DN546" s="191"/>
      <c r="DO546" s="191"/>
      <c r="DP546" s="191"/>
      <c r="DQ546" s="191"/>
      <c r="DR546" s="191"/>
      <c r="DS546" s="191"/>
      <c r="DT546" s="191"/>
      <c r="DU546" s="191"/>
      <c r="DV546" s="191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7"/>
      <c r="F547" s="219" t="s">
        <v>246</v>
      </c>
      <c r="G547" s="191"/>
      <c r="H547" s="191"/>
      <c r="I547" s="207"/>
      <c r="J547" s="207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1"/>
      <c r="AT547" s="191"/>
      <c r="AU547" s="191"/>
      <c r="AV547" s="191"/>
      <c r="AW547" s="191"/>
      <c r="AX547" s="191"/>
      <c r="AY547" s="191"/>
      <c r="AZ547" s="191"/>
      <c r="BA547" s="191"/>
      <c r="BB547" s="191"/>
      <c r="BC547" s="191"/>
      <c r="BD547" s="191"/>
      <c r="BE547" s="191"/>
      <c r="BF547" s="191"/>
      <c r="BG547" s="191"/>
      <c r="BH547" s="191"/>
      <c r="BI547" s="191"/>
      <c r="BJ547" s="191"/>
      <c r="BK547" s="191"/>
      <c r="BL547" s="191"/>
      <c r="BM547" s="191"/>
      <c r="BN547" s="191"/>
      <c r="BO547" s="191"/>
      <c r="BP547" s="191"/>
      <c r="BQ547" s="191"/>
      <c r="BR547" s="191"/>
      <c r="BS547" s="191"/>
      <c r="BT547" s="191"/>
      <c r="BU547" s="191"/>
      <c r="BV547" s="191"/>
      <c r="BW547" s="191"/>
      <c r="BX547" s="191"/>
      <c r="BY547" s="191"/>
      <c r="BZ547" s="191"/>
      <c r="CA547" s="191"/>
      <c r="CB547" s="191"/>
      <c r="CC547" s="191"/>
      <c r="CD547" s="191"/>
      <c r="CE547" s="191"/>
      <c r="CF547" s="191"/>
      <c r="CG547" s="191"/>
      <c r="CH547" s="191"/>
      <c r="CI547" s="191"/>
      <c r="CJ547" s="191"/>
      <c r="CK547" s="191"/>
      <c r="CL547" s="191"/>
      <c r="CM547" s="191"/>
      <c r="CN547" s="191"/>
      <c r="CO547" s="191"/>
      <c r="CP547" s="191"/>
      <c r="CQ547" s="191"/>
      <c r="CR547" s="191"/>
      <c r="CS547" s="191"/>
      <c r="CT547" s="191"/>
      <c r="CU547" s="191"/>
      <c r="CV547" s="191"/>
      <c r="CW547" s="191"/>
      <c r="CX547" s="191"/>
      <c r="CY547" s="191"/>
      <c r="CZ547" s="191"/>
      <c r="DA547" s="191"/>
      <c r="DB547" s="191"/>
      <c r="DC547" s="191"/>
      <c r="DD547" s="191"/>
      <c r="DE547" s="191"/>
      <c r="DF547" s="191"/>
      <c r="DG547" s="191"/>
      <c r="DH547" s="191"/>
      <c r="DI547" s="191"/>
      <c r="DJ547" s="191"/>
      <c r="DK547" s="191"/>
      <c r="DL547" s="191"/>
      <c r="DM547" s="191"/>
      <c r="DN547" s="191"/>
      <c r="DO547" s="191"/>
      <c r="DP547" s="191"/>
      <c r="DQ547" s="191"/>
      <c r="DR547" s="191"/>
      <c r="DS547" s="191"/>
      <c r="DT547" s="191"/>
      <c r="DU547" s="191"/>
      <c r="DV547" s="191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7"/>
      <c r="F548" s="219" t="s">
        <v>245</v>
      </c>
      <c r="G548" s="191"/>
      <c r="H548" s="191"/>
      <c r="I548" s="207"/>
      <c r="J548" s="207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1"/>
      <c r="AV548" s="191"/>
      <c r="AW548" s="191"/>
      <c r="AX548" s="191"/>
      <c r="AY548" s="191"/>
      <c r="AZ548" s="191"/>
      <c r="BA548" s="191"/>
      <c r="BB548" s="191"/>
      <c r="BC548" s="191"/>
      <c r="BD548" s="191"/>
      <c r="BE548" s="191"/>
      <c r="BF548" s="191"/>
      <c r="BG548" s="191"/>
      <c r="BH548" s="191"/>
      <c r="BI548" s="191"/>
      <c r="BJ548" s="191"/>
      <c r="BK548" s="191"/>
      <c r="BL548" s="191"/>
      <c r="BM548" s="191"/>
      <c r="BN548" s="191"/>
      <c r="BO548" s="191"/>
      <c r="BP548" s="191"/>
      <c r="BQ548" s="191"/>
      <c r="BR548" s="191"/>
      <c r="BS548" s="191"/>
      <c r="BT548" s="191"/>
      <c r="BU548" s="191"/>
      <c r="BV548" s="191"/>
      <c r="BW548" s="191"/>
      <c r="BX548" s="191"/>
      <c r="BY548" s="191"/>
      <c r="BZ548" s="191"/>
      <c r="CA548" s="191"/>
      <c r="CB548" s="191"/>
      <c r="CC548" s="191"/>
      <c r="CD548" s="191"/>
      <c r="CE548" s="191"/>
      <c r="CF548" s="191"/>
      <c r="CG548" s="191"/>
      <c r="CH548" s="191"/>
      <c r="CI548" s="191"/>
      <c r="CJ548" s="191"/>
      <c r="CK548" s="191"/>
      <c r="CL548" s="191"/>
      <c r="CM548" s="191"/>
      <c r="CN548" s="191"/>
      <c r="CO548" s="191"/>
      <c r="CP548" s="191"/>
      <c r="CQ548" s="191"/>
      <c r="CR548" s="191"/>
      <c r="CS548" s="191"/>
      <c r="CT548" s="191"/>
      <c r="CU548" s="191"/>
      <c r="CV548" s="191"/>
      <c r="CW548" s="191"/>
      <c r="CX548" s="191"/>
      <c r="CY548" s="191"/>
      <c r="CZ548" s="191"/>
      <c r="DA548" s="191"/>
      <c r="DB548" s="191"/>
      <c r="DC548" s="191"/>
      <c r="DD548" s="191"/>
      <c r="DE548" s="191"/>
      <c r="DF548" s="191"/>
      <c r="DG548" s="191"/>
      <c r="DH548" s="191"/>
      <c r="DI548" s="191"/>
      <c r="DJ548" s="191"/>
      <c r="DK548" s="191"/>
      <c r="DL548" s="191"/>
      <c r="DM548" s="191"/>
      <c r="DN548" s="191"/>
      <c r="DO548" s="191"/>
      <c r="DP548" s="191"/>
      <c r="DQ548" s="191"/>
      <c r="DR548" s="191"/>
      <c r="DS548" s="191"/>
      <c r="DT548" s="191"/>
      <c r="DU548" s="191"/>
      <c r="DV548" s="191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7"/>
      <c r="F549" s="219" t="s">
        <v>246</v>
      </c>
      <c r="G549" s="191"/>
      <c r="H549" s="191"/>
      <c r="I549" s="207"/>
      <c r="J549" s="207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  <c r="BK549" s="191"/>
      <c r="BL549" s="191"/>
      <c r="BM549" s="191"/>
      <c r="BN549" s="191"/>
      <c r="BO549" s="191"/>
      <c r="BP549" s="191"/>
      <c r="BQ549" s="191"/>
      <c r="BR549" s="191"/>
      <c r="BS549" s="191"/>
      <c r="BT549" s="191"/>
      <c r="BU549" s="191"/>
      <c r="BV549" s="191"/>
      <c r="BW549" s="191"/>
      <c r="BX549" s="191"/>
      <c r="BY549" s="191"/>
      <c r="BZ549" s="191"/>
      <c r="CA549" s="191"/>
      <c r="CB549" s="191"/>
      <c r="CC549" s="191"/>
      <c r="CD549" s="191"/>
      <c r="CE549" s="191"/>
      <c r="CF549" s="191"/>
      <c r="CG549" s="191"/>
      <c r="CH549" s="191"/>
      <c r="CI549" s="191"/>
      <c r="CJ549" s="191"/>
      <c r="CK549" s="191"/>
      <c r="CL549" s="191"/>
      <c r="CM549" s="191"/>
      <c r="CN549" s="191"/>
      <c r="CO549" s="191"/>
      <c r="CP549" s="191"/>
      <c r="CQ549" s="191"/>
      <c r="CR549" s="191"/>
      <c r="CS549" s="191"/>
      <c r="CT549" s="191"/>
      <c r="CU549" s="191"/>
      <c r="CV549" s="191"/>
      <c r="CW549" s="191"/>
      <c r="CX549" s="191"/>
      <c r="CY549" s="191"/>
      <c r="CZ549" s="191"/>
      <c r="DA549" s="191"/>
      <c r="DB549" s="191"/>
      <c r="DC549" s="191"/>
      <c r="DD549" s="191"/>
      <c r="DE549" s="191"/>
      <c r="DF549" s="191"/>
      <c r="DG549" s="191"/>
      <c r="DH549" s="191"/>
      <c r="DI549" s="191"/>
      <c r="DJ549" s="191"/>
      <c r="DK549" s="191"/>
      <c r="DL549" s="191"/>
      <c r="DM549" s="191"/>
      <c r="DN549" s="191"/>
      <c r="DO549" s="191"/>
      <c r="DP549" s="191"/>
      <c r="DQ549" s="191"/>
      <c r="DR549" s="191"/>
      <c r="DS549" s="191"/>
      <c r="DT549" s="191"/>
      <c r="DU549" s="191"/>
      <c r="DV549" s="191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7"/>
      <c r="F550" s="219" t="s">
        <v>245</v>
      </c>
      <c r="G550" s="181"/>
      <c r="H550" s="181"/>
      <c r="I550" s="207"/>
      <c r="J550" s="207"/>
      <c r="K550" s="181"/>
      <c r="L550" s="191"/>
      <c r="M550" s="181"/>
      <c r="N550" s="181"/>
      <c r="O550" s="191"/>
      <c r="P550" s="181"/>
      <c r="Q550" s="181"/>
      <c r="R550" s="191"/>
      <c r="S550" s="181"/>
      <c r="T550" s="181"/>
      <c r="U550" s="191"/>
      <c r="V550" s="181"/>
      <c r="W550" s="181"/>
      <c r="X550" s="191"/>
      <c r="Y550" s="181"/>
      <c r="Z550" s="181"/>
      <c r="AA550" s="191"/>
      <c r="AB550" s="181"/>
      <c r="AC550" s="181"/>
      <c r="AD550" s="191"/>
      <c r="AE550" s="181"/>
      <c r="AF550" s="181"/>
      <c r="AG550" s="191"/>
      <c r="AH550" s="181"/>
      <c r="AI550" s="181"/>
      <c r="AJ550" s="191"/>
      <c r="AK550" s="181"/>
      <c r="AL550" s="181"/>
      <c r="AM550" s="191"/>
      <c r="AN550" s="181"/>
      <c r="AO550" s="181"/>
      <c r="AP550" s="191"/>
      <c r="AQ550" s="181"/>
      <c r="AR550" s="181"/>
      <c r="AS550" s="191"/>
      <c r="AT550" s="181"/>
      <c r="AU550" s="181"/>
      <c r="AV550" s="191"/>
      <c r="AW550" s="181"/>
      <c r="AX550" s="181"/>
      <c r="AY550" s="191"/>
      <c r="AZ550" s="181"/>
      <c r="BA550" s="181"/>
      <c r="BB550" s="191"/>
      <c r="BC550" s="181"/>
      <c r="BD550" s="181"/>
      <c r="BE550" s="191"/>
      <c r="BF550" s="181"/>
      <c r="BG550" s="181"/>
      <c r="BH550" s="191"/>
      <c r="BI550" s="181"/>
      <c r="BJ550" s="181"/>
      <c r="BK550" s="191"/>
      <c r="BL550" s="181"/>
      <c r="BM550" s="181"/>
      <c r="BN550" s="191"/>
      <c r="BO550" s="181"/>
      <c r="BP550" s="181"/>
      <c r="BQ550" s="191"/>
      <c r="BR550" s="181"/>
      <c r="BS550" s="181"/>
      <c r="BT550" s="191"/>
      <c r="BU550" s="181"/>
      <c r="BV550" s="181"/>
      <c r="BW550" s="191"/>
      <c r="BX550" s="181"/>
      <c r="BY550" s="181"/>
      <c r="BZ550" s="191"/>
      <c r="CA550" s="181"/>
      <c r="CB550" s="181"/>
      <c r="CC550" s="191"/>
      <c r="CD550" s="181"/>
      <c r="CE550" s="181"/>
      <c r="CF550" s="191"/>
      <c r="CG550" s="181"/>
      <c r="CH550" s="181"/>
      <c r="CI550" s="191"/>
      <c r="CJ550" s="181"/>
      <c r="CK550" s="181"/>
      <c r="CL550" s="191"/>
      <c r="CM550" s="181"/>
      <c r="CN550" s="181"/>
      <c r="CO550" s="191"/>
      <c r="CP550" s="181"/>
      <c r="CQ550" s="181"/>
      <c r="CR550" s="191"/>
      <c r="CS550" s="181"/>
      <c r="CT550" s="181"/>
      <c r="CU550" s="191"/>
      <c r="CV550" s="181"/>
      <c r="CW550" s="181"/>
      <c r="CX550" s="191"/>
      <c r="CY550" s="181"/>
      <c r="CZ550" s="181"/>
      <c r="DA550" s="191"/>
      <c r="DB550" s="181"/>
      <c r="DC550" s="181"/>
      <c r="DD550" s="191"/>
      <c r="DE550" s="181"/>
      <c r="DF550" s="181"/>
      <c r="DG550" s="191"/>
      <c r="DH550" s="181"/>
      <c r="DI550" s="181"/>
      <c r="DJ550" s="191"/>
      <c r="DK550" s="181"/>
      <c r="DL550" s="181"/>
      <c r="DM550" s="191"/>
      <c r="DN550" s="181"/>
      <c r="DO550" s="181"/>
      <c r="DP550" s="191"/>
      <c r="DQ550" s="181"/>
      <c r="DR550" s="181"/>
      <c r="DS550" s="191"/>
      <c r="DT550" s="181"/>
      <c r="DU550" s="181"/>
      <c r="DV550" s="191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7"/>
      <c r="F551" s="219" t="s">
        <v>246</v>
      </c>
      <c r="G551" s="191"/>
      <c r="H551" s="191"/>
      <c r="I551" s="207"/>
      <c r="J551" s="207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1"/>
      <c r="BN551" s="191"/>
      <c r="BO551" s="191"/>
      <c r="BP551" s="191"/>
      <c r="BQ551" s="191"/>
      <c r="BR551" s="191"/>
      <c r="BS551" s="191"/>
      <c r="BT551" s="191"/>
      <c r="BU551" s="191"/>
      <c r="BV551" s="191"/>
      <c r="BW551" s="191"/>
      <c r="BX551" s="191"/>
      <c r="BY551" s="191"/>
      <c r="BZ551" s="191"/>
      <c r="CA551" s="191"/>
      <c r="CB551" s="191"/>
      <c r="CC551" s="191"/>
      <c r="CD551" s="191"/>
      <c r="CE551" s="191"/>
      <c r="CF551" s="191"/>
      <c r="CG551" s="191"/>
      <c r="CH551" s="191"/>
      <c r="CI551" s="191"/>
      <c r="CJ551" s="191"/>
      <c r="CK551" s="191"/>
      <c r="CL551" s="191"/>
      <c r="CM551" s="191"/>
      <c r="CN551" s="191"/>
      <c r="CO551" s="191"/>
      <c r="CP551" s="191"/>
      <c r="CQ551" s="191"/>
      <c r="CR551" s="191"/>
      <c r="CS551" s="191"/>
      <c r="CT551" s="191"/>
      <c r="CU551" s="191"/>
      <c r="CV551" s="191"/>
      <c r="CW551" s="191"/>
      <c r="CX551" s="191"/>
      <c r="CY551" s="191"/>
      <c r="CZ551" s="191"/>
      <c r="DA551" s="191"/>
      <c r="DB551" s="191"/>
      <c r="DC551" s="191"/>
      <c r="DD551" s="191"/>
      <c r="DE551" s="191"/>
      <c r="DF551" s="191"/>
      <c r="DG551" s="191"/>
      <c r="DH551" s="191"/>
      <c r="DI551" s="191"/>
      <c r="DJ551" s="191"/>
      <c r="DK551" s="191"/>
      <c r="DL551" s="191"/>
      <c r="DM551" s="191"/>
      <c r="DN551" s="191"/>
      <c r="DO551" s="191"/>
      <c r="DP551" s="191"/>
      <c r="DQ551" s="191"/>
      <c r="DR551" s="191"/>
      <c r="DS551" s="191"/>
      <c r="DT551" s="191"/>
      <c r="DU551" s="191"/>
      <c r="DV551" s="191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7"/>
      <c r="F552" s="219" t="s">
        <v>245</v>
      </c>
      <c r="G552" s="191"/>
      <c r="H552" s="191"/>
      <c r="I552" s="207"/>
      <c r="J552" s="207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  <c r="BK552" s="191"/>
      <c r="BL552" s="191"/>
      <c r="BM552" s="191"/>
      <c r="BN552" s="191"/>
      <c r="BO552" s="191"/>
      <c r="BP552" s="191"/>
      <c r="BQ552" s="191"/>
      <c r="BR552" s="191"/>
      <c r="BS552" s="191"/>
      <c r="BT552" s="191"/>
      <c r="BU552" s="191"/>
      <c r="BV552" s="191"/>
      <c r="BW552" s="191"/>
      <c r="BX552" s="191"/>
      <c r="BY552" s="191"/>
      <c r="BZ552" s="191"/>
      <c r="CA552" s="191"/>
      <c r="CB552" s="191"/>
      <c r="CC552" s="191"/>
      <c r="CD552" s="191"/>
      <c r="CE552" s="191"/>
      <c r="CF552" s="191"/>
      <c r="CG552" s="191"/>
      <c r="CH552" s="191"/>
      <c r="CI552" s="191"/>
      <c r="CJ552" s="191"/>
      <c r="CK552" s="191"/>
      <c r="CL552" s="191"/>
      <c r="CM552" s="191"/>
      <c r="CN552" s="191"/>
      <c r="CO552" s="191"/>
      <c r="CP552" s="191"/>
      <c r="CQ552" s="191"/>
      <c r="CR552" s="191"/>
      <c r="CS552" s="191"/>
      <c r="CT552" s="191"/>
      <c r="CU552" s="191"/>
      <c r="CV552" s="191"/>
      <c r="CW552" s="191"/>
      <c r="CX552" s="191"/>
      <c r="CY552" s="191"/>
      <c r="CZ552" s="191"/>
      <c r="DA552" s="191"/>
      <c r="DB552" s="191"/>
      <c r="DC552" s="191"/>
      <c r="DD552" s="191"/>
      <c r="DE552" s="191"/>
      <c r="DF552" s="191"/>
      <c r="DG552" s="191"/>
      <c r="DH552" s="191"/>
      <c r="DI552" s="191"/>
      <c r="DJ552" s="191"/>
      <c r="DK552" s="191"/>
      <c r="DL552" s="191"/>
      <c r="DM552" s="191"/>
      <c r="DN552" s="191"/>
      <c r="DO552" s="191"/>
      <c r="DP552" s="191"/>
      <c r="DQ552" s="191"/>
      <c r="DR552" s="191"/>
      <c r="DS552" s="191"/>
      <c r="DT552" s="191"/>
      <c r="DU552" s="191"/>
      <c r="DV552" s="191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7"/>
      <c r="F553" s="219" t="s">
        <v>246</v>
      </c>
      <c r="G553" s="191"/>
      <c r="H553" s="191"/>
      <c r="I553" s="207"/>
      <c r="J553" s="207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  <c r="BK553" s="191"/>
      <c r="BL553" s="191"/>
      <c r="BM553" s="191"/>
      <c r="BN553" s="191"/>
      <c r="BO553" s="191"/>
      <c r="BP553" s="191"/>
      <c r="BQ553" s="191"/>
      <c r="BR553" s="191"/>
      <c r="BS553" s="191"/>
      <c r="BT553" s="191"/>
      <c r="BU553" s="191"/>
      <c r="BV553" s="191"/>
      <c r="BW553" s="191"/>
      <c r="BX553" s="191"/>
      <c r="BY553" s="191"/>
      <c r="BZ553" s="191"/>
      <c r="CA553" s="191"/>
      <c r="CB553" s="191"/>
      <c r="CC553" s="191"/>
      <c r="CD553" s="191"/>
      <c r="CE553" s="191"/>
      <c r="CF553" s="191"/>
      <c r="CG553" s="191"/>
      <c r="CH553" s="191"/>
      <c r="CI553" s="191"/>
      <c r="CJ553" s="191"/>
      <c r="CK553" s="191"/>
      <c r="CL553" s="191"/>
      <c r="CM553" s="191"/>
      <c r="CN553" s="191"/>
      <c r="CO553" s="191"/>
      <c r="CP553" s="191"/>
      <c r="CQ553" s="191"/>
      <c r="CR553" s="191"/>
      <c r="CS553" s="191"/>
      <c r="CT553" s="191"/>
      <c r="CU553" s="191"/>
      <c r="CV553" s="191"/>
      <c r="CW553" s="191"/>
      <c r="CX553" s="191"/>
      <c r="CY553" s="191"/>
      <c r="CZ553" s="191"/>
      <c r="DA553" s="191"/>
      <c r="DB553" s="191"/>
      <c r="DC553" s="191"/>
      <c r="DD553" s="191"/>
      <c r="DE553" s="191"/>
      <c r="DF553" s="191"/>
      <c r="DG553" s="191"/>
      <c r="DH553" s="191"/>
      <c r="DI553" s="191"/>
      <c r="DJ553" s="191"/>
      <c r="DK553" s="191"/>
      <c r="DL553" s="191"/>
      <c r="DM553" s="191"/>
      <c r="DN553" s="191"/>
      <c r="DO553" s="191"/>
      <c r="DP553" s="191"/>
      <c r="DQ553" s="191"/>
      <c r="DR553" s="191"/>
      <c r="DS553" s="191"/>
      <c r="DT553" s="191"/>
      <c r="DU553" s="191"/>
      <c r="DV553" s="191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7"/>
      <c r="F554" s="219" t="s">
        <v>245</v>
      </c>
      <c r="G554" s="191"/>
      <c r="H554" s="191"/>
      <c r="I554" s="207"/>
      <c r="J554" s="207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1"/>
      <c r="AT554" s="191"/>
      <c r="AU554" s="191"/>
      <c r="AV554" s="191"/>
      <c r="AW554" s="191"/>
      <c r="AX554" s="191"/>
      <c r="AY554" s="191"/>
      <c r="AZ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  <c r="BK554" s="191"/>
      <c r="BL554" s="191"/>
      <c r="BM554" s="191"/>
      <c r="BN554" s="191"/>
      <c r="BO554" s="191"/>
      <c r="BP554" s="191"/>
      <c r="BQ554" s="191"/>
      <c r="BR554" s="191"/>
      <c r="BS554" s="191"/>
      <c r="BT554" s="191"/>
      <c r="BU554" s="191"/>
      <c r="BV554" s="191"/>
      <c r="BW554" s="191"/>
      <c r="BX554" s="191"/>
      <c r="BY554" s="191"/>
      <c r="BZ554" s="191"/>
      <c r="CA554" s="191"/>
      <c r="CB554" s="191"/>
      <c r="CC554" s="191"/>
      <c r="CD554" s="191"/>
      <c r="CE554" s="191"/>
      <c r="CF554" s="191"/>
      <c r="CG554" s="191"/>
      <c r="CH554" s="191"/>
      <c r="CI554" s="191"/>
      <c r="CJ554" s="191"/>
      <c r="CK554" s="191"/>
      <c r="CL554" s="191"/>
      <c r="CM554" s="191"/>
      <c r="CN554" s="191"/>
      <c r="CO554" s="191"/>
      <c r="CP554" s="191"/>
      <c r="CQ554" s="191"/>
      <c r="CR554" s="191"/>
      <c r="CS554" s="191"/>
      <c r="CT554" s="191"/>
      <c r="CU554" s="191"/>
      <c r="CV554" s="191"/>
      <c r="CW554" s="191"/>
      <c r="CX554" s="191"/>
      <c r="CY554" s="191"/>
      <c r="CZ554" s="191"/>
      <c r="DA554" s="191"/>
      <c r="DB554" s="191"/>
      <c r="DC554" s="191"/>
      <c r="DD554" s="191"/>
      <c r="DE554" s="191"/>
      <c r="DF554" s="191"/>
      <c r="DG554" s="191"/>
      <c r="DH554" s="191"/>
      <c r="DI554" s="191"/>
      <c r="DJ554" s="191"/>
      <c r="DK554" s="191"/>
      <c r="DL554" s="191"/>
      <c r="DM554" s="191"/>
      <c r="DN554" s="191"/>
      <c r="DO554" s="191"/>
      <c r="DP554" s="191"/>
      <c r="DQ554" s="191"/>
      <c r="DR554" s="191"/>
      <c r="DS554" s="191"/>
      <c r="DT554" s="191"/>
      <c r="DU554" s="191"/>
      <c r="DV554" s="191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7"/>
      <c r="F555" s="219" t="s">
        <v>246</v>
      </c>
      <c r="G555" s="191"/>
      <c r="H555" s="191"/>
      <c r="I555" s="207"/>
      <c r="J555" s="207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1"/>
      <c r="AT555" s="191"/>
      <c r="AU555" s="191"/>
      <c r="AV555" s="191"/>
      <c r="AW555" s="191"/>
      <c r="AX555" s="191"/>
      <c r="AY555" s="191"/>
      <c r="AZ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  <c r="BK555" s="191"/>
      <c r="BL555" s="191"/>
      <c r="BM555" s="191"/>
      <c r="BN555" s="191"/>
      <c r="BO555" s="191"/>
      <c r="BP555" s="191"/>
      <c r="BQ555" s="191"/>
      <c r="BR555" s="191"/>
      <c r="BS555" s="191"/>
      <c r="BT555" s="191"/>
      <c r="BU555" s="191"/>
      <c r="BV555" s="191"/>
      <c r="BW555" s="191"/>
      <c r="BX555" s="191"/>
      <c r="BY555" s="191"/>
      <c r="BZ555" s="191"/>
      <c r="CA555" s="191"/>
      <c r="CB555" s="191"/>
      <c r="CC555" s="191"/>
      <c r="CD555" s="191"/>
      <c r="CE555" s="191"/>
      <c r="CF555" s="191"/>
      <c r="CG555" s="191"/>
      <c r="CH555" s="191"/>
      <c r="CI555" s="191"/>
      <c r="CJ555" s="191"/>
      <c r="CK555" s="191"/>
      <c r="CL555" s="191"/>
      <c r="CM555" s="191"/>
      <c r="CN555" s="191"/>
      <c r="CO555" s="191"/>
      <c r="CP555" s="191"/>
      <c r="CQ555" s="191"/>
      <c r="CR555" s="191"/>
      <c r="CS555" s="191"/>
      <c r="CT555" s="191"/>
      <c r="CU555" s="191"/>
      <c r="CV555" s="191"/>
      <c r="CW555" s="191"/>
      <c r="CX555" s="191"/>
      <c r="CY555" s="191"/>
      <c r="CZ555" s="191"/>
      <c r="DA555" s="191"/>
      <c r="DB555" s="191"/>
      <c r="DC555" s="191"/>
      <c r="DD555" s="191"/>
      <c r="DE555" s="191"/>
      <c r="DF555" s="191"/>
      <c r="DG555" s="191"/>
      <c r="DH555" s="191"/>
      <c r="DI555" s="191"/>
      <c r="DJ555" s="191"/>
      <c r="DK555" s="191"/>
      <c r="DL555" s="191"/>
      <c r="DM555" s="191"/>
      <c r="DN555" s="191"/>
      <c r="DO555" s="191"/>
      <c r="DP555" s="191"/>
      <c r="DQ555" s="191"/>
      <c r="DR555" s="191"/>
      <c r="DS555" s="191"/>
      <c r="DT555" s="191"/>
      <c r="DU555" s="191"/>
      <c r="DV555" s="191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7"/>
      <c r="F556" s="219" t="s">
        <v>245</v>
      </c>
      <c r="G556" s="191"/>
      <c r="H556" s="191"/>
      <c r="I556" s="207"/>
      <c r="J556" s="207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1"/>
      <c r="AT556" s="191"/>
      <c r="AU556" s="191"/>
      <c r="AV556" s="191"/>
      <c r="AW556" s="191"/>
      <c r="AX556" s="191"/>
      <c r="AY556" s="191"/>
      <c r="AZ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191"/>
      <c r="CB556" s="191"/>
      <c r="CC556" s="191"/>
      <c r="CD556" s="191"/>
      <c r="CE556" s="191"/>
      <c r="CF556" s="191"/>
      <c r="CG556" s="191"/>
      <c r="CH556" s="191"/>
      <c r="CI556" s="191"/>
      <c r="CJ556" s="191"/>
      <c r="CK556" s="191"/>
      <c r="CL556" s="191"/>
      <c r="CM556" s="191"/>
      <c r="CN556" s="191"/>
      <c r="CO556" s="191"/>
      <c r="CP556" s="191"/>
      <c r="CQ556" s="191"/>
      <c r="CR556" s="191"/>
      <c r="CS556" s="191"/>
      <c r="CT556" s="191"/>
      <c r="CU556" s="191"/>
      <c r="CV556" s="191"/>
      <c r="CW556" s="191"/>
      <c r="CX556" s="191"/>
      <c r="CY556" s="191"/>
      <c r="CZ556" s="191"/>
      <c r="DA556" s="191"/>
      <c r="DB556" s="191"/>
      <c r="DC556" s="191"/>
      <c r="DD556" s="191"/>
      <c r="DE556" s="191"/>
      <c r="DF556" s="191"/>
      <c r="DG556" s="191"/>
      <c r="DH556" s="191"/>
      <c r="DI556" s="191"/>
      <c r="DJ556" s="191"/>
      <c r="DK556" s="191"/>
      <c r="DL556" s="191"/>
      <c r="DM556" s="191"/>
      <c r="DN556" s="191"/>
      <c r="DO556" s="191"/>
      <c r="DP556" s="191"/>
      <c r="DQ556" s="191"/>
      <c r="DR556" s="191"/>
      <c r="DS556" s="191"/>
      <c r="DT556" s="191"/>
      <c r="DU556" s="191"/>
      <c r="DV556" s="191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7"/>
      <c r="F557" s="219" t="s">
        <v>246</v>
      </c>
      <c r="G557" s="191"/>
      <c r="H557" s="191"/>
      <c r="I557" s="207"/>
      <c r="J557" s="207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1"/>
      <c r="AT557" s="191"/>
      <c r="AU557" s="191"/>
      <c r="AV557" s="191"/>
      <c r="AW557" s="191"/>
      <c r="AX557" s="191"/>
      <c r="AY557" s="191"/>
      <c r="AZ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  <c r="BK557" s="191"/>
      <c r="BL557" s="191"/>
      <c r="BM557" s="191"/>
      <c r="BN557" s="191"/>
      <c r="BO557" s="191"/>
      <c r="BP557" s="191"/>
      <c r="BQ557" s="191"/>
      <c r="BR557" s="191"/>
      <c r="BS557" s="191"/>
      <c r="BT557" s="191"/>
      <c r="BU557" s="191"/>
      <c r="BV557" s="191"/>
      <c r="BW557" s="191"/>
      <c r="BX557" s="191"/>
      <c r="BY557" s="191"/>
      <c r="BZ557" s="191"/>
      <c r="CA557" s="191"/>
      <c r="CB557" s="191"/>
      <c r="CC557" s="191"/>
      <c r="CD557" s="191"/>
      <c r="CE557" s="191"/>
      <c r="CF557" s="191"/>
      <c r="CG557" s="191"/>
      <c r="CH557" s="191"/>
      <c r="CI557" s="191"/>
      <c r="CJ557" s="191"/>
      <c r="CK557" s="191"/>
      <c r="CL557" s="191"/>
      <c r="CM557" s="191"/>
      <c r="CN557" s="191"/>
      <c r="CO557" s="191"/>
      <c r="CP557" s="191"/>
      <c r="CQ557" s="191"/>
      <c r="CR557" s="191"/>
      <c r="CS557" s="191"/>
      <c r="CT557" s="191"/>
      <c r="CU557" s="191"/>
      <c r="CV557" s="191"/>
      <c r="CW557" s="191"/>
      <c r="CX557" s="191"/>
      <c r="CY557" s="191"/>
      <c r="CZ557" s="191"/>
      <c r="DA557" s="191"/>
      <c r="DB557" s="191"/>
      <c r="DC557" s="191"/>
      <c r="DD557" s="191"/>
      <c r="DE557" s="191"/>
      <c r="DF557" s="191"/>
      <c r="DG557" s="191"/>
      <c r="DH557" s="191"/>
      <c r="DI557" s="191"/>
      <c r="DJ557" s="191"/>
      <c r="DK557" s="191"/>
      <c r="DL557" s="191"/>
      <c r="DM557" s="191"/>
      <c r="DN557" s="191"/>
      <c r="DO557" s="191"/>
      <c r="DP557" s="191"/>
      <c r="DQ557" s="191"/>
      <c r="DR557" s="191"/>
      <c r="DS557" s="191"/>
      <c r="DT557" s="191"/>
      <c r="DU557" s="191"/>
      <c r="DV557" s="191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7"/>
      <c r="F558" s="219" t="s">
        <v>245</v>
      </c>
      <c r="G558" s="181"/>
      <c r="H558" s="181"/>
      <c r="I558" s="207"/>
      <c r="J558" s="207"/>
      <c r="K558" s="181"/>
      <c r="L558" s="191"/>
      <c r="M558" s="181"/>
      <c r="N558" s="181"/>
      <c r="O558" s="191"/>
      <c r="P558" s="181"/>
      <c r="Q558" s="181"/>
      <c r="R558" s="191"/>
      <c r="S558" s="181"/>
      <c r="T558" s="181"/>
      <c r="U558" s="191"/>
      <c r="V558" s="181"/>
      <c r="W558" s="181"/>
      <c r="X558" s="191"/>
      <c r="Y558" s="181"/>
      <c r="Z558" s="181"/>
      <c r="AA558" s="191"/>
      <c r="AB558" s="181"/>
      <c r="AC558" s="181"/>
      <c r="AD558" s="191"/>
      <c r="AE558" s="181"/>
      <c r="AF558" s="181"/>
      <c r="AG558" s="191"/>
      <c r="AH558" s="181"/>
      <c r="AI558" s="181"/>
      <c r="AJ558" s="191"/>
      <c r="AK558" s="181"/>
      <c r="AL558" s="181"/>
      <c r="AM558" s="191"/>
      <c r="AN558" s="181"/>
      <c r="AO558" s="181"/>
      <c r="AP558" s="191"/>
      <c r="AQ558" s="181"/>
      <c r="AR558" s="181"/>
      <c r="AS558" s="191"/>
      <c r="AT558" s="181"/>
      <c r="AU558" s="181"/>
      <c r="AV558" s="191"/>
      <c r="AW558" s="181"/>
      <c r="AX558" s="181"/>
      <c r="AY558" s="191"/>
      <c r="AZ558" s="181"/>
      <c r="BA558" s="181"/>
      <c r="BB558" s="191"/>
      <c r="BC558" s="181"/>
      <c r="BD558" s="181"/>
      <c r="BE558" s="191"/>
      <c r="BF558" s="181"/>
      <c r="BG558" s="181"/>
      <c r="BH558" s="191"/>
      <c r="BI558" s="181"/>
      <c r="BJ558" s="181"/>
      <c r="BK558" s="191"/>
      <c r="BL558" s="181"/>
      <c r="BM558" s="181"/>
      <c r="BN558" s="191"/>
      <c r="BO558" s="181"/>
      <c r="BP558" s="181"/>
      <c r="BQ558" s="191"/>
      <c r="BR558" s="181"/>
      <c r="BS558" s="181"/>
      <c r="BT558" s="191"/>
      <c r="BU558" s="181"/>
      <c r="BV558" s="181"/>
      <c r="BW558" s="191"/>
      <c r="BX558" s="181"/>
      <c r="BY558" s="181"/>
      <c r="BZ558" s="191"/>
      <c r="CA558" s="181"/>
      <c r="CB558" s="181"/>
      <c r="CC558" s="191"/>
      <c r="CD558" s="181"/>
      <c r="CE558" s="181"/>
      <c r="CF558" s="191"/>
      <c r="CG558" s="181"/>
      <c r="CH558" s="181"/>
      <c r="CI558" s="191"/>
      <c r="CJ558" s="181"/>
      <c r="CK558" s="181"/>
      <c r="CL558" s="191"/>
      <c r="CM558" s="181"/>
      <c r="CN558" s="181"/>
      <c r="CO558" s="191"/>
      <c r="CP558" s="181"/>
      <c r="CQ558" s="181"/>
      <c r="CR558" s="191"/>
      <c r="CS558" s="181"/>
      <c r="CT558" s="181"/>
      <c r="CU558" s="191"/>
      <c r="CV558" s="181"/>
      <c r="CW558" s="181"/>
      <c r="CX558" s="191"/>
      <c r="CY558" s="181"/>
      <c r="CZ558" s="181"/>
      <c r="DA558" s="191"/>
      <c r="DB558" s="181"/>
      <c r="DC558" s="181"/>
      <c r="DD558" s="191"/>
      <c r="DE558" s="181"/>
      <c r="DF558" s="181"/>
      <c r="DG558" s="191"/>
      <c r="DH558" s="181"/>
      <c r="DI558" s="181"/>
      <c r="DJ558" s="191"/>
      <c r="DK558" s="181"/>
      <c r="DL558" s="181"/>
      <c r="DM558" s="191"/>
      <c r="DN558" s="181"/>
      <c r="DO558" s="181"/>
      <c r="DP558" s="191"/>
      <c r="DQ558" s="181"/>
      <c r="DR558" s="181"/>
      <c r="DS558" s="191"/>
      <c r="DT558" s="181"/>
      <c r="DU558" s="181"/>
      <c r="DV558" s="191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7"/>
      <c r="F559" s="219" t="s">
        <v>246</v>
      </c>
      <c r="G559" s="191"/>
      <c r="H559" s="191"/>
      <c r="I559" s="207"/>
      <c r="J559" s="207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191"/>
      <c r="AT559" s="191"/>
      <c r="AU559" s="191"/>
      <c r="AV559" s="191"/>
      <c r="AW559" s="191"/>
      <c r="AX559" s="191"/>
      <c r="AY559" s="191"/>
      <c r="AZ559" s="191"/>
      <c r="BA559" s="191"/>
      <c r="BB559" s="191"/>
      <c r="BC559" s="191"/>
      <c r="BD559" s="191"/>
      <c r="BE559" s="191"/>
      <c r="BF559" s="191"/>
      <c r="BG559" s="191"/>
      <c r="BH559" s="191"/>
      <c r="BI559" s="191"/>
      <c r="BJ559" s="191"/>
      <c r="BK559" s="191"/>
      <c r="BL559" s="191"/>
      <c r="BM559" s="191"/>
      <c r="BN559" s="191"/>
      <c r="BO559" s="191"/>
      <c r="BP559" s="191"/>
      <c r="BQ559" s="191"/>
      <c r="BR559" s="191"/>
      <c r="BS559" s="191"/>
      <c r="BT559" s="191"/>
      <c r="BU559" s="191"/>
      <c r="BV559" s="191"/>
      <c r="BW559" s="191"/>
      <c r="BX559" s="191"/>
      <c r="BY559" s="191"/>
      <c r="BZ559" s="191"/>
      <c r="CA559" s="191"/>
      <c r="CB559" s="191"/>
      <c r="CC559" s="191"/>
      <c r="CD559" s="191"/>
      <c r="CE559" s="191"/>
      <c r="CF559" s="191"/>
      <c r="CG559" s="191"/>
      <c r="CH559" s="191"/>
      <c r="CI559" s="191"/>
      <c r="CJ559" s="191"/>
      <c r="CK559" s="191"/>
      <c r="CL559" s="191"/>
      <c r="CM559" s="191"/>
      <c r="CN559" s="191"/>
      <c r="CO559" s="191"/>
      <c r="CP559" s="191"/>
      <c r="CQ559" s="191"/>
      <c r="CR559" s="191"/>
      <c r="CS559" s="191"/>
      <c r="CT559" s="191"/>
      <c r="CU559" s="191"/>
      <c r="CV559" s="191"/>
      <c r="CW559" s="191"/>
      <c r="CX559" s="191"/>
      <c r="CY559" s="191"/>
      <c r="CZ559" s="191"/>
      <c r="DA559" s="191"/>
      <c r="DB559" s="191"/>
      <c r="DC559" s="191"/>
      <c r="DD559" s="191"/>
      <c r="DE559" s="191"/>
      <c r="DF559" s="191"/>
      <c r="DG559" s="191"/>
      <c r="DH559" s="191"/>
      <c r="DI559" s="191"/>
      <c r="DJ559" s="191"/>
      <c r="DK559" s="191"/>
      <c r="DL559" s="191"/>
      <c r="DM559" s="191"/>
      <c r="DN559" s="191"/>
      <c r="DO559" s="191"/>
      <c r="DP559" s="191"/>
      <c r="DQ559" s="191"/>
      <c r="DR559" s="191"/>
      <c r="DS559" s="191"/>
      <c r="DT559" s="191"/>
      <c r="DU559" s="191"/>
      <c r="DV559" s="191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7"/>
      <c r="F560" s="219" t="s">
        <v>245</v>
      </c>
      <c r="G560" s="191"/>
      <c r="H560" s="191"/>
      <c r="I560" s="207"/>
      <c r="J560" s="207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191"/>
      <c r="AT560" s="191"/>
      <c r="AU560" s="191"/>
      <c r="AV560" s="191"/>
      <c r="AW560" s="191"/>
      <c r="AX560" s="191"/>
      <c r="AY560" s="191"/>
      <c r="AZ560" s="191"/>
      <c r="BA560" s="191"/>
      <c r="BB560" s="191"/>
      <c r="BC560" s="191"/>
      <c r="BD560" s="191"/>
      <c r="BE560" s="191"/>
      <c r="BF560" s="191"/>
      <c r="BG560" s="191"/>
      <c r="BH560" s="191"/>
      <c r="BI560" s="191"/>
      <c r="BJ560" s="191"/>
      <c r="BK560" s="191"/>
      <c r="BL560" s="191"/>
      <c r="BM560" s="191"/>
      <c r="BN560" s="191"/>
      <c r="BO560" s="191"/>
      <c r="BP560" s="191"/>
      <c r="BQ560" s="191"/>
      <c r="BR560" s="191"/>
      <c r="BS560" s="191"/>
      <c r="BT560" s="191"/>
      <c r="BU560" s="191"/>
      <c r="BV560" s="191"/>
      <c r="BW560" s="191"/>
      <c r="BX560" s="191"/>
      <c r="BY560" s="191"/>
      <c r="BZ560" s="191"/>
      <c r="CA560" s="191"/>
      <c r="CB560" s="191"/>
      <c r="CC560" s="191"/>
      <c r="CD560" s="191"/>
      <c r="CE560" s="191"/>
      <c r="CF560" s="191"/>
      <c r="CG560" s="191"/>
      <c r="CH560" s="191"/>
      <c r="CI560" s="191"/>
      <c r="CJ560" s="191"/>
      <c r="CK560" s="191"/>
      <c r="CL560" s="191"/>
      <c r="CM560" s="191"/>
      <c r="CN560" s="191"/>
      <c r="CO560" s="191"/>
      <c r="CP560" s="191"/>
      <c r="CQ560" s="191"/>
      <c r="CR560" s="191"/>
      <c r="CS560" s="191"/>
      <c r="CT560" s="191"/>
      <c r="CU560" s="191"/>
      <c r="CV560" s="191"/>
      <c r="CW560" s="191"/>
      <c r="CX560" s="191"/>
      <c r="CY560" s="191"/>
      <c r="CZ560" s="191"/>
      <c r="DA560" s="191"/>
      <c r="DB560" s="191"/>
      <c r="DC560" s="191"/>
      <c r="DD560" s="191"/>
      <c r="DE560" s="191"/>
      <c r="DF560" s="191"/>
      <c r="DG560" s="191"/>
      <c r="DH560" s="191"/>
      <c r="DI560" s="191"/>
      <c r="DJ560" s="191"/>
      <c r="DK560" s="191"/>
      <c r="DL560" s="191"/>
      <c r="DM560" s="191"/>
      <c r="DN560" s="191"/>
      <c r="DO560" s="191"/>
      <c r="DP560" s="191"/>
      <c r="DQ560" s="191"/>
      <c r="DR560" s="191"/>
      <c r="DS560" s="191"/>
      <c r="DT560" s="191"/>
      <c r="DU560" s="191"/>
      <c r="DV560" s="191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7"/>
      <c r="F561" s="219" t="s">
        <v>246</v>
      </c>
      <c r="G561" s="191"/>
      <c r="H561" s="191"/>
      <c r="I561" s="207"/>
      <c r="J561" s="207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191"/>
      <c r="AT561" s="191"/>
      <c r="AU561" s="191"/>
      <c r="AV561" s="191"/>
      <c r="AW561" s="191"/>
      <c r="AX561" s="191"/>
      <c r="AY561" s="191"/>
      <c r="AZ561" s="191"/>
      <c r="BA561" s="191"/>
      <c r="BB561" s="191"/>
      <c r="BC561" s="191"/>
      <c r="BD561" s="191"/>
      <c r="BE561" s="191"/>
      <c r="BF561" s="191"/>
      <c r="BG561" s="191"/>
      <c r="BH561" s="191"/>
      <c r="BI561" s="191"/>
      <c r="BJ561" s="191"/>
      <c r="BK561" s="191"/>
      <c r="BL561" s="191"/>
      <c r="BM561" s="191"/>
      <c r="BN561" s="191"/>
      <c r="BO561" s="191"/>
      <c r="BP561" s="191"/>
      <c r="BQ561" s="191"/>
      <c r="BR561" s="191"/>
      <c r="BS561" s="191"/>
      <c r="BT561" s="191"/>
      <c r="BU561" s="191"/>
      <c r="BV561" s="191"/>
      <c r="BW561" s="191"/>
      <c r="BX561" s="191"/>
      <c r="BY561" s="191"/>
      <c r="BZ561" s="191"/>
      <c r="CA561" s="191"/>
      <c r="CB561" s="191"/>
      <c r="CC561" s="191"/>
      <c r="CD561" s="191"/>
      <c r="CE561" s="191"/>
      <c r="CF561" s="191"/>
      <c r="CG561" s="191"/>
      <c r="CH561" s="191"/>
      <c r="CI561" s="191"/>
      <c r="CJ561" s="191"/>
      <c r="CK561" s="191"/>
      <c r="CL561" s="191"/>
      <c r="CM561" s="191"/>
      <c r="CN561" s="191"/>
      <c r="CO561" s="191"/>
      <c r="CP561" s="191"/>
      <c r="CQ561" s="191"/>
      <c r="CR561" s="191"/>
      <c r="CS561" s="191"/>
      <c r="CT561" s="191"/>
      <c r="CU561" s="191"/>
      <c r="CV561" s="191"/>
      <c r="CW561" s="191"/>
      <c r="CX561" s="191"/>
      <c r="CY561" s="191"/>
      <c r="CZ561" s="191"/>
      <c r="DA561" s="191"/>
      <c r="DB561" s="191"/>
      <c r="DC561" s="191"/>
      <c r="DD561" s="191"/>
      <c r="DE561" s="191"/>
      <c r="DF561" s="191"/>
      <c r="DG561" s="191"/>
      <c r="DH561" s="191"/>
      <c r="DI561" s="191"/>
      <c r="DJ561" s="191"/>
      <c r="DK561" s="191"/>
      <c r="DL561" s="191"/>
      <c r="DM561" s="191"/>
      <c r="DN561" s="191"/>
      <c r="DO561" s="191"/>
      <c r="DP561" s="191"/>
      <c r="DQ561" s="191"/>
      <c r="DR561" s="191"/>
      <c r="DS561" s="191"/>
      <c r="DT561" s="191"/>
      <c r="DU561" s="191"/>
      <c r="DV561" s="191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7"/>
      <c r="F562" s="219" t="s">
        <v>245</v>
      </c>
      <c r="G562" s="191"/>
      <c r="H562" s="191"/>
      <c r="I562" s="207"/>
      <c r="J562" s="207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  <c r="AA562" s="191"/>
      <c r="AB562" s="191"/>
      <c r="AC562" s="191"/>
      <c r="AD562" s="191"/>
      <c r="AE562" s="191"/>
      <c r="AF562" s="191"/>
      <c r="AG562" s="191"/>
      <c r="AH562" s="191"/>
      <c r="AI562" s="191"/>
      <c r="AJ562" s="191"/>
      <c r="AK562" s="191"/>
      <c r="AL562" s="191"/>
      <c r="AM562" s="191"/>
      <c r="AN562" s="191"/>
      <c r="AO562" s="191"/>
      <c r="AP562" s="191"/>
      <c r="AQ562" s="191"/>
      <c r="AR562" s="191"/>
      <c r="AS562" s="191"/>
      <c r="AT562" s="191"/>
      <c r="AU562" s="191"/>
      <c r="AV562" s="191"/>
      <c r="AW562" s="191"/>
      <c r="AX562" s="191"/>
      <c r="AY562" s="191"/>
      <c r="AZ562" s="191"/>
      <c r="BA562" s="191"/>
      <c r="BB562" s="191"/>
      <c r="BC562" s="191"/>
      <c r="BD562" s="191"/>
      <c r="BE562" s="191"/>
      <c r="BF562" s="191"/>
      <c r="BG562" s="191"/>
      <c r="BH562" s="191"/>
      <c r="BI562" s="191"/>
      <c r="BJ562" s="191"/>
      <c r="BK562" s="191"/>
      <c r="BL562" s="191"/>
      <c r="BM562" s="191"/>
      <c r="BN562" s="191"/>
      <c r="BO562" s="191"/>
      <c r="BP562" s="191"/>
      <c r="BQ562" s="191"/>
      <c r="BR562" s="191"/>
      <c r="BS562" s="191"/>
      <c r="BT562" s="191"/>
      <c r="BU562" s="191"/>
      <c r="BV562" s="191"/>
      <c r="BW562" s="191"/>
      <c r="BX562" s="191"/>
      <c r="BY562" s="191"/>
      <c r="BZ562" s="191"/>
      <c r="CA562" s="191"/>
      <c r="CB562" s="191"/>
      <c r="CC562" s="191"/>
      <c r="CD562" s="191"/>
      <c r="CE562" s="191"/>
      <c r="CF562" s="191"/>
      <c r="CG562" s="191"/>
      <c r="CH562" s="191"/>
      <c r="CI562" s="191"/>
      <c r="CJ562" s="191"/>
      <c r="CK562" s="191"/>
      <c r="CL562" s="191"/>
      <c r="CM562" s="191"/>
      <c r="CN562" s="191"/>
      <c r="CO562" s="191"/>
      <c r="CP562" s="191"/>
      <c r="CQ562" s="191"/>
      <c r="CR562" s="191"/>
      <c r="CS562" s="191"/>
      <c r="CT562" s="191"/>
      <c r="CU562" s="191"/>
      <c r="CV562" s="191"/>
      <c r="CW562" s="191"/>
      <c r="CX562" s="191"/>
      <c r="CY562" s="191"/>
      <c r="CZ562" s="191"/>
      <c r="DA562" s="191"/>
      <c r="DB562" s="191"/>
      <c r="DC562" s="191"/>
      <c r="DD562" s="191"/>
      <c r="DE562" s="191"/>
      <c r="DF562" s="191"/>
      <c r="DG562" s="191"/>
      <c r="DH562" s="191"/>
      <c r="DI562" s="191"/>
      <c r="DJ562" s="191"/>
      <c r="DK562" s="191"/>
      <c r="DL562" s="191"/>
      <c r="DM562" s="191"/>
      <c r="DN562" s="191"/>
      <c r="DO562" s="191"/>
      <c r="DP562" s="191"/>
      <c r="DQ562" s="191"/>
      <c r="DR562" s="191"/>
      <c r="DS562" s="191"/>
      <c r="DT562" s="191"/>
      <c r="DU562" s="191"/>
      <c r="DV562" s="191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7"/>
      <c r="F563" s="219" t="s">
        <v>246</v>
      </c>
      <c r="G563" s="191"/>
      <c r="H563" s="191"/>
      <c r="I563" s="207"/>
      <c r="J563" s="207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  <c r="AA563" s="191"/>
      <c r="AB563" s="191"/>
      <c r="AC563" s="191"/>
      <c r="AD563" s="191"/>
      <c r="AE563" s="191"/>
      <c r="AF563" s="191"/>
      <c r="AG563" s="191"/>
      <c r="AH563" s="191"/>
      <c r="AI563" s="191"/>
      <c r="AJ563" s="191"/>
      <c r="AK563" s="191"/>
      <c r="AL563" s="191"/>
      <c r="AM563" s="191"/>
      <c r="AN563" s="191"/>
      <c r="AO563" s="191"/>
      <c r="AP563" s="191"/>
      <c r="AQ563" s="191"/>
      <c r="AR563" s="191"/>
      <c r="AS563" s="191"/>
      <c r="AT563" s="191"/>
      <c r="AU563" s="191"/>
      <c r="AV563" s="191"/>
      <c r="AW563" s="191"/>
      <c r="AX563" s="191"/>
      <c r="AY563" s="191"/>
      <c r="AZ563" s="191"/>
      <c r="BA563" s="191"/>
      <c r="BB563" s="191"/>
      <c r="BC563" s="191"/>
      <c r="BD563" s="191"/>
      <c r="BE563" s="191"/>
      <c r="BF563" s="191"/>
      <c r="BG563" s="191"/>
      <c r="BH563" s="191"/>
      <c r="BI563" s="191"/>
      <c r="BJ563" s="191"/>
      <c r="BK563" s="191"/>
      <c r="BL563" s="191"/>
      <c r="BM563" s="191"/>
      <c r="BN563" s="191"/>
      <c r="BO563" s="191"/>
      <c r="BP563" s="191"/>
      <c r="BQ563" s="191"/>
      <c r="BR563" s="191"/>
      <c r="BS563" s="191"/>
      <c r="BT563" s="191"/>
      <c r="BU563" s="191"/>
      <c r="BV563" s="191"/>
      <c r="BW563" s="191"/>
      <c r="BX563" s="191"/>
      <c r="BY563" s="191"/>
      <c r="BZ563" s="191"/>
      <c r="CA563" s="191"/>
      <c r="CB563" s="191"/>
      <c r="CC563" s="191"/>
      <c r="CD563" s="191"/>
      <c r="CE563" s="191"/>
      <c r="CF563" s="191"/>
      <c r="CG563" s="191"/>
      <c r="CH563" s="191"/>
      <c r="CI563" s="191"/>
      <c r="CJ563" s="191"/>
      <c r="CK563" s="191"/>
      <c r="CL563" s="191"/>
      <c r="CM563" s="191"/>
      <c r="CN563" s="191"/>
      <c r="CO563" s="191"/>
      <c r="CP563" s="191"/>
      <c r="CQ563" s="191"/>
      <c r="CR563" s="191"/>
      <c r="CS563" s="191"/>
      <c r="CT563" s="191"/>
      <c r="CU563" s="191"/>
      <c r="CV563" s="191"/>
      <c r="CW563" s="191"/>
      <c r="CX563" s="191"/>
      <c r="CY563" s="191"/>
      <c r="CZ563" s="191"/>
      <c r="DA563" s="191"/>
      <c r="DB563" s="191"/>
      <c r="DC563" s="191"/>
      <c r="DD563" s="191"/>
      <c r="DE563" s="191"/>
      <c r="DF563" s="191"/>
      <c r="DG563" s="191"/>
      <c r="DH563" s="191"/>
      <c r="DI563" s="191"/>
      <c r="DJ563" s="191"/>
      <c r="DK563" s="191"/>
      <c r="DL563" s="191"/>
      <c r="DM563" s="191"/>
      <c r="DN563" s="191"/>
      <c r="DO563" s="191"/>
      <c r="DP563" s="191"/>
      <c r="DQ563" s="191"/>
      <c r="DR563" s="191"/>
      <c r="DS563" s="191"/>
      <c r="DT563" s="191"/>
      <c r="DU563" s="191"/>
      <c r="DV563" s="191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7"/>
      <c r="F564" s="219" t="s">
        <v>245</v>
      </c>
      <c r="G564" s="181"/>
      <c r="H564" s="181"/>
      <c r="I564" s="207"/>
      <c r="J564" s="207"/>
      <c r="K564" s="181"/>
      <c r="L564" s="191"/>
      <c r="M564" s="181"/>
      <c r="N564" s="181"/>
      <c r="O564" s="191"/>
      <c r="P564" s="181"/>
      <c r="Q564" s="181"/>
      <c r="R564" s="191"/>
      <c r="S564" s="181"/>
      <c r="T564" s="181"/>
      <c r="U564" s="191"/>
      <c r="V564" s="181"/>
      <c r="W564" s="181"/>
      <c r="X564" s="191"/>
      <c r="Y564" s="181"/>
      <c r="Z564" s="181"/>
      <c r="AA564" s="191"/>
      <c r="AB564" s="181"/>
      <c r="AC564" s="181"/>
      <c r="AD564" s="191"/>
      <c r="AE564" s="181"/>
      <c r="AF564" s="181"/>
      <c r="AG564" s="191"/>
      <c r="AH564" s="181"/>
      <c r="AI564" s="181"/>
      <c r="AJ564" s="191"/>
      <c r="AK564" s="181"/>
      <c r="AL564" s="181"/>
      <c r="AM564" s="191"/>
      <c r="AN564" s="181"/>
      <c r="AO564" s="181"/>
      <c r="AP564" s="191"/>
      <c r="AQ564" s="181"/>
      <c r="AR564" s="181"/>
      <c r="AS564" s="191"/>
      <c r="AT564" s="181"/>
      <c r="AU564" s="181"/>
      <c r="AV564" s="191"/>
      <c r="AW564" s="181"/>
      <c r="AX564" s="181"/>
      <c r="AY564" s="191"/>
      <c r="AZ564" s="181"/>
      <c r="BA564" s="181"/>
      <c r="BB564" s="191"/>
      <c r="BC564" s="181"/>
      <c r="BD564" s="181"/>
      <c r="BE564" s="191"/>
      <c r="BF564" s="181"/>
      <c r="BG564" s="181"/>
      <c r="BH564" s="191"/>
      <c r="BI564" s="181"/>
      <c r="BJ564" s="181"/>
      <c r="BK564" s="191"/>
      <c r="BL564" s="181"/>
      <c r="BM564" s="181"/>
      <c r="BN564" s="191"/>
      <c r="BO564" s="181"/>
      <c r="BP564" s="181"/>
      <c r="BQ564" s="191"/>
      <c r="BR564" s="181"/>
      <c r="BS564" s="181"/>
      <c r="BT564" s="191"/>
      <c r="BU564" s="181"/>
      <c r="BV564" s="181"/>
      <c r="BW564" s="191"/>
      <c r="BX564" s="181"/>
      <c r="BY564" s="181"/>
      <c r="BZ564" s="191"/>
      <c r="CA564" s="181"/>
      <c r="CB564" s="181"/>
      <c r="CC564" s="191"/>
      <c r="CD564" s="181"/>
      <c r="CE564" s="181"/>
      <c r="CF564" s="191"/>
      <c r="CG564" s="181"/>
      <c r="CH564" s="181"/>
      <c r="CI564" s="191"/>
      <c r="CJ564" s="181"/>
      <c r="CK564" s="181"/>
      <c r="CL564" s="191"/>
      <c r="CM564" s="181"/>
      <c r="CN564" s="181"/>
      <c r="CO564" s="191"/>
      <c r="CP564" s="181"/>
      <c r="CQ564" s="181"/>
      <c r="CR564" s="191"/>
      <c r="CS564" s="181"/>
      <c r="CT564" s="181"/>
      <c r="CU564" s="191"/>
      <c r="CV564" s="181"/>
      <c r="CW564" s="181"/>
      <c r="CX564" s="191"/>
      <c r="CY564" s="181"/>
      <c r="CZ564" s="181"/>
      <c r="DA564" s="191"/>
      <c r="DB564" s="181"/>
      <c r="DC564" s="181"/>
      <c r="DD564" s="191"/>
      <c r="DE564" s="181"/>
      <c r="DF564" s="181"/>
      <c r="DG564" s="191"/>
      <c r="DH564" s="181"/>
      <c r="DI564" s="181"/>
      <c r="DJ564" s="191"/>
      <c r="DK564" s="181"/>
      <c r="DL564" s="181"/>
      <c r="DM564" s="191"/>
      <c r="DN564" s="181"/>
      <c r="DO564" s="181"/>
      <c r="DP564" s="191"/>
      <c r="DQ564" s="181"/>
      <c r="DR564" s="181"/>
      <c r="DS564" s="191"/>
      <c r="DT564" s="181"/>
      <c r="DU564" s="181"/>
      <c r="DV564" s="191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7"/>
      <c r="F565" s="219" t="s">
        <v>246</v>
      </c>
      <c r="G565" s="191"/>
      <c r="H565" s="191"/>
      <c r="I565" s="207"/>
      <c r="J565" s="207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  <c r="AA565" s="191"/>
      <c r="AB565" s="191"/>
      <c r="AC565" s="191"/>
      <c r="AD565" s="191"/>
      <c r="AE565" s="191"/>
      <c r="AF565" s="191"/>
      <c r="AG565" s="191"/>
      <c r="AH565" s="191"/>
      <c r="AI565" s="191"/>
      <c r="AJ565" s="191"/>
      <c r="AK565" s="191"/>
      <c r="AL565" s="191"/>
      <c r="AM565" s="191"/>
      <c r="AN565" s="191"/>
      <c r="AO565" s="191"/>
      <c r="AP565" s="191"/>
      <c r="AQ565" s="191"/>
      <c r="AR565" s="191"/>
      <c r="AS565" s="191"/>
      <c r="AT565" s="191"/>
      <c r="AU565" s="191"/>
      <c r="AV565" s="191"/>
      <c r="AW565" s="191"/>
      <c r="AX565" s="191"/>
      <c r="AY565" s="191"/>
      <c r="AZ565" s="191"/>
      <c r="BA565" s="191"/>
      <c r="BB565" s="191"/>
      <c r="BC565" s="191"/>
      <c r="BD565" s="191"/>
      <c r="BE565" s="191"/>
      <c r="BF565" s="191"/>
      <c r="BG565" s="191"/>
      <c r="BH565" s="191"/>
      <c r="BI565" s="191"/>
      <c r="BJ565" s="191"/>
      <c r="BK565" s="191"/>
      <c r="BL565" s="191"/>
      <c r="BM565" s="191"/>
      <c r="BN565" s="191"/>
      <c r="BO565" s="191"/>
      <c r="BP565" s="191"/>
      <c r="BQ565" s="191"/>
      <c r="BR565" s="191"/>
      <c r="BS565" s="191"/>
      <c r="BT565" s="191"/>
      <c r="BU565" s="191"/>
      <c r="BV565" s="191"/>
      <c r="BW565" s="191"/>
      <c r="BX565" s="191"/>
      <c r="BY565" s="191"/>
      <c r="BZ565" s="191"/>
      <c r="CA565" s="191"/>
      <c r="CB565" s="191"/>
      <c r="CC565" s="191"/>
      <c r="CD565" s="191"/>
      <c r="CE565" s="191"/>
      <c r="CF565" s="191"/>
      <c r="CG565" s="191"/>
      <c r="CH565" s="191"/>
      <c r="CI565" s="191"/>
      <c r="CJ565" s="191"/>
      <c r="CK565" s="191"/>
      <c r="CL565" s="191"/>
      <c r="CM565" s="191"/>
      <c r="CN565" s="191"/>
      <c r="CO565" s="191"/>
      <c r="CP565" s="191"/>
      <c r="CQ565" s="191"/>
      <c r="CR565" s="191"/>
      <c r="CS565" s="191"/>
      <c r="CT565" s="191"/>
      <c r="CU565" s="191"/>
      <c r="CV565" s="191"/>
      <c r="CW565" s="191"/>
      <c r="CX565" s="191"/>
      <c r="CY565" s="191"/>
      <c r="CZ565" s="191"/>
      <c r="DA565" s="191"/>
      <c r="DB565" s="191"/>
      <c r="DC565" s="191"/>
      <c r="DD565" s="191"/>
      <c r="DE565" s="191"/>
      <c r="DF565" s="191"/>
      <c r="DG565" s="191"/>
      <c r="DH565" s="191"/>
      <c r="DI565" s="191"/>
      <c r="DJ565" s="191"/>
      <c r="DK565" s="191"/>
      <c r="DL565" s="191"/>
      <c r="DM565" s="191"/>
      <c r="DN565" s="191"/>
      <c r="DO565" s="191"/>
      <c r="DP565" s="191"/>
      <c r="DQ565" s="191"/>
      <c r="DR565" s="191"/>
      <c r="DS565" s="191"/>
      <c r="DT565" s="191"/>
      <c r="DU565" s="191"/>
      <c r="DV565" s="191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7"/>
      <c r="F566" s="219" t="s">
        <v>245</v>
      </c>
      <c r="G566" s="191"/>
      <c r="H566" s="191"/>
      <c r="I566" s="207"/>
      <c r="J566" s="207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  <c r="AA566" s="191"/>
      <c r="AB566" s="191"/>
      <c r="AC566" s="191"/>
      <c r="AD566" s="191"/>
      <c r="AE566" s="191"/>
      <c r="AF566" s="191"/>
      <c r="AG566" s="191"/>
      <c r="AH566" s="191"/>
      <c r="AI566" s="191"/>
      <c r="AJ566" s="191"/>
      <c r="AK566" s="191"/>
      <c r="AL566" s="191"/>
      <c r="AM566" s="191"/>
      <c r="AN566" s="191"/>
      <c r="AO566" s="191"/>
      <c r="AP566" s="191"/>
      <c r="AQ566" s="191"/>
      <c r="AR566" s="191"/>
      <c r="AS566" s="191"/>
      <c r="AT566" s="191"/>
      <c r="AU566" s="191"/>
      <c r="AV566" s="191"/>
      <c r="AW566" s="191"/>
      <c r="AX566" s="191"/>
      <c r="AY566" s="191"/>
      <c r="AZ566" s="191"/>
      <c r="BA566" s="191"/>
      <c r="BB566" s="191"/>
      <c r="BC566" s="191"/>
      <c r="BD566" s="191"/>
      <c r="BE566" s="191"/>
      <c r="BF566" s="191"/>
      <c r="BG566" s="191"/>
      <c r="BH566" s="191"/>
      <c r="BI566" s="191"/>
      <c r="BJ566" s="191"/>
      <c r="BK566" s="191"/>
      <c r="BL566" s="191"/>
      <c r="BM566" s="191"/>
      <c r="BN566" s="191"/>
      <c r="BO566" s="191"/>
      <c r="BP566" s="191"/>
      <c r="BQ566" s="191"/>
      <c r="BR566" s="191"/>
      <c r="BS566" s="191"/>
      <c r="BT566" s="191"/>
      <c r="BU566" s="191"/>
      <c r="BV566" s="191"/>
      <c r="BW566" s="191"/>
      <c r="BX566" s="191"/>
      <c r="BY566" s="191"/>
      <c r="BZ566" s="191"/>
      <c r="CA566" s="191"/>
      <c r="CB566" s="191"/>
      <c r="CC566" s="191"/>
      <c r="CD566" s="191"/>
      <c r="CE566" s="191"/>
      <c r="CF566" s="191"/>
      <c r="CG566" s="191"/>
      <c r="CH566" s="191"/>
      <c r="CI566" s="191"/>
      <c r="CJ566" s="191"/>
      <c r="CK566" s="191"/>
      <c r="CL566" s="191"/>
      <c r="CM566" s="191"/>
      <c r="CN566" s="191"/>
      <c r="CO566" s="191"/>
      <c r="CP566" s="191"/>
      <c r="CQ566" s="191"/>
      <c r="CR566" s="191"/>
      <c r="CS566" s="191"/>
      <c r="CT566" s="191"/>
      <c r="CU566" s="191"/>
      <c r="CV566" s="191"/>
      <c r="CW566" s="191"/>
      <c r="CX566" s="191"/>
      <c r="CY566" s="191"/>
      <c r="CZ566" s="191"/>
      <c r="DA566" s="191"/>
      <c r="DB566" s="191"/>
      <c r="DC566" s="191"/>
      <c r="DD566" s="191"/>
      <c r="DE566" s="191"/>
      <c r="DF566" s="191"/>
      <c r="DG566" s="191"/>
      <c r="DH566" s="191"/>
      <c r="DI566" s="191"/>
      <c r="DJ566" s="191"/>
      <c r="DK566" s="191"/>
      <c r="DL566" s="191"/>
      <c r="DM566" s="191"/>
      <c r="DN566" s="191"/>
      <c r="DO566" s="191"/>
      <c r="DP566" s="191"/>
      <c r="DQ566" s="191"/>
      <c r="DR566" s="191"/>
      <c r="DS566" s="191"/>
      <c r="DT566" s="191"/>
      <c r="DU566" s="191"/>
      <c r="DV566" s="191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7"/>
      <c r="F567" s="219" t="s">
        <v>246</v>
      </c>
      <c r="G567" s="191"/>
      <c r="H567" s="191"/>
      <c r="I567" s="207"/>
      <c r="J567" s="207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  <c r="AA567" s="191"/>
      <c r="AB567" s="191"/>
      <c r="AC567" s="191"/>
      <c r="AD567" s="191"/>
      <c r="AE567" s="191"/>
      <c r="AF567" s="191"/>
      <c r="AG567" s="191"/>
      <c r="AH567" s="191"/>
      <c r="AI567" s="191"/>
      <c r="AJ567" s="191"/>
      <c r="AK567" s="191"/>
      <c r="AL567" s="191"/>
      <c r="AM567" s="191"/>
      <c r="AN567" s="191"/>
      <c r="AO567" s="191"/>
      <c r="AP567" s="191"/>
      <c r="AQ567" s="191"/>
      <c r="AR567" s="191"/>
      <c r="AS567" s="191"/>
      <c r="AT567" s="191"/>
      <c r="AU567" s="191"/>
      <c r="AV567" s="191"/>
      <c r="AW567" s="191"/>
      <c r="AX567" s="191"/>
      <c r="AY567" s="191"/>
      <c r="AZ567" s="191"/>
      <c r="BA567" s="191"/>
      <c r="BB567" s="191"/>
      <c r="BC567" s="191"/>
      <c r="BD567" s="191"/>
      <c r="BE567" s="191"/>
      <c r="BF567" s="191"/>
      <c r="BG567" s="191"/>
      <c r="BH567" s="191"/>
      <c r="BI567" s="191"/>
      <c r="BJ567" s="191"/>
      <c r="BK567" s="191"/>
      <c r="BL567" s="191"/>
      <c r="BM567" s="191"/>
      <c r="BN567" s="191"/>
      <c r="BO567" s="191"/>
      <c r="BP567" s="191"/>
      <c r="BQ567" s="191"/>
      <c r="BR567" s="191"/>
      <c r="BS567" s="191"/>
      <c r="BT567" s="191"/>
      <c r="BU567" s="191"/>
      <c r="BV567" s="191"/>
      <c r="BW567" s="191"/>
      <c r="BX567" s="191"/>
      <c r="BY567" s="191"/>
      <c r="BZ567" s="191"/>
      <c r="CA567" s="191"/>
      <c r="CB567" s="191"/>
      <c r="CC567" s="191"/>
      <c r="CD567" s="191"/>
      <c r="CE567" s="191"/>
      <c r="CF567" s="191"/>
      <c r="CG567" s="191"/>
      <c r="CH567" s="191"/>
      <c r="CI567" s="191"/>
      <c r="CJ567" s="191"/>
      <c r="CK567" s="191"/>
      <c r="CL567" s="191"/>
      <c r="CM567" s="191"/>
      <c r="CN567" s="191"/>
      <c r="CO567" s="191"/>
      <c r="CP567" s="191"/>
      <c r="CQ567" s="191"/>
      <c r="CR567" s="191"/>
      <c r="CS567" s="191"/>
      <c r="CT567" s="191"/>
      <c r="CU567" s="191"/>
      <c r="CV567" s="191"/>
      <c r="CW567" s="191"/>
      <c r="CX567" s="191"/>
      <c r="CY567" s="191"/>
      <c r="CZ567" s="191"/>
      <c r="DA567" s="191"/>
      <c r="DB567" s="191"/>
      <c r="DC567" s="191"/>
      <c r="DD567" s="191"/>
      <c r="DE567" s="191"/>
      <c r="DF567" s="191"/>
      <c r="DG567" s="191"/>
      <c r="DH567" s="191"/>
      <c r="DI567" s="191"/>
      <c r="DJ567" s="191"/>
      <c r="DK567" s="191"/>
      <c r="DL567" s="191"/>
      <c r="DM567" s="191"/>
      <c r="DN567" s="191"/>
      <c r="DO567" s="191"/>
      <c r="DP567" s="191"/>
      <c r="DQ567" s="191"/>
      <c r="DR567" s="191"/>
      <c r="DS567" s="191"/>
      <c r="DT567" s="191"/>
      <c r="DU567" s="191"/>
      <c r="DV567" s="191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7"/>
      <c r="F568" s="219" t="s">
        <v>245</v>
      </c>
      <c r="G568" s="191"/>
      <c r="H568" s="191"/>
      <c r="I568" s="207"/>
      <c r="J568" s="207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  <c r="AH568" s="191"/>
      <c r="AI568" s="191"/>
      <c r="AJ568" s="191"/>
      <c r="AK568" s="191"/>
      <c r="AL568" s="191"/>
      <c r="AM568" s="191"/>
      <c r="AN568" s="191"/>
      <c r="AO568" s="191"/>
      <c r="AP568" s="191"/>
      <c r="AQ568" s="191"/>
      <c r="AR568" s="191"/>
      <c r="AS568" s="191"/>
      <c r="AT568" s="191"/>
      <c r="AU568" s="191"/>
      <c r="AV568" s="191"/>
      <c r="AW568" s="191"/>
      <c r="AX568" s="191"/>
      <c r="AY568" s="191"/>
      <c r="AZ568" s="191"/>
      <c r="BA568" s="191"/>
      <c r="BB568" s="191"/>
      <c r="BC568" s="191"/>
      <c r="BD568" s="191"/>
      <c r="BE568" s="191"/>
      <c r="BF568" s="191"/>
      <c r="BG568" s="191"/>
      <c r="BH568" s="191"/>
      <c r="BI568" s="191"/>
      <c r="BJ568" s="191"/>
      <c r="BK568" s="191"/>
      <c r="BL568" s="191"/>
      <c r="BM568" s="191"/>
      <c r="BN568" s="191"/>
      <c r="BO568" s="191"/>
      <c r="BP568" s="191"/>
      <c r="BQ568" s="191"/>
      <c r="BR568" s="191"/>
      <c r="BS568" s="191"/>
      <c r="BT568" s="191"/>
      <c r="BU568" s="191"/>
      <c r="BV568" s="191"/>
      <c r="BW568" s="191"/>
      <c r="BX568" s="191"/>
      <c r="BY568" s="191"/>
      <c r="BZ568" s="191"/>
      <c r="CA568" s="191"/>
      <c r="CB568" s="191"/>
      <c r="CC568" s="191"/>
      <c r="CD568" s="191"/>
      <c r="CE568" s="191"/>
      <c r="CF568" s="191"/>
      <c r="CG568" s="191"/>
      <c r="CH568" s="191"/>
      <c r="CI568" s="191"/>
      <c r="CJ568" s="191"/>
      <c r="CK568" s="191"/>
      <c r="CL568" s="191"/>
      <c r="CM568" s="191"/>
      <c r="CN568" s="191"/>
      <c r="CO568" s="191"/>
      <c r="CP568" s="191"/>
      <c r="CQ568" s="191"/>
      <c r="CR568" s="191"/>
      <c r="CS568" s="191"/>
      <c r="CT568" s="191"/>
      <c r="CU568" s="191"/>
      <c r="CV568" s="191"/>
      <c r="CW568" s="191"/>
      <c r="CX568" s="191"/>
      <c r="CY568" s="191"/>
      <c r="CZ568" s="191"/>
      <c r="DA568" s="191"/>
      <c r="DB568" s="191"/>
      <c r="DC568" s="191"/>
      <c r="DD568" s="191"/>
      <c r="DE568" s="191"/>
      <c r="DF568" s="191"/>
      <c r="DG568" s="191"/>
      <c r="DH568" s="191"/>
      <c r="DI568" s="191"/>
      <c r="DJ568" s="191"/>
      <c r="DK568" s="191"/>
      <c r="DL568" s="191"/>
      <c r="DM568" s="191"/>
      <c r="DN568" s="191"/>
      <c r="DO568" s="191"/>
      <c r="DP568" s="191"/>
      <c r="DQ568" s="191"/>
      <c r="DR568" s="191"/>
      <c r="DS568" s="191"/>
      <c r="DT568" s="191"/>
      <c r="DU568" s="191"/>
      <c r="DV568" s="191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7"/>
      <c r="F569" s="219" t="s">
        <v>246</v>
      </c>
      <c r="G569" s="191"/>
      <c r="H569" s="191"/>
      <c r="I569" s="207"/>
      <c r="J569" s="207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  <c r="AH569" s="191"/>
      <c r="AI569" s="191"/>
      <c r="AJ569" s="191"/>
      <c r="AK569" s="191"/>
      <c r="AL569" s="191"/>
      <c r="AM569" s="191"/>
      <c r="AN569" s="191"/>
      <c r="AO569" s="191"/>
      <c r="AP569" s="191"/>
      <c r="AQ569" s="191"/>
      <c r="AR569" s="191"/>
      <c r="AS569" s="191"/>
      <c r="AT569" s="191"/>
      <c r="AU569" s="191"/>
      <c r="AV569" s="191"/>
      <c r="AW569" s="191"/>
      <c r="AX569" s="191"/>
      <c r="AY569" s="191"/>
      <c r="AZ569" s="191"/>
      <c r="BA569" s="191"/>
      <c r="BB569" s="191"/>
      <c r="BC569" s="191"/>
      <c r="BD569" s="191"/>
      <c r="BE569" s="191"/>
      <c r="BF569" s="191"/>
      <c r="BG569" s="191"/>
      <c r="BH569" s="191"/>
      <c r="BI569" s="191"/>
      <c r="BJ569" s="191"/>
      <c r="BK569" s="191"/>
      <c r="BL569" s="191"/>
      <c r="BM569" s="191"/>
      <c r="BN569" s="191"/>
      <c r="BO569" s="191"/>
      <c r="BP569" s="191"/>
      <c r="BQ569" s="191"/>
      <c r="BR569" s="191"/>
      <c r="BS569" s="191"/>
      <c r="BT569" s="191"/>
      <c r="BU569" s="191"/>
      <c r="BV569" s="191"/>
      <c r="BW569" s="191"/>
      <c r="BX569" s="191"/>
      <c r="BY569" s="191"/>
      <c r="BZ569" s="191"/>
      <c r="CA569" s="191"/>
      <c r="CB569" s="191"/>
      <c r="CC569" s="191"/>
      <c r="CD569" s="191"/>
      <c r="CE569" s="191"/>
      <c r="CF569" s="191"/>
      <c r="CG569" s="191"/>
      <c r="CH569" s="191"/>
      <c r="CI569" s="191"/>
      <c r="CJ569" s="191"/>
      <c r="CK569" s="191"/>
      <c r="CL569" s="191"/>
      <c r="CM569" s="191"/>
      <c r="CN569" s="191"/>
      <c r="CO569" s="191"/>
      <c r="CP569" s="191"/>
      <c r="CQ569" s="191"/>
      <c r="CR569" s="191"/>
      <c r="CS569" s="191"/>
      <c r="CT569" s="191"/>
      <c r="CU569" s="191"/>
      <c r="CV569" s="191"/>
      <c r="CW569" s="191"/>
      <c r="CX569" s="191"/>
      <c r="CY569" s="191"/>
      <c r="CZ569" s="191"/>
      <c r="DA569" s="191"/>
      <c r="DB569" s="191"/>
      <c r="DC569" s="191"/>
      <c r="DD569" s="191"/>
      <c r="DE569" s="191"/>
      <c r="DF569" s="191"/>
      <c r="DG569" s="191"/>
      <c r="DH569" s="191"/>
      <c r="DI569" s="191"/>
      <c r="DJ569" s="191"/>
      <c r="DK569" s="191"/>
      <c r="DL569" s="191"/>
      <c r="DM569" s="191"/>
      <c r="DN569" s="191"/>
      <c r="DO569" s="191"/>
      <c r="DP569" s="191"/>
      <c r="DQ569" s="191"/>
      <c r="DR569" s="191"/>
      <c r="DS569" s="191"/>
      <c r="DT569" s="191"/>
      <c r="DU569" s="191"/>
      <c r="DV569" s="191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7"/>
      <c r="F570" s="219" t="s">
        <v>245</v>
      </c>
      <c r="G570" s="191"/>
      <c r="H570" s="191"/>
      <c r="I570" s="207"/>
      <c r="J570" s="207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191"/>
      <c r="AT570" s="191"/>
      <c r="AU570" s="191"/>
      <c r="AV570" s="191"/>
      <c r="AW570" s="191"/>
      <c r="AX570" s="191"/>
      <c r="AY570" s="191"/>
      <c r="AZ570" s="191"/>
      <c r="BA570" s="191"/>
      <c r="BB570" s="191"/>
      <c r="BC570" s="191"/>
      <c r="BD570" s="191"/>
      <c r="BE570" s="191"/>
      <c r="BF570" s="191"/>
      <c r="BG570" s="191"/>
      <c r="BH570" s="191"/>
      <c r="BI570" s="191"/>
      <c r="BJ570" s="191"/>
      <c r="BK570" s="191"/>
      <c r="BL570" s="191"/>
      <c r="BM570" s="191"/>
      <c r="BN570" s="191"/>
      <c r="BO570" s="191"/>
      <c r="BP570" s="191"/>
      <c r="BQ570" s="191"/>
      <c r="BR570" s="191"/>
      <c r="BS570" s="191"/>
      <c r="BT570" s="191"/>
      <c r="BU570" s="191"/>
      <c r="BV570" s="191"/>
      <c r="BW570" s="191"/>
      <c r="BX570" s="191"/>
      <c r="BY570" s="191"/>
      <c r="BZ570" s="191"/>
      <c r="CA570" s="191"/>
      <c r="CB570" s="191"/>
      <c r="CC570" s="191"/>
      <c r="CD570" s="191"/>
      <c r="CE570" s="191"/>
      <c r="CF570" s="191"/>
      <c r="CG570" s="191"/>
      <c r="CH570" s="191"/>
      <c r="CI570" s="191"/>
      <c r="CJ570" s="191"/>
      <c r="CK570" s="191"/>
      <c r="CL570" s="191"/>
      <c r="CM570" s="191"/>
      <c r="CN570" s="191"/>
      <c r="CO570" s="191"/>
      <c r="CP570" s="191"/>
      <c r="CQ570" s="191"/>
      <c r="CR570" s="191"/>
      <c r="CS570" s="191"/>
      <c r="CT570" s="191"/>
      <c r="CU570" s="191"/>
      <c r="CV570" s="191"/>
      <c r="CW570" s="191"/>
      <c r="CX570" s="191"/>
      <c r="CY570" s="191"/>
      <c r="CZ570" s="191"/>
      <c r="DA570" s="191"/>
      <c r="DB570" s="191"/>
      <c r="DC570" s="191"/>
      <c r="DD570" s="191"/>
      <c r="DE570" s="191"/>
      <c r="DF570" s="191"/>
      <c r="DG570" s="191"/>
      <c r="DH570" s="191"/>
      <c r="DI570" s="191"/>
      <c r="DJ570" s="191"/>
      <c r="DK570" s="191"/>
      <c r="DL570" s="191"/>
      <c r="DM570" s="191"/>
      <c r="DN570" s="191"/>
      <c r="DO570" s="191"/>
      <c r="DP570" s="191"/>
      <c r="DQ570" s="191"/>
      <c r="DR570" s="191"/>
      <c r="DS570" s="191"/>
      <c r="DT570" s="191"/>
      <c r="DU570" s="191"/>
      <c r="DV570" s="191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7"/>
      <c r="F571" s="219" t="s">
        <v>246</v>
      </c>
      <c r="G571" s="191"/>
      <c r="H571" s="191"/>
      <c r="I571" s="207"/>
      <c r="J571" s="207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1"/>
      <c r="AT571" s="191"/>
      <c r="AU571" s="191"/>
      <c r="AV571" s="191"/>
      <c r="AW571" s="191"/>
      <c r="AX571" s="191"/>
      <c r="AY571" s="191"/>
      <c r="AZ571" s="191"/>
      <c r="BA571" s="191"/>
      <c r="BB571" s="191"/>
      <c r="BC571" s="191"/>
      <c r="BD571" s="191"/>
      <c r="BE571" s="191"/>
      <c r="BF571" s="191"/>
      <c r="BG571" s="191"/>
      <c r="BH571" s="191"/>
      <c r="BI571" s="191"/>
      <c r="BJ571" s="191"/>
      <c r="BK571" s="191"/>
      <c r="BL571" s="191"/>
      <c r="BM571" s="191"/>
      <c r="BN571" s="191"/>
      <c r="BO571" s="191"/>
      <c r="BP571" s="191"/>
      <c r="BQ571" s="191"/>
      <c r="BR571" s="191"/>
      <c r="BS571" s="191"/>
      <c r="BT571" s="191"/>
      <c r="BU571" s="191"/>
      <c r="BV571" s="191"/>
      <c r="BW571" s="191"/>
      <c r="BX571" s="191"/>
      <c r="BY571" s="191"/>
      <c r="BZ571" s="191"/>
      <c r="CA571" s="191"/>
      <c r="CB571" s="191"/>
      <c r="CC571" s="191"/>
      <c r="CD571" s="191"/>
      <c r="CE571" s="191"/>
      <c r="CF571" s="191"/>
      <c r="CG571" s="191"/>
      <c r="CH571" s="191"/>
      <c r="CI571" s="191"/>
      <c r="CJ571" s="191"/>
      <c r="CK571" s="191"/>
      <c r="CL571" s="191"/>
      <c r="CM571" s="191"/>
      <c r="CN571" s="191"/>
      <c r="CO571" s="191"/>
      <c r="CP571" s="191"/>
      <c r="CQ571" s="191"/>
      <c r="CR571" s="191"/>
      <c r="CS571" s="191"/>
      <c r="CT571" s="191"/>
      <c r="CU571" s="191"/>
      <c r="CV571" s="191"/>
      <c r="CW571" s="191"/>
      <c r="CX571" s="191"/>
      <c r="CY571" s="191"/>
      <c r="CZ571" s="191"/>
      <c r="DA571" s="191"/>
      <c r="DB571" s="191"/>
      <c r="DC571" s="191"/>
      <c r="DD571" s="191"/>
      <c r="DE571" s="191"/>
      <c r="DF571" s="191"/>
      <c r="DG571" s="191"/>
      <c r="DH571" s="191"/>
      <c r="DI571" s="191"/>
      <c r="DJ571" s="191"/>
      <c r="DK571" s="191"/>
      <c r="DL571" s="191"/>
      <c r="DM571" s="191"/>
      <c r="DN571" s="191"/>
      <c r="DO571" s="191"/>
      <c r="DP571" s="191"/>
      <c r="DQ571" s="191"/>
      <c r="DR571" s="191"/>
      <c r="DS571" s="191"/>
      <c r="DT571" s="191"/>
      <c r="DU571" s="191"/>
      <c r="DV571" s="191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7"/>
      <c r="F572" s="219" t="s">
        <v>245</v>
      </c>
      <c r="G572" s="191"/>
      <c r="H572" s="191"/>
      <c r="I572" s="207"/>
      <c r="J572" s="207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1"/>
      <c r="AT572" s="191"/>
      <c r="AU572" s="191"/>
      <c r="AV572" s="191"/>
      <c r="AW572" s="191"/>
      <c r="AX572" s="191"/>
      <c r="AY572" s="191"/>
      <c r="AZ572" s="191"/>
      <c r="BA572" s="191"/>
      <c r="BB572" s="191"/>
      <c r="BC572" s="191"/>
      <c r="BD572" s="191"/>
      <c r="BE572" s="191"/>
      <c r="BF572" s="191"/>
      <c r="BG572" s="191"/>
      <c r="BH572" s="191"/>
      <c r="BI572" s="191"/>
      <c r="BJ572" s="191"/>
      <c r="BK572" s="191"/>
      <c r="BL572" s="191"/>
      <c r="BM572" s="191"/>
      <c r="BN572" s="191"/>
      <c r="BO572" s="191"/>
      <c r="BP572" s="191"/>
      <c r="BQ572" s="191"/>
      <c r="BR572" s="191"/>
      <c r="BS572" s="191"/>
      <c r="BT572" s="191"/>
      <c r="BU572" s="191"/>
      <c r="BV572" s="191"/>
      <c r="BW572" s="191"/>
      <c r="BX572" s="191"/>
      <c r="BY572" s="191"/>
      <c r="BZ572" s="191"/>
      <c r="CA572" s="191"/>
      <c r="CB572" s="191"/>
      <c r="CC572" s="191"/>
      <c r="CD572" s="191"/>
      <c r="CE572" s="191"/>
      <c r="CF572" s="191"/>
      <c r="CG572" s="191"/>
      <c r="CH572" s="191"/>
      <c r="CI572" s="191"/>
      <c r="CJ572" s="191"/>
      <c r="CK572" s="191"/>
      <c r="CL572" s="191"/>
      <c r="CM572" s="191"/>
      <c r="CN572" s="191"/>
      <c r="CO572" s="191"/>
      <c r="CP572" s="191"/>
      <c r="CQ572" s="191"/>
      <c r="CR572" s="191"/>
      <c r="CS572" s="191"/>
      <c r="CT572" s="191"/>
      <c r="CU572" s="191"/>
      <c r="CV572" s="191"/>
      <c r="CW572" s="191"/>
      <c r="CX572" s="191"/>
      <c r="CY572" s="191"/>
      <c r="CZ572" s="191"/>
      <c r="DA572" s="191"/>
      <c r="DB572" s="191"/>
      <c r="DC572" s="191"/>
      <c r="DD572" s="191"/>
      <c r="DE572" s="191"/>
      <c r="DF572" s="191"/>
      <c r="DG572" s="191"/>
      <c r="DH572" s="191"/>
      <c r="DI572" s="191"/>
      <c r="DJ572" s="191"/>
      <c r="DK572" s="191"/>
      <c r="DL572" s="191"/>
      <c r="DM572" s="191"/>
      <c r="DN572" s="191"/>
      <c r="DO572" s="191"/>
      <c r="DP572" s="191"/>
      <c r="DQ572" s="191"/>
      <c r="DR572" s="191"/>
      <c r="DS572" s="191"/>
      <c r="DT572" s="191"/>
      <c r="DU572" s="191"/>
      <c r="DV572" s="191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7"/>
      <c r="F573" s="219" t="s">
        <v>246</v>
      </c>
      <c r="G573" s="191"/>
      <c r="H573" s="191"/>
      <c r="I573" s="207"/>
      <c r="J573" s="207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1"/>
      <c r="AT573" s="191"/>
      <c r="AU573" s="191"/>
      <c r="AV573" s="191"/>
      <c r="AW573" s="191"/>
      <c r="AX573" s="191"/>
      <c r="AY573" s="191"/>
      <c r="AZ573" s="191"/>
      <c r="BA573" s="191"/>
      <c r="BB573" s="191"/>
      <c r="BC573" s="191"/>
      <c r="BD573" s="191"/>
      <c r="BE573" s="191"/>
      <c r="BF573" s="191"/>
      <c r="BG573" s="191"/>
      <c r="BH573" s="191"/>
      <c r="BI573" s="191"/>
      <c r="BJ573" s="191"/>
      <c r="BK573" s="191"/>
      <c r="BL573" s="191"/>
      <c r="BM573" s="191"/>
      <c r="BN573" s="191"/>
      <c r="BO573" s="191"/>
      <c r="BP573" s="191"/>
      <c r="BQ573" s="191"/>
      <c r="BR573" s="191"/>
      <c r="BS573" s="191"/>
      <c r="BT573" s="191"/>
      <c r="BU573" s="191"/>
      <c r="BV573" s="191"/>
      <c r="BW573" s="191"/>
      <c r="BX573" s="191"/>
      <c r="BY573" s="191"/>
      <c r="BZ573" s="191"/>
      <c r="CA573" s="191"/>
      <c r="CB573" s="191"/>
      <c r="CC573" s="191"/>
      <c r="CD573" s="191"/>
      <c r="CE573" s="191"/>
      <c r="CF573" s="191"/>
      <c r="CG573" s="191"/>
      <c r="CH573" s="191"/>
      <c r="CI573" s="191"/>
      <c r="CJ573" s="191"/>
      <c r="CK573" s="191"/>
      <c r="CL573" s="191"/>
      <c r="CM573" s="191"/>
      <c r="CN573" s="191"/>
      <c r="CO573" s="191"/>
      <c r="CP573" s="191"/>
      <c r="CQ573" s="191"/>
      <c r="CR573" s="191"/>
      <c r="CS573" s="191"/>
      <c r="CT573" s="191"/>
      <c r="CU573" s="191"/>
      <c r="CV573" s="191"/>
      <c r="CW573" s="191"/>
      <c r="CX573" s="191"/>
      <c r="CY573" s="191"/>
      <c r="CZ573" s="191"/>
      <c r="DA573" s="191"/>
      <c r="DB573" s="191"/>
      <c r="DC573" s="191"/>
      <c r="DD573" s="191"/>
      <c r="DE573" s="191"/>
      <c r="DF573" s="191"/>
      <c r="DG573" s="191"/>
      <c r="DH573" s="191"/>
      <c r="DI573" s="191"/>
      <c r="DJ573" s="191"/>
      <c r="DK573" s="191"/>
      <c r="DL573" s="191"/>
      <c r="DM573" s="191"/>
      <c r="DN573" s="191"/>
      <c r="DO573" s="191"/>
      <c r="DP573" s="191"/>
      <c r="DQ573" s="191"/>
      <c r="DR573" s="191"/>
      <c r="DS573" s="191"/>
      <c r="DT573" s="191"/>
      <c r="DU573" s="191"/>
      <c r="DV573" s="191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7"/>
      <c r="F574" s="219" t="s">
        <v>245</v>
      </c>
      <c r="G574" s="191"/>
      <c r="H574" s="191"/>
      <c r="I574" s="207"/>
      <c r="J574" s="207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191"/>
      <c r="AT574" s="191"/>
      <c r="AU574" s="191"/>
      <c r="AV574" s="191"/>
      <c r="AW574" s="191"/>
      <c r="AX574" s="191"/>
      <c r="AY574" s="191"/>
      <c r="AZ574" s="191"/>
      <c r="BA574" s="191"/>
      <c r="BB574" s="191"/>
      <c r="BC574" s="191"/>
      <c r="BD574" s="191"/>
      <c r="BE574" s="191"/>
      <c r="BF574" s="191"/>
      <c r="BG574" s="191"/>
      <c r="BH574" s="191"/>
      <c r="BI574" s="191"/>
      <c r="BJ574" s="191"/>
      <c r="BK574" s="191"/>
      <c r="BL574" s="191"/>
      <c r="BM574" s="191"/>
      <c r="BN574" s="191"/>
      <c r="BO574" s="191"/>
      <c r="BP574" s="191"/>
      <c r="BQ574" s="191"/>
      <c r="BR574" s="191"/>
      <c r="BS574" s="191"/>
      <c r="BT574" s="191"/>
      <c r="BU574" s="191"/>
      <c r="BV574" s="191"/>
      <c r="BW574" s="191"/>
      <c r="BX574" s="191"/>
      <c r="BY574" s="191"/>
      <c r="BZ574" s="191"/>
      <c r="CA574" s="191"/>
      <c r="CB574" s="191"/>
      <c r="CC574" s="191"/>
      <c r="CD574" s="191"/>
      <c r="CE574" s="191"/>
      <c r="CF574" s="191"/>
      <c r="CG574" s="191"/>
      <c r="CH574" s="191"/>
      <c r="CI574" s="191"/>
      <c r="CJ574" s="191"/>
      <c r="CK574" s="191"/>
      <c r="CL574" s="191"/>
      <c r="CM574" s="191"/>
      <c r="CN574" s="191"/>
      <c r="CO574" s="191"/>
      <c r="CP574" s="191"/>
      <c r="CQ574" s="191"/>
      <c r="CR574" s="191"/>
      <c r="CS574" s="191"/>
      <c r="CT574" s="191"/>
      <c r="CU574" s="191"/>
      <c r="CV574" s="191"/>
      <c r="CW574" s="191"/>
      <c r="CX574" s="191"/>
      <c r="CY574" s="191"/>
      <c r="CZ574" s="191"/>
      <c r="DA574" s="191"/>
      <c r="DB574" s="191"/>
      <c r="DC574" s="191"/>
      <c r="DD574" s="191"/>
      <c r="DE574" s="191"/>
      <c r="DF574" s="191"/>
      <c r="DG574" s="191"/>
      <c r="DH574" s="191"/>
      <c r="DI574" s="191"/>
      <c r="DJ574" s="191"/>
      <c r="DK574" s="191"/>
      <c r="DL574" s="191"/>
      <c r="DM574" s="191"/>
      <c r="DN574" s="191"/>
      <c r="DO574" s="191"/>
      <c r="DP574" s="191"/>
      <c r="DQ574" s="191"/>
      <c r="DR574" s="191"/>
      <c r="DS574" s="191"/>
      <c r="DT574" s="191"/>
      <c r="DU574" s="191"/>
      <c r="DV574" s="191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7"/>
      <c r="F575" s="219" t="s">
        <v>246</v>
      </c>
      <c r="G575" s="191"/>
      <c r="H575" s="191"/>
      <c r="I575" s="207"/>
      <c r="J575" s="207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191"/>
      <c r="AT575" s="191"/>
      <c r="AU575" s="191"/>
      <c r="AV575" s="191"/>
      <c r="AW575" s="191"/>
      <c r="AX575" s="191"/>
      <c r="AY575" s="191"/>
      <c r="AZ575" s="191"/>
      <c r="BA575" s="191"/>
      <c r="BB575" s="191"/>
      <c r="BC575" s="191"/>
      <c r="BD575" s="191"/>
      <c r="BE575" s="191"/>
      <c r="BF575" s="191"/>
      <c r="BG575" s="191"/>
      <c r="BH575" s="191"/>
      <c r="BI575" s="191"/>
      <c r="BJ575" s="191"/>
      <c r="BK575" s="191"/>
      <c r="BL575" s="191"/>
      <c r="BM575" s="191"/>
      <c r="BN575" s="191"/>
      <c r="BO575" s="191"/>
      <c r="BP575" s="191"/>
      <c r="BQ575" s="191"/>
      <c r="BR575" s="191"/>
      <c r="BS575" s="191"/>
      <c r="BT575" s="191"/>
      <c r="BU575" s="191"/>
      <c r="BV575" s="191"/>
      <c r="BW575" s="191"/>
      <c r="BX575" s="191"/>
      <c r="BY575" s="191"/>
      <c r="BZ575" s="191"/>
      <c r="CA575" s="191"/>
      <c r="CB575" s="191"/>
      <c r="CC575" s="191"/>
      <c r="CD575" s="191"/>
      <c r="CE575" s="191"/>
      <c r="CF575" s="191"/>
      <c r="CG575" s="191"/>
      <c r="CH575" s="191"/>
      <c r="CI575" s="191"/>
      <c r="CJ575" s="191"/>
      <c r="CK575" s="191"/>
      <c r="CL575" s="191"/>
      <c r="CM575" s="191"/>
      <c r="CN575" s="191"/>
      <c r="CO575" s="191"/>
      <c r="CP575" s="191"/>
      <c r="CQ575" s="191"/>
      <c r="CR575" s="191"/>
      <c r="CS575" s="191"/>
      <c r="CT575" s="191"/>
      <c r="CU575" s="191"/>
      <c r="CV575" s="191"/>
      <c r="CW575" s="191"/>
      <c r="CX575" s="191"/>
      <c r="CY575" s="191"/>
      <c r="CZ575" s="191"/>
      <c r="DA575" s="191"/>
      <c r="DB575" s="191"/>
      <c r="DC575" s="191"/>
      <c r="DD575" s="191"/>
      <c r="DE575" s="191"/>
      <c r="DF575" s="191"/>
      <c r="DG575" s="191"/>
      <c r="DH575" s="191"/>
      <c r="DI575" s="191"/>
      <c r="DJ575" s="191"/>
      <c r="DK575" s="191"/>
      <c r="DL575" s="191"/>
      <c r="DM575" s="191"/>
      <c r="DN575" s="191"/>
      <c r="DO575" s="191"/>
      <c r="DP575" s="191"/>
      <c r="DQ575" s="191"/>
      <c r="DR575" s="191"/>
      <c r="DS575" s="191"/>
      <c r="DT575" s="191"/>
      <c r="DU575" s="191"/>
      <c r="DV575" s="191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7"/>
      <c r="F576" s="219" t="s">
        <v>245</v>
      </c>
      <c r="G576" s="191"/>
      <c r="H576" s="191"/>
      <c r="I576" s="207"/>
      <c r="J576" s="207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191"/>
      <c r="AT576" s="191"/>
      <c r="AU576" s="191"/>
      <c r="AV576" s="191"/>
      <c r="AW576" s="191"/>
      <c r="AX576" s="191"/>
      <c r="AY576" s="191"/>
      <c r="AZ576" s="191"/>
      <c r="BA576" s="191"/>
      <c r="BB576" s="191"/>
      <c r="BC576" s="191"/>
      <c r="BD576" s="191"/>
      <c r="BE576" s="191"/>
      <c r="BF576" s="191"/>
      <c r="BG576" s="191"/>
      <c r="BH576" s="191"/>
      <c r="BI576" s="191"/>
      <c r="BJ576" s="191"/>
      <c r="BK576" s="191"/>
      <c r="BL576" s="191"/>
      <c r="BM576" s="191"/>
      <c r="BN576" s="191"/>
      <c r="BO576" s="191"/>
      <c r="BP576" s="191"/>
      <c r="BQ576" s="191"/>
      <c r="BR576" s="191"/>
      <c r="BS576" s="191"/>
      <c r="BT576" s="191"/>
      <c r="BU576" s="191"/>
      <c r="BV576" s="191"/>
      <c r="BW576" s="191"/>
      <c r="BX576" s="191"/>
      <c r="BY576" s="191"/>
      <c r="BZ576" s="191"/>
      <c r="CA576" s="191"/>
      <c r="CB576" s="191"/>
      <c r="CC576" s="191"/>
      <c r="CD576" s="191"/>
      <c r="CE576" s="191"/>
      <c r="CF576" s="191"/>
      <c r="CG576" s="191"/>
      <c r="CH576" s="191"/>
      <c r="CI576" s="191"/>
      <c r="CJ576" s="191"/>
      <c r="CK576" s="191"/>
      <c r="CL576" s="191"/>
      <c r="CM576" s="191"/>
      <c r="CN576" s="191"/>
      <c r="CO576" s="191"/>
      <c r="CP576" s="191"/>
      <c r="CQ576" s="191"/>
      <c r="CR576" s="191"/>
      <c r="CS576" s="191"/>
      <c r="CT576" s="191"/>
      <c r="CU576" s="191"/>
      <c r="CV576" s="191"/>
      <c r="CW576" s="191"/>
      <c r="CX576" s="191"/>
      <c r="CY576" s="191"/>
      <c r="CZ576" s="191"/>
      <c r="DA576" s="191"/>
      <c r="DB576" s="191"/>
      <c r="DC576" s="191"/>
      <c r="DD576" s="191"/>
      <c r="DE576" s="191"/>
      <c r="DF576" s="191"/>
      <c r="DG576" s="191"/>
      <c r="DH576" s="191"/>
      <c r="DI576" s="191"/>
      <c r="DJ576" s="191"/>
      <c r="DK576" s="191"/>
      <c r="DL576" s="191"/>
      <c r="DM576" s="191"/>
      <c r="DN576" s="191"/>
      <c r="DO576" s="191"/>
      <c r="DP576" s="191"/>
      <c r="DQ576" s="191"/>
      <c r="DR576" s="191"/>
      <c r="DS576" s="191"/>
      <c r="DT576" s="191"/>
      <c r="DU576" s="191"/>
      <c r="DV576" s="191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7"/>
      <c r="F577" s="219" t="s">
        <v>246</v>
      </c>
      <c r="G577" s="191"/>
      <c r="H577" s="191"/>
      <c r="I577" s="207"/>
      <c r="J577" s="207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191"/>
      <c r="AT577" s="191"/>
      <c r="AU577" s="191"/>
      <c r="AV577" s="191"/>
      <c r="AW577" s="191"/>
      <c r="AX577" s="191"/>
      <c r="AY577" s="191"/>
      <c r="AZ577" s="191"/>
      <c r="BA577" s="191"/>
      <c r="BB577" s="191"/>
      <c r="BC577" s="191"/>
      <c r="BD577" s="191"/>
      <c r="BE577" s="191"/>
      <c r="BF577" s="191"/>
      <c r="BG577" s="191"/>
      <c r="BH577" s="191"/>
      <c r="BI577" s="191"/>
      <c r="BJ577" s="191"/>
      <c r="BK577" s="191"/>
      <c r="BL577" s="191"/>
      <c r="BM577" s="191"/>
      <c r="BN577" s="191"/>
      <c r="BO577" s="191"/>
      <c r="BP577" s="191"/>
      <c r="BQ577" s="191"/>
      <c r="BR577" s="191"/>
      <c r="BS577" s="191"/>
      <c r="BT577" s="191"/>
      <c r="BU577" s="191"/>
      <c r="BV577" s="191"/>
      <c r="BW577" s="191"/>
      <c r="BX577" s="191"/>
      <c r="BY577" s="191"/>
      <c r="BZ577" s="191"/>
      <c r="CA577" s="191"/>
      <c r="CB577" s="191"/>
      <c r="CC577" s="191"/>
      <c r="CD577" s="191"/>
      <c r="CE577" s="191"/>
      <c r="CF577" s="191"/>
      <c r="CG577" s="191"/>
      <c r="CH577" s="191"/>
      <c r="CI577" s="191"/>
      <c r="CJ577" s="191"/>
      <c r="CK577" s="191"/>
      <c r="CL577" s="191"/>
      <c r="CM577" s="191"/>
      <c r="CN577" s="191"/>
      <c r="CO577" s="191"/>
      <c r="CP577" s="191"/>
      <c r="CQ577" s="191"/>
      <c r="CR577" s="191"/>
      <c r="CS577" s="191"/>
      <c r="CT577" s="191"/>
      <c r="CU577" s="191"/>
      <c r="CV577" s="191"/>
      <c r="CW577" s="191"/>
      <c r="CX577" s="191"/>
      <c r="CY577" s="191"/>
      <c r="CZ577" s="191"/>
      <c r="DA577" s="191"/>
      <c r="DB577" s="191"/>
      <c r="DC577" s="191"/>
      <c r="DD577" s="191"/>
      <c r="DE577" s="191"/>
      <c r="DF577" s="191"/>
      <c r="DG577" s="191"/>
      <c r="DH577" s="191"/>
      <c r="DI577" s="191"/>
      <c r="DJ577" s="191"/>
      <c r="DK577" s="191"/>
      <c r="DL577" s="191"/>
      <c r="DM577" s="191"/>
      <c r="DN577" s="191"/>
      <c r="DO577" s="191"/>
      <c r="DP577" s="191"/>
      <c r="DQ577" s="191"/>
      <c r="DR577" s="191"/>
      <c r="DS577" s="191"/>
      <c r="DT577" s="191"/>
      <c r="DU577" s="191"/>
      <c r="DV577" s="191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7"/>
      <c r="F578" s="219" t="s">
        <v>245</v>
      </c>
      <c r="G578" s="191"/>
      <c r="H578" s="191"/>
      <c r="I578" s="207"/>
      <c r="J578" s="207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191"/>
      <c r="AT578" s="191"/>
      <c r="AU578" s="191"/>
      <c r="AV578" s="191"/>
      <c r="AW578" s="191"/>
      <c r="AX578" s="191"/>
      <c r="AY578" s="191"/>
      <c r="AZ578" s="191"/>
      <c r="BA578" s="191"/>
      <c r="BB578" s="191"/>
      <c r="BC578" s="191"/>
      <c r="BD578" s="191"/>
      <c r="BE578" s="191"/>
      <c r="BF578" s="191"/>
      <c r="BG578" s="191"/>
      <c r="BH578" s="191"/>
      <c r="BI578" s="191"/>
      <c r="BJ578" s="191"/>
      <c r="BK578" s="191"/>
      <c r="BL578" s="191"/>
      <c r="BM578" s="191"/>
      <c r="BN578" s="191"/>
      <c r="BO578" s="191"/>
      <c r="BP578" s="191"/>
      <c r="BQ578" s="191"/>
      <c r="BR578" s="191"/>
      <c r="BS578" s="191"/>
      <c r="BT578" s="191"/>
      <c r="BU578" s="191"/>
      <c r="BV578" s="191"/>
      <c r="BW578" s="191"/>
      <c r="BX578" s="191"/>
      <c r="BY578" s="191"/>
      <c r="BZ578" s="191"/>
      <c r="CA578" s="191"/>
      <c r="CB578" s="191"/>
      <c r="CC578" s="191"/>
      <c r="CD578" s="191"/>
      <c r="CE578" s="191"/>
      <c r="CF578" s="191"/>
      <c r="CG578" s="191"/>
      <c r="CH578" s="191"/>
      <c r="CI578" s="191"/>
      <c r="CJ578" s="191"/>
      <c r="CK578" s="191"/>
      <c r="CL578" s="191"/>
      <c r="CM578" s="191"/>
      <c r="CN578" s="191"/>
      <c r="CO578" s="191"/>
      <c r="CP578" s="191"/>
      <c r="CQ578" s="191"/>
      <c r="CR578" s="191"/>
      <c r="CS578" s="191"/>
      <c r="CT578" s="191"/>
      <c r="CU578" s="191"/>
      <c r="CV578" s="191"/>
      <c r="CW578" s="191"/>
      <c r="CX578" s="191"/>
      <c r="CY578" s="191"/>
      <c r="CZ578" s="191"/>
      <c r="DA578" s="191"/>
      <c r="DB578" s="191"/>
      <c r="DC578" s="191"/>
      <c r="DD578" s="191"/>
      <c r="DE578" s="191"/>
      <c r="DF578" s="191"/>
      <c r="DG578" s="191"/>
      <c r="DH578" s="191"/>
      <c r="DI578" s="191"/>
      <c r="DJ578" s="191"/>
      <c r="DK578" s="191"/>
      <c r="DL578" s="191"/>
      <c r="DM578" s="191"/>
      <c r="DN578" s="191"/>
      <c r="DO578" s="191"/>
      <c r="DP578" s="191"/>
      <c r="DQ578" s="191"/>
      <c r="DR578" s="191"/>
      <c r="DS578" s="191"/>
      <c r="DT578" s="191"/>
      <c r="DU578" s="191"/>
      <c r="DV578" s="191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7"/>
      <c r="F579" s="219" t="s">
        <v>246</v>
      </c>
      <c r="G579" s="191"/>
      <c r="H579" s="191"/>
      <c r="I579" s="207"/>
      <c r="J579" s="207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  <c r="AA579" s="191"/>
      <c r="AB579" s="191"/>
      <c r="AC579" s="191"/>
      <c r="AD579" s="191"/>
      <c r="AE579" s="191"/>
      <c r="AF579" s="191"/>
      <c r="AG579" s="191"/>
      <c r="AH579" s="191"/>
      <c r="AI579" s="191"/>
      <c r="AJ579" s="191"/>
      <c r="AK579" s="191"/>
      <c r="AL579" s="191"/>
      <c r="AM579" s="191"/>
      <c r="AN579" s="191"/>
      <c r="AO579" s="191"/>
      <c r="AP579" s="191"/>
      <c r="AQ579" s="191"/>
      <c r="AR579" s="191"/>
      <c r="AS579" s="191"/>
      <c r="AT579" s="191"/>
      <c r="AU579" s="191"/>
      <c r="AV579" s="191"/>
      <c r="AW579" s="191"/>
      <c r="AX579" s="191"/>
      <c r="AY579" s="191"/>
      <c r="AZ579" s="191"/>
      <c r="BA579" s="191"/>
      <c r="BB579" s="191"/>
      <c r="BC579" s="191"/>
      <c r="BD579" s="191"/>
      <c r="BE579" s="191"/>
      <c r="BF579" s="191"/>
      <c r="BG579" s="191"/>
      <c r="BH579" s="191"/>
      <c r="BI579" s="191"/>
      <c r="BJ579" s="191"/>
      <c r="BK579" s="191"/>
      <c r="BL579" s="191"/>
      <c r="BM579" s="191"/>
      <c r="BN579" s="191"/>
      <c r="BO579" s="191"/>
      <c r="BP579" s="191"/>
      <c r="BQ579" s="191"/>
      <c r="BR579" s="191"/>
      <c r="BS579" s="191"/>
      <c r="BT579" s="191"/>
      <c r="BU579" s="191"/>
      <c r="BV579" s="191"/>
      <c r="BW579" s="191"/>
      <c r="BX579" s="191"/>
      <c r="BY579" s="191"/>
      <c r="BZ579" s="191"/>
      <c r="CA579" s="191"/>
      <c r="CB579" s="191"/>
      <c r="CC579" s="191"/>
      <c r="CD579" s="191"/>
      <c r="CE579" s="191"/>
      <c r="CF579" s="191"/>
      <c r="CG579" s="191"/>
      <c r="CH579" s="191"/>
      <c r="CI579" s="191"/>
      <c r="CJ579" s="191"/>
      <c r="CK579" s="191"/>
      <c r="CL579" s="191"/>
      <c r="CM579" s="191"/>
      <c r="CN579" s="191"/>
      <c r="CO579" s="191"/>
      <c r="CP579" s="191"/>
      <c r="CQ579" s="191"/>
      <c r="CR579" s="191"/>
      <c r="CS579" s="191"/>
      <c r="CT579" s="191"/>
      <c r="CU579" s="191"/>
      <c r="CV579" s="191"/>
      <c r="CW579" s="191"/>
      <c r="CX579" s="191"/>
      <c r="CY579" s="191"/>
      <c r="CZ579" s="191"/>
      <c r="DA579" s="191"/>
      <c r="DB579" s="191"/>
      <c r="DC579" s="191"/>
      <c r="DD579" s="191"/>
      <c r="DE579" s="191"/>
      <c r="DF579" s="191"/>
      <c r="DG579" s="191"/>
      <c r="DH579" s="191"/>
      <c r="DI579" s="191"/>
      <c r="DJ579" s="191"/>
      <c r="DK579" s="191"/>
      <c r="DL579" s="191"/>
      <c r="DM579" s="191"/>
      <c r="DN579" s="191"/>
      <c r="DO579" s="191"/>
      <c r="DP579" s="191"/>
      <c r="DQ579" s="191"/>
      <c r="DR579" s="191"/>
      <c r="DS579" s="191"/>
      <c r="DT579" s="191"/>
      <c r="DU579" s="191"/>
      <c r="DV579" s="191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7"/>
      <c r="F580" s="219" t="s">
        <v>245</v>
      </c>
      <c r="G580" s="191"/>
      <c r="H580" s="191"/>
      <c r="I580" s="207"/>
      <c r="J580" s="207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  <c r="AA580" s="191"/>
      <c r="AB580" s="191"/>
      <c r="AC580" s="191"/>
      <c r="AD580" s="191"/>
      <c r="AE580" s="191"/>
      <c r="AF580" s="191"/>
      <c r="AG580" s="191"/>
      <c r="AH580" s="191"/>
      <c r="AI580" s="191"/>
      <c r="AJ580" s="191"/>
      <c r="AK580" s="191"/>
      <c r="AL580" s="191"/>
      <c r="AM580" s="191"/>
      <c r="AN580" s="191"/>
      <c r="AO580" s="191"/>
      <c r="AP580" s="191"/>
      <c r="AQ580" s="191"/>
      <c r="AR580" s="191"/>
      <c r="AS580" s="191"/>
      <c r="AT580" s="191"/>
      <c r="AU580" s="191"/>
      <c r="AV580" s="191"/>
      <c r="AW580" s="191"/>
      <c r="AX580" s="191"/>
      <c r="AY580" s="191"/>
      <c r="AZ580" s="191"/>
      <c r="BA580" s="191"/>
      <c r="BB580" s="191"/>
      <c r="BC580" s="191"/>
      <c r="BD580" s="191"/>
      <c r="BE580" s="191"/>
      <c r="BF580" s="191"/>
      <c r="BG580" s="191"/>
      <c r="BH580" s="191"/>
      <c r="BI580" s="191"/>
      <c r="BJ580" s="191"/>
      <c r="BK580" s="191"/>
      <c r="BL580" s="191"/>
      <c r="BM580" s="191"/>
      <c r="BN580" s="191"/>
      <c r="BO580" s="191"/>
      <c r="BP580" s="191"/>
      <c r="BQ580" s="191"/>
      <c r="BR580" s="191"/>
      <c r="BS580" s="191"/>
      <c r="BT580" s="191"/>
      <c r="BU580" s="191"/>
      <c r="BV580" s="191"/>
      <c r="BW580" s="191"/>
      <c r="BX580" s="191"/>
      <c r="BY580" s="191"/>
      <c r="BZ580" s="191"/>
      <c r="CA580" s="191"/>
      <c r="CB580" s="191"/>
      <c r="CC580" s="191"/>
      <c r="CD580" s="191"/>
      <c r="CE580" s="191"/>
      <c r="CF580" s="191"/>
      <c r="CG580" s="191"/>
      <c r="CH580" s="191"/>
      <c r="CI580" s="191"/>
      <c r="CJ580" s="191"/>
      <c r="CK580" s="191"/>
      <c r="CL580" s="191"/>
      <c r="CM580" s="191"/>
      <c r="CN580" s="191"/>
      <c r="CO580" s="191"/>
      <c r="CP580" s="191"/>
      <c r="CQ580" s="191"/>
      <c r="CR580" s="191"/>
      <c r="CS580" s="191"/>
      <c r="CT580" s="191"/>
      <c r="CU580" s="191"/>
      <c r="CV580" s="191"/>
      <c r="CW580" s="191"/>
      <c r="CX580" s="191"/>
      <c r="CY580" s="191"/>
      <c r="CZ580" s="191"/>
      <c r="DA580" s="191"/>
      <c r="DB580" s="191"/>
      <c r="DC580" s="191"/>
      <c r="DD580" s="191"/>
      <c r="DE580" s="191"/>
      <c r="DF580" s="191"/>
      <c r="DG580" s="191"/>
      <c r="DH580" s="191"/>
      <c r="DI580" s="191"/>
      <c r="DJ580" s="191"/>
      <c r="DK580" s="191"/>
      <c r="DL580" s="191"/>
      <c r="DM580" s="191"/>
      <c r="DN580" s="191"/>
      <c r="DO580" s="191"/>
      <c r="DP580" s="191"/>
      <c r="DQ580" s="191"/>
      <c r="DR580" s="191"/>
      <c r="DS580" s="191"/>
      <c r="DT580" s="191"/>
      <c r="DU580" s="191"/>
      <c r="DV580" s="191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7"/>
      <c r="F581" s="219" t="s">
        <v>246</v>
      </c>
      <c r="G581" s="191"/>
      <c r="H581" s="191"/>
      <c r="I581" s="207"/>
      <c r="J581" s="207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  <c r="AG581" s="191"/>
      <c r="AH581" s="191"/>
      <c r="AI581" s="191"/>
      <c r="AJ581" s="191"/>
      <c r="AK581" s="191"/>
      <c r="AL581" s="191"/>
      <c r="AM581" s="191"/>
      <c r="AN581" s="191"/>
      <c r="AO581" s="191"/>
      <c r="AP581" s="191"/>
      <c r="AQ581" s="191"/>
      <c r="AR581" s="191"/>
      <c r="AS581" s="191"/>
      <c r="AT581" s="191"/>
      <c r="AU581" s="191"/>
      <c r="AV581" s="191"/>
      <c r="AW581" s="191"/>
      <c r="AX581" s="191"/>
      <c r="AY581" s="191"/>
      <c r="AZ581" s="191"/>
      <c r="BA581" s="191"/>
      <c r="BB581" s="191"/>
      <c r="BC581" s="191"/>
      <c r="BD581" s="191"/>
      <c r="BE581" s="191"/>
      <c r="BF581" s="191"/>
      <c r="BG581" s="191"/>
      <c r="BH581" s="191"/>
      <c r="BI581" s="191"/>
      <c r="BJ581" s="191"/>
      <c r="BK581" s="191"/>
      <c r="BL581" s="191"/>
      <c r="BM581" s="191"/>
      <c r="BN581" s="191"/>
      <c r="BO581" s="191"/>
      <c r="BP581" s="191"/>
      <c r="BQ581" s="191"/>
      <c r="BR581" s="191"/>
      <c r="BS581" s="191"/>
      <c r="BT581" s="191"/>
      <c r="BU581" s="191"/>
      <c r="BV581" s="191"/>
      <c r="BW581" s="191"/>
      <c r="BX581" s="191"/>
      <c r="BY581" s="191"/>
      <c r="BZ581" s="191"/>
      <c r="CA581" s="191"/>
      <c r="CB581" s="191"/>
      <c r="CC581" s="191"/>
      <c r="CD581" s="191"/>
      <c r="CE581" s="191"/>
      <c r="CF581" s="191"/>
      <c r="CG581" s="191"/>
      <c r="CH581" s="191"/>
      <c r="CI581" s="191"/>
      <c r="CJ581" s="191"/>
      <c r="CK581" s="191"/>
      <c r="CL581" s="191"/>
      <c r="CM581" s="191"/>
      <c r="CN581" s="191"/>
      <c r="CO581" s="191"/>
      <c r="CP581" s="191"/>
      <c r="CQ581" s="191"/>
      <c r="CR581" s="191"/>
      <c r="CS581" s="191"/>
      <c r="CT581" s="191"/>
      <c r="CU581" s="191"/>
      <c r="CV581" s="191"/>
      <c r="CW581" s="191"/>
      <c r="CX581" s="191"/>
      <c r="CY581" s="191"/>
      <c r="CZ581" s="191"/>
      <c r="DA581" s="191"/>
      <c r="DB581" s="191"/>
      <c r="DC581" s="191"/>
      <c r="DD581" s="191"/>
      <c r="DE581" s="191"/>
      <c r="DF581" s="191"/>
      <c r="DG581" s="191"/>
      <c r="DH581" s="191"/>
      <c r="DI581" s="191"/>
      <c r="DJ581" s="191"/>
      <c r="DK581" s="191"/>
      <c r="DL581" s="191"/>
      <c r="DM581" s="191"/>
      <c r="DN581" s="191"/>
      <c r="DO581" s="191"/>
      <c r="DP581" s="191"/>
      <c r="DQ581" s="191"/>
      <c r="DR581" s="191"/>
      <c r="DS581" s="191"/>
      <c r="DT581" s="191"/>
      <c r="DU581" s="191"/>
      <c r="DV581" s="191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7"/>
      <c r="F582" s="219" t="s">
        <v>245</v>
      </c>
      <c r="G582" s="191"/>
      <c r="H582" s="191"/>
      <c r="I582" s="207"/>
      <c r="J582" s="207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191"/>
      <c r="AT582" s="191"/>
      <c r="AU582" s="191"/>
      <c r="AV582" s="191"/>
      <c r="AW582" s="191"/>
      <c r="AX582" s="191"/>
      <c r="AY582" s="191"/>
      <c r="AZ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  <c r="BK582" s="191"/>
      <c r="BL582" s="191"/>
      <c r="BM582" s="191"/>
      <c r="BN582" s="191"/>
      <c r="BO582" s="191"/>
      <c r="BP582" s="191"/>
      <c r="BQ582" s="191"/>
      <c r="BR582" s="191"/>
      <c r="BS582" s="191"/>
      <c r="BT582" s="191"/>
      <c r="BU582" s="191"/>
      <c r="BV582" s="191"/>
      <c r="BW582" s="191"/>
      <c r="BX582" s="191"/>
      <c r="BY582" s="191"/>
      <c r="BZ582" s="191"/>
      <c r="CA582" s="191"/>
      <c r="CB582" s="191"/>
      <c r="CC582" s="191"/>
      <c r="CD582" s="191"/>
      <c r="CE582" s="191"/>
      <c r="CF582" s="191"/>
      <c r="CG582" s="191"/>
      <c r="CH582" s="191"/>
      <c r="CI582" s="191"/>
      <c r="CJ582" s="191"/>
      <c r="CK582" s="191"/>
      <c r="CL582" s="191"/>
      <c r="CM582" s="191"/>
      <c r="CN582" s="191"/>
      <c r="CO582" s="191"/>
      <c r="CP582" s="191"/>
      <c r="CQ582" s="191"/>
      <c r="CR582" s="191"/>
      <c r="CS582" s="191"/>
      <c r="CT582" s="191"/>
      <c r="CU582" s="191"/>
      <c r="CV582" s="191"/>
      <c r="CW582" s="191"/>
      <c r="CX582" s="191"/>
      <c r="CY582" s="191"/>
      <c r="CZ582" s="191"/>
      <c r="DA582" s="191"/>
      <c r="DB582" s="191"/>
      <c r="DC582" s="191"/>
      <c r="DD582" s="191"/>
      <c r="DE582" s="191"/>
      <c r="DF582" s="191"/>
      <c r="DG582" s="191"/>
      <c r="DH582" s="191"/>
      <c r="DI582" s="191"/>
      <c r="DJ582" s="191"/>
      <c r="DK582" s="191"/>
      <c r="DL582" s="191"/>
      <c r="DM582" s="191"/>
      <c r="DN582" s="191"/>
      <c r="DO582" s="191"/>
      <c r="DP582" s="191"/>
      <c r="DQ582" s="191"/>
      <c r="DR582" s="191"/>
      <c r="DS582" s="191"/>
      <c r="DT582" s="191"/>
      <c r="DU582" s="191"/>
      <c r="DV582" s="191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7"/>
      <c r="F583" s="219" t="s">
        <v>246</v>
      </c>
      <c r="G583" s="191"/>
      <c r="H583" s="191"/>
      <c r="I583" s="207"/>
      <c r="J583" s="207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1"/>
      <c r="AT583" s="191"/>
      <c r="AU583" s="191"/>
      <c r="AV583" s="191"/>
      <c r="AW583" s="191"/>
      <c r="AX583" s="191"/>
      <c r="AY583" s="191"/>
      <c r="AZ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  <c r="BK583" s="191"/>
      <c r="BL583" s="191"/>
      <c r="BM583" s="191"/>
      <c r="BN583" s="191"/>
      <c r="BO583" s="191"/>
      <c r="BP583" s="191"/>
      <c r="BQ583" s="191"/>
      <c r="BR583" s="191"/>
      <c r="BS583" s="191"/>
      <c r="BT583" s="191"/>
      <c r="BU583" s="191"/>
      <c r="BV583" s="191"/>
      <c r="BW583" s="191"/>
      <c r="BX583" s="191"/>
      <c r="BY583" s="191"/>
      <c r="BZ583" s="191"/>
      <c r="CA583" s="191"/>
      <c r="CB583" s="191"/>
      <c r="CC583" s="191"/>
      <c r="CD583" s="191"/>
      <c r="CE583" s="191"/>
      <c r="CF583" s="191"/>
      <c r="CG583" s="191"/>
      <c r="CH583" s="191"/>
      <c r="CI583" s="191"/>
      <c r="CJ583" s="191"/>
      <c r="CK583" s="191"/>
      <c r="CL583" s="191"/>
      <c r="CM583" s="191"/>
      <c r="CN583" s="191"/>
      <c r="CO583" s="191"/>
      <c r="CP583" s="191"/>
      <c r="CQ583" s="191"/>
      <c r="CR583" s="191"/>
      <c r="CS583" s="191"/>
      <c r="CT583" s="191"/>
      <c r="CU583" s="191"/>
      <c r="CV583" s="191"/>
      <c r="CW583" s="191"/>
      <c r="CX583" s="191"/>
      <c r="CY583" s="191"/>
      <c r="CZ583" s="191"/>
      <c r="DA583" s="191"/>
      <c r="DB583" s="191"/>
      <c r="DC583" s="191"/>
      <c r="DD583" s="191"/>
      <c r="DE583" s="191"/>
      <c r="DF583" s="191"/>
      <c r="DG583" s="191"/>
      <c r="DH583" s="191"/>
      <c r="DI583" s="191"/>
      <c r="DJ583" s="191"/>
      <c r="DK583" s="191"/>
      <c r="DL583" s="191"/>
      <c r="DM583" s="191"/>
      <c r="DN583" s="191"/>
      <c r="DO583" s="191"/>
      <c r="DP583" s="191"/>
      <c r="DQ583" s="191"/>
      <c r="DR583" s="191"/>
      <c r="DS583" s="191"/>
      <c r="DT583" s="191"/>
      <c r="DU583" s="191"/>
      <c r="DV583" s="191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7"/>
      <c r="F584" s="219" t="s">
        <v>245</v>
      </c>
      <c r="G584" s="191"/>
      <c r="H584" s="191"/>
      <c r="I584" s="207"/>
      <c r="J584" s="207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1"/>
      <c r="AT584" s="191"/>
      <c r="AU584" s="191"/>
      <c r="AV584" s="191"/>
      <c r="AW584" s="191"/>
      <c r="AX584" s="191"/>
      <c r="AY584" s="191"/>
      <c r="AZ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  <c r="BK584" s="191"/>
      <c r="BL584" s="191"/>
      <c r="BM584" s="191"/>
      <c r="BN584" s="191"/>
      <c r="BO584" s="191"/>
      <c r="BP584" s="191"/>
      <c r="BQ584" s="191"/>
      <c r="BR584" s="191"/>
      <c r="BS584" s="191"/>
      <c r="BT584" s="191"/>
      <c r="BU584" s="191"/>
      <c r="BV584" s="191"/>
      <c r="BW584" s="191"/>
      <c r="BX584" s="191"/>
      <c r="BY584" s="191"/>
      <c r="BZ584" s="191"/>
      <c r="CA584" s="191"/>
      <c r="CB584" s="191"/>
      <c r="CC584" s="191"/>
      <c r="CD584" s="191"/>
      <c r="CE584" s="191"/>
      <c r="CF584" s="191"/>
      <c r="CG584" s="191"/>
      <c r="CH584" s="191"/>
      <c r="CI584" s="191"/>
      <c r="CJ584" s="191"/>
      <c r="CK584" s="191"/>
      <c r="CL584" s="191"/>
      <c r="CM584" s="191"/>
      <c r="CN584" s="191"/>
      <c r="CO584" s="191"/>
      <c r="CP584" s="191"/>
      <c r="CQ584" s="191"/>
      <c r="CR584" s="191"/>
      <c r="CS584" s="191"/>
      <c r="CT584" s="191"/>
      <c r="CU584" s="191"/>
      <c r="CV584" s="191"/>
      <c r="CW584" s="191"/>
      <c r="CX584" s="191"/>
      <c r="CY584" s="191"/>
      <c r="CZ584" s="191"/>
      <c r="DA584" s="191"/>
      <c r="DB584" s="191"/>
      <c r="DC584" s="191"/>
      <c r="DD584" s="191"/>
      <c r="DE584" s="191"/>
      <c r="DF584" s="191"/>
      <c r="DG584" s="191"/>
      <c r="DH584" s="191"/>
      <c r="DI584" s="191"/>
      <c r="DJ584" s="191"/>
      <c r="DK584" s="191"/>
      <c r="DL584" s="191"/>
      <c r="DM584" s="191"/>
      <c r="DN584" s="191"/>
      <c r="DO584" s="191"/>
      <c r="DP584" s="191"/>
      <c r="DQ584" s="191"/>
      <c r="DR584" s="191"/>
      <c r="DS584" s="191"/>
      <c r="DT584" s="191"/>
      <c r="DU584" s="191"/>
      <c r="DV584" s="191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7"/>
      <c r="F585" s="219" t="s">
        <v>246</v>
      </c>
      <c r="G585" s="191"/>
      <c r="H585" s="191"/>
      <c r="I585" s="207"/>
      <c r="J585" s="207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1"/>
      <c r="AT585" s="191"/>
      <c r="AU585" s="191"/>
      <c r="AV585" s="191"/>
      <c r="AW585" s="191"/>
      <c r="AX585" s="191"/>
      <c r="AY585" s="191"/>
      <c r="AZ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  <c r="BK585" s="191"/>
      <c r="BL585" s="191"/>
      <c r="BM585" s="191"/>
      <c r="BN585" s="191"/>
      <c r="BO585" s="191"/>
      <c r="BP585" s="191"/>
      <c r="BQ585" s="191"/>
      <c r="BR585" s="191"/>
      <c r="BS585" s="191"/>
      <c r="BT585" s="191"/>
      <c r="BU585" s="191"/>
      <c r="BV585" s="191"/>
      <c r="BW585" s="191"/>
      <c r="BX585" s="191"/>
      <c r="BY585" s="191"/>
      <c r="BZ585" s="191"/>
      <c r="CA585" s="191"/>
      <c r="CB585" s="191"/>
      <c r="CC585" s="191"/>
      <c r="CD585" s="191"/>
      <c r="CE585" s="191"/>
      <c r="CF585" s="191"/>
      <c r="CG585" s="191"/>
      <c r="CH585" s="191"/>
      <c r="CI585" s="191"/>
      <c r="CJ585" s="191"/>
      <c r="CK585" s="191"/>
      <c r="CL585" s="191"/>
      <c r="CM585" s="191"/>
      <c r="CN585" s="191"/>
      <c r="CO585" s="191"/>
      <c r="CP585" s="191"/>
      <c r="CQ585" s="191"/>
      <c r="CR585" s="191"/>
      <c r="CS585" s="191"/>
      <c r="CT585" s="191"/>
      <c r="CU585" s="191"/>
      <c r="CV585" s="191"/>
      <c r="CW585" s="191"/>
      <c r="CX585" s="191"/>
      <c r="CY585" s="191"/>
      <c r="CZ585" s="191"/>
      <c r="DA585" s="191"/>
      <c r="DB585" s="191"/>
      <c r="DC585" s="191"/>
      <c r="DD585" s="191"/>
      <c r="DE585" s="191"/>
      <c r="DF585" s="191"/>
      <c r="DG585" s="191"/>
      <c r="DH585" s="191"/>
      <c r="DI585" s="191"/>
      <c r="DJ585" s="191"/>
      <c r="DK585" s="191"/>
      <c r="DL585" s="191"/>
      <c r="DM585" s="191"/>
      <c r="DN585" s="191"/>
      <c r="DO585" s="191"/>
      <c r="DP585" s="191"/>
      <c r="DQ585" s="191"/>
      <c r="DR585" s="191"/>
      <c r="DS585" s="191"/>
      <c r="DT585" s="191"/>
      <c r="DU585" s="191"/>
      <c r="DV585" s="191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7"/>
      <c r="F586" s="219" t="s">
        <v>245</v>
      </c>
      <c r="G586" s="191"/>
      <c r="H586" s="191"/>
      <c r="I586" s="207"/>
      <c r="J586" s="207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1"/>
      <c r="AT586" s="191"/>
      <c r="AU586" s="191"/>
      <c r="AV586" s="191"/>
      <c r="AW586" s="191"/>
      <c r="AX586" s="191"/>
      <c r="AY586" s="191"/>
      <c r="AZ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  <c r="BK586" s="191"/>
      <c r="BL586" s="191"/>
      <c r="BM586" s="191"/>
      <c r="BN586" s="191"/>
      <c r="BO586" s="191"/>
      <c r="BP586" s="191"/>
      <c r="BQ586" s="191"/>
      <c r="BR586" s="191"/>
      <c r="BS586" s="191"/>
      <c r="BT586" s="191"/>
      <c r="BU586" s="191"/>
      <c r="BV586" s="191"/>
      <c r="BW586" s="191"/>
      <c r="BX586" s="191"/>
      <c r="BY586" s="191"/>
      <c r="BZ586" s="191"/>
      <c r="CA586" s="191"/>
      <c r="CB586" s="191"/>
      <c r="CC586" s="191"/>
      <c r="CD586" s="191"/>
      <c r="CE586" s="191"/>
      <c r="CF586" s="191"/>
      <c r="CG586" s="191"/>
      <c r="CH586" s="191"/>
      <c r="CI586" s="191"/>
      <c r="CJ586" s="191"/>
      <c r="CK586" s="191"/>
      <c r="CL586" s="191"/>
      <c r="CM586" s="191"/>
      <c r="CN586" s="191"/>
      <c r="CO586" s="191"/>
      <c r="CP586" s="191"/>
      <c r="CQ586" s="191"/>
      <c r="CR586" s="191"/>
      <c r="CS586" s="191"/>
      <c r="CT586" s="191"/>
      <c r="CU586" s="191"/>
      <c r="CV586" s="191"/>
      <c r="CW586" s="191"/>
      <c r="CX586" s="191"/>
      <c r="CY586" s="191"/>
      <c r="CZ586" s="191"/>
      <c r="DA586" s="191"/>
      <c r="DB586" s="191"/>
      <c r="DC586" s="191"/>
      <c r="DD586" s="191"/>
      <c r="DE586" s="191"/>
      <c r="DF586" s="191"/>
      <c r="DG586" s="191"/>
      <c r="DH586" s="191"/>
      <c r="DI586" s="191"/>
      <c r="DJ586" s="191"/>
      <c r="DK586" s="191"/>
      <c r="DL586" s="191"/>
      <c r="DM586" s="191"/>
      <c r="DN586" s="191"/>
      <c r="DO586" s="191"/>
      <c r="DP586" s="191"/>
      <c r="DQ586" s="191"/>
      <c r="DR586" s="191"/>
      <c r="DS586" s="191"/>
      <c r="DT586" s="191"/>
      <c r="DU586" s="191"/>
      <c r="DV586" s="191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7"/>
      <c r="F587" s="219" t="s">
        <v>246</v>
      </c>
      <c r="G587" s="181"/>
      <c r="H587" s="181"/>
      <c r="I587" s="207"/>
      <c r="J587" s="207"/>
      <c r="K587" s="181"/>
      <c r="L587" s="191"/>
      <c r="M587" s="181"/>
      <c r="N587" s="181"/>
      <c r="O587" s="191"/>
      <c r="P587" s="181"/>
      <c r="Q587" s="181"/>
      <c r="R587" s="191"/>
      <c r="S587" s="181"/>
      <c r="T587" s="181"/>
      <c r="U587" s="191"/>
      <c r="V587" s="181"/>
      <c r="W587" s="181"/>
      <c r="X587" s="191"/>
      <c r="Y587" s="181"/>
      <c r="Z587" s="181"/>
      <c r="AA587" s="191"/>
      <c r="AB587" s="181"/>
      <c r="AC587" s="181"/>
      <c r="AD587" s="191"/>
      <c r="AE587" s="181"/>
      <c r="AF587" s="181"/>
      <c r="AG587" s="191"/>
      <c r="AH587" s="181"/>
      <c r="AI587" s="181"/>
      <c r="AJ587" s="191"/>
      <c r="AK587" s="181"/>
      <c r="AL587" s="181"/>
      <c r="AM587" s="191"/>
      <c r="AN587" s="181"/>
      <c r="AO587" s="181"/>
      <c r="AP587" s="191"/>
      <c r="AQ587" s="181"/>
      <c r="AR587" s="181"/>
      <c r="AS587" s="191"/>
      <c r="AT587" s="181"/>
      <c r="AU587" s="181"/>
      <c r="AV587" s="191"/>
      <c r="AW587" s="181"/>
      <c r="AX587" s="181"/>
      <c r="AY587" s="191"/>
      <c r="AZ587" s="181"/>
      <c r="BA587" s="181"/>
      <c r="BB587" s="191"/>
      <c r="BC587" s="181"/>
      <c r="BD587" s="181"/>
      <c r="BE587" s="191"/>
      <c r="BF587" s="181"/>
      <c r="BG587" s="181"/>
      <c r="BH587" s="191"/>
      <c r="BI587" s="181"/>
      <c r="BJ587" s="181"/>
      <c r="BK587" s="191"/>
      <c r="BL587" s="181"/>
      <c r="BM587" s="181"/>
      <c r="BN587" s="191"/>
      <c r="BO587" s="181"/>
      <c r="BP587" s="181"/>
      <c r="BQ587" s="191"/>
      <c r="BR587" s="181"/>
      <c r="BS587" s="181"/>
      <c r="BT587" s="191"/>
      <c r="BU587" s="181"/>
      <c r="BV587" s="181"/>
      <c r="BW587" s="191"/>
      <c r="BX587" s="181"/>
      <c r="BY587" s="181"/>
      <c r="BZ587" s="191"/>
      <c r="CA587" s="181"/>
      <c r="CB587" s="181"/>
      <c r="CC587" s="191"/>
      <c r="CD587" s="181"/>
      <c r="CE587" s="181"/>
      <c r="CF587" s="191"/>
      <c r="CG587" s="181"/>
      <c r="CH587" s="181"/>
      <c r="CI587" s="191"/>
      <c r="CJ587" s="181"/>
      <c r="CK587" s="181"/>
      <c r="CL587" s="191"/>
      <c r="CM587" s="181"/>
      <c r="CN587" s="181"/>
      <c r="CO587" s="191"/>
      <c r="CP587" s="181"/>
      <c r="CQ587" s="181"/>
      <c r="CR587" s="191"/>
      <c r="CS587" s="181"/>
      <c r="CT587" s="181"/>
      <c r="CU587" s="191"/>
      <c r="CV587" s="181"/>
      <c r="CW587" s="181"/>
      <c r="CX587" s="191"/>
      <c r="CY587" s="181"/>
      <c r="CZ587" s="181"/>
      <c r="DA587" s="191"/>
      <c r="DB587" s="181"/>
      <c r="DC587" s="181"/>
      <c r="DD587" s="191"/>
      <c r="DE587" s="181"/>
      <c r="DF587" s="181"/>
      <c r="DG587" s="191"/>
      <c r="DH587" s="181"/>
      <c r="DI587" s="181"/>
      <c r="DJ587" s="191"/>
      <c r="DK587" s="181"/>
      <c r="DL587" s="181"/>
      <c r="DM587" s="191"/>
      <c r="DN587" s="181"/>
      <c r="DO587" s="181"/>
      <c r="DP587" s="191"/>
      <c r="DQ587" s="181"/>
      <c r="DR587" s="181"/>
      <c r="DS587" s="191"/>
      <c r="DT587" s="181"/>
      <c r="DU587" s="181"/>
      <c r="DV587" s="191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7"/>
      <c r="F588" s="219" t="s">
        <v>245</v>
      </c>
      <c r="G588" s="191"/>
      <c r="H588" s="191"/>
      <c r="I588" s="207"/>
      <c r="J588" s="207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191"/>
      <c r="AW588" s="191"/>
      <c r="AX588" s="191"/>
      <c r="AY588" s="191"/>
      <c r="AZ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  <c r="BK588" s="191"/>
      <c r="BL588" s="191"/>
      <c r="BM588" s="191"/>
      <c r="BN588" s="191"/>
      <c r="BO588" s="191"/>
      <c r="BP588" s="191"/>
      <c r="BQ588" s="191"/>
      <c r="BR588" s="191"/>
      <c r="BS588" s="191"/>
      <c r="BT588" s="191"/>
      <c r="BU588" s="191"/>
      <c r="BV588" s="191"/>
      <c r="BW588" s="191"/>
      <c r="BX588" s="191"/>
      <c r="BY588" s="191"/>
      <c r="BZ588" s="191"/>
      <c r="CA588" s="191"/>
      <c r="CB588" s="191"/>
      <c r="CC588" s="191"/>
      <c r="CD588" s="191"/>
      <c r="CE588" s="191"/>
      <c r="CF588" s="191"/>
      <c r="CG588" s="191"/>
      <c r="CH588" s="191"/>
      <c r="CI588" s="191"/>
      <c r="CJ588" s="191"/>
      <c r="CK588" s="191"/>
      <c r="CL588" s="191"/>
      <c r="CM588" s="191"/>
      <c r="CN588" s="191"/>
      <c r="CO588" s="191"/>
      <c r="CP588" s="191"/>
      <c r="CQ588" s="191"/>
      <c r="CR588" s="191"/>
      <c r="CS588" s="191"/>
      <c r="CT588" s="191"/>
      <c r="CU588" s="191"/>
      <c r="CV588" s="191"/>
      <c r="CW588" s="191"/>
      <c r="CX588" s="191"/>
      <c r="CY588" s="191"/>
      <c r="CZ588" s="191"/>
      <c r="DA588" s="191"/>
      <c r="DB588" s="191"/>
      <c r="DC588" s="191"/>
      <c r="DD588" s="191"/>
      <c r="DE588" s="191"/>
      <c r="DF588" s="191"/>
      <c r="DG588" s="191"/>
      <c r="DH588" s="191"/>
      <c r="DI588" s="191"/>
      <c r="DJ588" s="191"/>
      <c r="DK588" s="191"/>
      <c r="DL588" s="191"/>
      <c r="DM588" s="191"/>
      <c r="DN588" s="191"/>
      <c r="DO588" s="191"/>
      <c r="DP588" s="191"/>
      <c r="DQ588" s="191"/>
      <c r="DR588" s="191"/>
      <c r="DS588" s="191"/>
      <c r="DT588" s="191"/>
      <c r="DU588" s="191"/>
      <c r="DV588" s="191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7"/>
      <c r="F589" s="219" t="s">
        <v>246</v>
      </c>
      <c r="G589" s="191"/>
      <c r="H589" s="191"/>
      <c r="I589" s="207"/>
      <c r="J589" s="207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191"/>
      <c r="AW589" s="191"/>
      <c r="AX589" s="191"/>
      <c r="AY589" s="191"/>
      <c r="AZ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  <c r="BK589" s="191"/>
      <c r="BL589" s="191"/>
      <c r="BM589" s="191"/>
      <c r="BN589" s="191"/>
      <c r="BO589" s="191"/>
      <c r="BP589" s="191"/>
      <c r="BQ589" s="191"/>
      <c r="BR589" s="191"/>
      <c r="BS589" s="191"/>
      <c r="BT589" s="191"/>
      <c r="BU589" s="191"/>
      <c r="BV589" s="191"/>
      <c r="BW589" s="191"/>
      <c r="BX589" s="191"/>
      <c r="BY589" s="191"/>
      <c r="BZ589" s="191"/>
      <c r="CA589" s="191"/>
      <c r="CB589" s="191"/>
      <c r="CC589" s="191"/>
      <c r="CD589" s="191"/>
      <c r="CE589" s="191"/>
      <c r="CF589" s="191"/>
      <c r="CG589" s="191"/>
      <c r="CH589" s="191"/>
      <c r="CI589" s="191"/>
      <c r="CJ589" s="191"/>
      <c r="CK589" s="191"/>
      <c r="CL589" s="191"/>
      <c r="CM589" s="191"/>
      <c r="CN589" s="191"/>
      <c r="CO589" s="191"/>
      <c r="CP589" s="191"/>
      <c r="CQ589" s="191"/>
      <c r="CR589" s="191"/>
      <c r="CS589" s="191"/>
      <c r="CT589" s="191"/>
      <c r="CU589" s="191"/>
      <c r="CV589" s="191"/>
      <c r="CW589" s="191"/>
      <c r="CX589" s="191"/>
      <c r="CY589" s="191"/>
      <c r="CZ589" s="191"/>
      <c r="DA589" s="191"/>
      <c r="DB589" s="191"/>
      <c r="DC589" s="191"/>
      <c r="DD589" s="191"/>
      <c r="DE589" s="191"/>
      <c r="DF589" s="191"/>
      <c r="DG589" s="191"/>
      <c r="DH589" s="191"/>
      <c r="DI589" s="191"/>
      <c r="DJ589" s="191"/>
      <c r="DK589" s="191"/>
      <c r="DL589" s="191"/>
      <c r="DM589" s="191"/>
      <c r="DN589" s="191"/>
      <c r="DO589" s="191"/>
      <c r="DP589" s="191"/>
      <c r="DQ589" s="191"/>
      <c r="DR589" s="191"/>
      <c r="DS589" s="191"/>
      <c r="DT589" s="191"/>
      <c r="DU589" s="191"/>
      <c r="DV589" s="191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7"/>
      <c r="F590" s="219" t="s">
        <v>245</v>
      </c>
      <c r="G590" s="191"/>
      <c r="H590" s="191"/>
      <c r="I590" s="207"/>
      <c r="J590" s="207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1"/>
      <c r="AT590" s="191"/>
      <c r="AU590" s="191"/>
      <c r="AV590" s="191"/>
      <c r="AW590" s="191"/>
      <c r="AX590" s="191"/>
      <c r="AY590" s="191"/>
      <c r="AZ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  <c r="BK590" s="191"/>
      <c r="BL590" s="191"/>
      <c r="BM590" s="191"/>
      <c r="BN590" s="191"/>
      <c r="BO590" s="191"/>
      <c r="BP590" s="191"/>
      <c r="BQ590" s="191"/>
      <c r="BR590" s="191"/>
      <c r="BS590" s="191"/>
      <c r="BT590" s="191"/>
      <c r="BU590" s="191"/>
      <c r="BV590" s="191"/>
      <c r="BW590" s="191"/>
      <c r="BX590" s="191"/>
      <c r="BY590" s="191"/>
      <c r="BZ590" s="191"/>
      <c r="CA590" s="191"/>
      <c r="CB590" s="191"/>
      <c r="CC590" s="191"/>
      <c r="CD590" s="191"/>
      <c r="CE590" s="191"/>
      <c r="CF590" s="191"/>
      <c r="CG590" s="191"/>
      <c r="CH590" s="191"/>
      <c r="CI590" s="191"/>
      <c r="CJ590" s="191"/>
      <c r="CK590" s="191"/>
      <c r="CL590" s="191"/>
      <c r="CM590" s="191"/>
      <c r="CN590" s="191"/>
      <c r="CO590" s="191"/>
      <c r="CP590" s="191"/>
      <c r="CQ590" s="191"/>
      <c r="CR590" s="191"/>
      <c r="CS590" s="191"/>
      <c r="CT590" s="191"/>
      <c r="CU590" s="191"/>
      <c r="CV590" s="191"/>
      <c r="CW590" s="191"/>
      <c r="CX590" s="191"/>
      <c r="CY590" s="191"/>
      <c r="CZ590" s="191"/>
      <c r="DA590" s="191"/>
      <c r="DB590" s="191"/>
      <c r="DC590" s="191"/>
      <c r="DD590" s="191"/>
      <c r="DE590" s="191"/>
      <c r="DF590" s="191"/>
      <c r="DG590" s="191"/>
      <c r="DH590" s="191"/>
      <c r="DI590" s="191"/>
      <c r="DJ590" s="191"/>
      <c r="DK590" s="191"/>
      <c r="DL590" s="191"/>
      <c r="DM590" s="191"/>
      <c r="DN590" s="191"/>
      <c r="DO590" s="191"/>
      <c r="DP590" s="191"/>
      <c r="DQ590" s="191"/>
      <c r="DR590" s="191"/>
      <c r="DS590" s="191"/>
      <c r="DT590" s="191"/>
      <c r="DU590" s="191"/>
      <c r="DV590" s="191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7"/>
      <c r="F591" s="219" t="s">
        <v>246</v>
      </c>
      <c r="G591" s="191"/>
      <c r="H591" s="191"/>
      <c r="I591" s="207"/>
      <c r="J591" s="207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  <c r="AH591" s="191"/>
      <c r="AI591" s="191"/>
      <c r="AJ591" s="191"/>
      <c r="AK591" s="191"/>
      <c r="AL591" s="191"/>
      <c r="AM591" s="191"/>
      <c r="AN591" s="191"/>
      <c r="AO591" s="191"/>
      <c r="AP591" s="191"/>
      <c r="AQ591" s="191"/>
      <c r="AR591" s="191"/>
      <c r="AS591" s="191"/>
      <c r="AT591" s="191"/>
      <c r="AU591" s="191"/>
      <c r="AV591" s="191"/>
      <c r="AW591" s="191"/>
      <c r="AX591" s="191"/>
      <c r="AY591" s="191"/>
      <c r="AZ591" s="191"/>
      <c r="BA591" s="191"/>
      <c r="BB591" s="191"/>
      <c r="BC591" s="191"/>
      <c r="BD591" s="191"/>
      <c r="BE591" s="191"/>
      <c r="BF591" s="191"/>
      <c r="BG591" s="191"/>
      <c r="BH591" s="191"/>
      <c r="BI591" s="191"/>
      <c r="BJ591" s="191"/>
      <c r="BK591" s="191"/>
      <c r="BL591" s="191"/>
      <c r="BM591" s="191"/>
      <c r="BN591" s="191"/>
      <c r="BO591" s="191"/>
      <c r="BP591" s="191"/>
      <c r="BQ591" s="191"/>
      <c r="BR591" s="191"/>
      <c r="BS591" s="191"/>
      <c r="BT591" s="191"/>
      <c r="BU591" s="191"/>
      <c r="BV591" s="191"/>
      <c r="BW591" s="191"/>
      <c r="BX591" s="191"/>
      <c r="BY591" s="191"/>
      <c r="BZ591" s="191"/>
      <c r="CA591" s="191"/>
      <c r="CB591" s="191"/>
      <c r="CC591" s="191"/>
      <c r="CD591" s="191"/>
      <c r="CE591" s="191"/>
      <c r="CF591" s="191"/>
      <c r="CG591" s="191"/>
      <c r="CH591" s="191"/>
      <c r="CI591" s="191"/>
      <c r="CJ591" s="191"/>
      <c r="CK591" s="191"/>
      <c r="CL591" s="191"/>
      <c r="CM591" s="191"/>
      <c r="CN591" s="191"/>
      <c r="CO591" s="191"/>
      <c r="CP591" s="191"/>
      <c r="CQ591" s="191"/>
      <c r="CR591" s="191"/>
      <c r="CS591" s="191"/>
      <c r="CT591" s="191"/>
      <c r="CU591" s="191"/>
      <c r="CV591" s="191"/>
      <c r="CW591" s="191"/>
      <c r="CX591" s="191"/>
      <c r="CY591" s="191"/>
      <c r="CZ591" s="191"/>
      <c r="DA591" s="191"/>
      <c r="DB591" s="191"/>
      <c r="DC591" s="191"/>
      <c r="DD591" s="191"/>
      <c r="DE591" s="191"/>
      <c r="DF591" s="191"/>
      <c r="DG591" s="191"/>
      <c r="DH591" s="191"/>
      <c r="DI591" s="191"/>
      <c r="DJ591" s="191"/>
      <c r="DK591" s="191"/>
      <c r="DL591" s="191"/>
      <c r="DM591" s="191"/>
      <c r="DN591" s="191"/>
      <c r="DO591" s="191"/>
      <c r="DP591" s="191"/>
      <c r="DQ591" s="191"/>
      <c r="DR591" s="191"/>
      <c r="DS591" s="191"/>
      <c r="DT591" s="191"/>
      <c r="DU591" s="191"/>
      <c r="DV591" s="191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7"/>
      <c r="F592" s="219" t="s">
        <v>245</v>
      </c>
      <c r="G592" s="181"/>
      <c r="H592" s="181"/>
      <c r="I592" s="207"/>
      <c r="J592" s="207"/>
      <c r="K592" s="181"/>
      <c r="L592" s="191"/>
      <c r="M592" s="181"/>
      <c r="N592" s="181"/>
      <c r="O592" s="191"/>
      <c r="P592" s="181"/>
      <c r="Q592" s="181"/>
      <c r="R592" s="191"/>
      <c r="S592" s="181"/>
      <c r="T592" s="181"/>
      <c r="U592" s="191"/>
      <c r="V592" s="181"/>
      <c r="W592" s="181"/>
      <c r="X592" s="191"/>
      <c r="Y592" s="181"/>
      <c r="Z592" s="181"/>
      <c r="AA592" s="191"/>
      <c r="AB592" s="181"/>
      <c r="AC592" s="181"/>
      <c r="AD592" s="191"/>
      <c r="AE592" s="181"/>
      <c r="AF592" s="181"/>
      <c r="AG592" s="191"/>
      <c r="AH592" s="181"/>
      <c r="AI592" s="181"/>
      <c r="AJ592" s="191"/>
      <c r="AK592" s="181"/>
      <c r="AL592" s="181"/>
      <c r="AM592" s="191"/>
      <c r="AN592" s="181"/>
      <c r="AO592" s="181"/>
      <c r="AP592" s="191"/>
      <c r="AQ592" s="181"/>
      <c r="AR592" s="181"/>
      <c r="AS592" s="191"/>
      <c r="AT592" s="181"/>
      <c r="AU592" s="181"/>
      <c r="AV592" s="191"/>
      <c r="AW592" s="181"/>
      <c r="AX592" s="181"/>
      <c r="AY592" s="191"/>
      <c r="AZ592" s="181"/>
      <c r="BA592" s="181"/>
      <c r="BB592" s="191"/>
      <c r="BC592" s="181"/>
      <c r="BD592" s="181"/>
      <c r="BE592" s="191"/>
      <c r="BF592" s="181"/>
      <c r="BG592" s="181"/>
      <c r="BH592" s="191"/>
      <c r="BI592" s="181"/>
      <c r="BJ592" s="181"/>
      <c r="BK592" s="191"/>
      <c r="BL592" s="181"/>
      <c r="BM592" s="181"/>
      <c r="BN592" s="191"/>
      <c r="BO592" s="181"/>
      <c r="BP592" s="181"/>
      <c r="BQ592" s="191"/>
      <c r="BR592" s="181"/>
      <c r="BS592" s="181"/>
      <c r="BT592" s="191"/>
      <c r="BU592" s="181"/>
      <c r="BV592" s="181"/>
      <c r="BW592" s="191"/>
      <c r="BX592" s="181"/>
      <c r="BY592" s="181"/>
      <c r="BZ592" s="191"/>
      <c r="CA592" s="181"/>
      <c r="CB592" s="181"/>
      <c r="CC592" s="191"/>
      <c r="CD592" s="181"/>
      <c r="CE592" s="181"/>
      <c r="CF592" s="191"/>
      <c r="CG592" s="181"/>
      <c r="CH592" s="181"/>
      <c r="CI592" s="191"/>
      <c r="CJ592" s="181"/>
      <c r="CK592" s="181"/>
      <c r="CL592" s="191"/>
      <c r="CM592" s="181"/>
      <c r="CN592" s="181"/>
      <c r="CO592" s="191"/>
      <c r="CP592" s="181"/>
      <c r="CQ592" s="181"/>
      <c r="CR592" s="191"/>
      <c r="CS592" s="181"/>
      <c r="CT592" s="181"/>
      <c r="CU592" s="191"/>
      <c r="CV592" s="181"/>
      <c r="CW592" s="181"/>
      <c r="CX592" s="191"/>
      <c r="CY592" s="181"/>
      <c r="CZ592" s="181"/>
      <c r="DA592" s="191"/>
      <c r="DB592" s="181"/>
      <c r="DC592" s="181"/>
      <c r="DD592" s="191"/>
      <c r="DE592" s="181"/>
      <c r="DF592" s="181"/>
      <c r="DG592" s="191"/>
      <c r="DH592" s="181"/>
      <c r="DI592" s="181"/>
      <c r="DJ592" s="191"/>
      <c r="DK592" s="181"/>
      <c r="DL592" s="181"/>
      <c r="DM592" s="191"/>
      <c r="DN592" s="181"/>
      <c r="DO592" s="181"/>
      <c r="DP592" s="191"/>
      <c r="DQ592" s="181"/>
      <c r="DR592" s="181"/>
      <c r="DS592" s="191"/>
      <c r="DT592" s="181"/>
      <c r="DU592" s="181"/>
      <c r="DV592" s="191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7"/>
      <c r="F593" s="219" t="s">
        <v>246</v>
      </c>
      <c r="G593" s="191"/>
      <c r="H593" s="191"/>
      <c r="I593" s="207"/>
      <c r="J593" s="207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191"/>
      <c r="AT593" s="191"/>
      <c r="AU593" s="191"/>
      <c r="AV593" s="191"/>
      <c r="AW593" s="191"/>
      <c r="AX593" s="191"/>
      <c r="AY593" s="191"/>
      <c r="AZ593" s="191"/>
      <c r="BA593" s="191"/>
      <c r="BB593" s="191"/>
      <c r="BC593" s="191"/>
      <c r="BD593" s="191"/>
      <c r="BE593" s="191"/>
      <c r="BF593" s="191"/>
      <c r="BG593" s="191"/>
      <c r="BH593" s="191"/>
      <c r="BI593" s="191"/>
      <c r="BJ593" s="191"/>
      <c r="BK593" s="191"/>
      <c r="BL593" s="191"/>
      <c r="BM593" s="191"/>
      <c r="BN593" s="191"/>
      <c r="BO593" s="191"/>
      <c r="BP593" s="191"/>
      <c r="BQ593" s="191"/>
      <c r="BR593" s="191"/>
      <c r="BS593" s="191"/>
      <c r="BT593" s="191"/>
      <c r="BU593" s="191"/>
      <c r="BV593" s="191"/>
      <c r="BW593" s="191"/>
      <c r="BX593" s="191"/>
      <c r="BY593" s="191"/>
      <c r="BZ593" s="191"/>
      <c r="CA593" s="191"/>
      <c r="CB593" s="191"/>
      <c r="CC593" s="191"/>
      <c r="CD593" s="191"/>
      <c r="CE593" s="191"/>
      <c r="CF593" s="191"/>
      <c r="CG593" s="191"/>
      <c r="CH593" s="191"/>
      <c r="CI593" s="191"/>
      <c r="CJ593" s="191"/>
      <c r="CK593" s="191"/>
      <c r="CL593" s="191"/>
      <c r="CM593" s="191"/>
      <c r="CN593" s="191"/>
      <c r="CO593" s="191"/>
      <c r="CP593" s="191"/>
      <c r="CQ593" s="191"/>
      <c r="CR593" s="191"/>
      <c r="CS593" s="191"/>
      <c r="CT593" s="191"/>
      <c r="CU593" s="191"/>
      <c r="CV593" s="191"/>
      <c r="CW593" s="191"/>
      <c r="CX593" s="191"/>
      <c r="CY593" s="191"/>
      <c r="CZ593" s="191"/>
      <c r="DA593" s="191"/>
      <c r="DB593" s="191"/>
      <c r="DC593" s="191"/>
      <c r="DD593" s="191"/>
      <c r="DE593" s="191"/>
      <c r="DF593" s="191"/>
      <c r="DG593" s="191"/>
      <c r="DH593" s="191"/>
      <c r="DI593" s="191"/>
      <c r="DJ593" s="191"/>
      <c r="DK593" s="191"/>
      <c r="DL593" s="191"/>
      <c r="DM593" s="191"/>
      <c r="DN593" s="191"/>
      <c r="DO593" s="191"/>
      <c r="DP593" s="191"/>
      <c r="DQ593" s="191"/>
      <c r="DR593" s="191"/>
      <c r="DS593" s="191"/>
      <c r="DT593" s="191"/>
      <c r="DU593" s="191"/>
      <c r="DV593" s="191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7"/>
      <c r="F594" s="219" t="s">
        <v>245</v>
      </c>
      <c r="G594" s="191"/>
      <c r="H594" s="191"/>
      <c r="I594" s="207"/>
      <c r="J594" s="207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191"/>
      <c r="AT594" s="191"/>
      <c r="AU594" s="191"/>
      <c r="AV594" s="191"/>
      <c r="AW594" s="191"/>
      <c r="AX594" s="191"/>
      <c r="AY594" s="191"/>
      <c r="AZ594" s="191"/>
      <c r="BA594" s="191"/>
      <c r="BB594" s="191"/>
      <c r="BC594" s="191"/>
      <c r="BD594" s="191"/>
      <c r="BE594" s="191"/>
      <c r="BF594" s="191"/>
      <c r="BG594" s="191"/>
      <c r="BH594" s="191"/>
      <c r="BI594" s="191"/>
      <c r="BJ594" s="191"/>
      <c r="BK594" s="191"/>
      <c r="BL594" s="191"/>
      <c r="BM594" s="191"/>
      <c r="BN594" s="191"/>
      <c r="BO594" s="191"/>
      <c r="BP594" s="191"/>
      <c r="BQ594" s="191"/>
      <c r="BR594" s="191"/>
      <c r="BS594" s="191"/>
      <c r="BT594" s="191"/>
      <c r="BU594" s="191"/>
      <c r="BV594" s="191"/>
      <c r="BW594" s="191"/>
      <c r="BX594" s="191"/>
      <c r="BY594" s="191"/>
      <c r="BZ594" s="191"/>
      <c r="CA594" s="191"/>
      <c r="CB594" s="191"/>
      <c r="CC594" s="191"/>
      <c r="CD594" s="191"/>
      <c r="CE594" s="191"/>
      <c r="CF594" s="191"/>
      <c r="CG594" s="191"/>
      <c r="CH594" s="191"/>
      <c r="CI594" s="191"/>
      <c r="CJ594" s="191"/>
      <c r="CK594" s="191"/>
      <c r="CL594" s="191"/>
      <c r="CM594" s="191"/>
      <c r="CN594" s="191"/>
      <c r="CO594" s="191"/>
      <c r="CP594" s="191"/>
      <c r="CQ594" s="191"/>
      <c r="CR594" s="191"/>
      <c r="CS594" s="191"/>
      <c r="CT594" s="191"/>
      <c r="CU594" s="191"/>
      <c r="CV594" s="191"/>
      <c r="CW594" s="191"/>
      <c r="CX594" s="191"/>
      <c r="CY594" s="191"/>
      <c r="CZ594" s="191"/>
      <c r="DA594" s="191"/>
      <c r="DB594" s="191"/>
      <c r="DC594" s="191"/>
      <c r="DD594" s="191"/>
      <c r="DE594" s="191"/>
      <c r="DF594" s="191"/>
      <c r="DG594" s="191"/>
      <c r="DH594" s="191"/>
      <c r="DI594" s="191"/>
      <c r="DJ594" s="191"/>
      <c r="DK594" s="191"/>
      <c r="DL594" s="191"/>
      <c r="DM594" s="191"/>
      <c r="DN594" s="191"/>
      <c r="DO594" s="191"/>
      <c r="DP594" s="191"/>
      <c r="DQ594" s="191"/>
      <c r="DR594" s="191"/>
      <c r="DS594" s="191"/>
      <c r="DT594" s="191"/>
      <c r="DU594" s="191"/>
      <c r="DV594" s="191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7"/>
      <c r="F595" s="219" t="s">
        <v>246</v>
      </c>
      <c r="G595" s="191"/>
      <c r="H595" s="191"/>
      <c r="I595" s="207"/>
      <c r="J595" s="207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191"/>
      <c r="AT595" s="191"/>
      <c r="AU595" s="191"/>
      <c r="AV595" s="191"/>
      <c r="AW595" s="191"/>
      <c r="AX595" s="191"/>
      <c r="AY595" s="191"/>
      <c r="AZ595" s="191"/>
      <c r="BA595" s="191"/>
      <c r="BB595" s="191"/>
      <c r="BC595" s="191"/>
      <c r="BD595" s="191"/>
      <c r="BE595" s="191"/>
      <c r="BF595" s="191"/>
      <c r="BG595" s="191"/>
      <c r="BH595" s="191"/>
      <c r="BI595" s="191"/>
      <c r="BJ595" s="191"/>
      <c r="BK595" s="191"/>
      <c r="BL595" s="191"/>
      <c r="BM595" s="191"/>
      <c r="BN595" s="191"/>
      <c r="BO595" s="191"/>
      <c r="BP595" s="191"/>
      <c r="BQ595" s="191"/>
      <c r="BR595" s="191"/>
      <c r="BS595" s="191"/>
      <c r="BT595" s="191"/>
      <c r="BU595" s="191"/>
      <c r="BV595" s="191"/>
      <c r="BW595" s="191"/>
      <c r="BX595" s="191"/>
      <c r="BY595" s="191"/>
      <c r="BZ595" s="191"/>
      <c r="CA595" s="191"/>
      <c r="CB595" s="191"/>
      <c r="CC595" s="191"/>
      <c r="CD595" s="191"/>
      <c r="CE595" s="191"/>
      <c r="CF595" s="191"/>
      <c r="CG595" s="191"/>
      <c r="CH595" s="191"/>
      <c r="CI595" s="191"/>
      <c r="CJ595" s="191"/>
      <c r="CK595" s="191"/>
      <c r="CL595" s="191"/>
      <c r="CM595" s="191"/>
      <c r="CN595" s="191"/>
      <c r="CO595" s="191"/>
      <c r="CP595" s="191"/>
      <c r="CQ595" s="191"/>
      <c r="CR595" s="191"/>
      <c r="CS595" s="191"/>
      <c r="CT595" s="191"/>
      <c r="CU595" s="191"/>
      <c r="CV595" s="191"/>
      <c r="CW595" s="191"/>
      <c r="CX595" s="191"/>
      <c r="CY595" s="191"/>
      <c r="CZ595" s="191"/>
      <c r="DA595" s="191"/>
      <c r="DB595" s="191"/>
      <c r="DC595" s="191"/>
      <c r="DD595" s="191"/>
      <c r="DE595" s="191"/>
      <c r="DF595" s="191"/>
      <c r="DG595" s="191"/>
      <c r="DH595" s="191"/>
      <c r="DI595" s="191"/>
      <c r="DJ595" s="191"/>
      <c r="DK595" s="191"/>
      <c r="DL595" s="191"/>
      <c r="DM595" s="191"/>
      <c r="DN595" s="191"/>
      <c r="DO595" s="191"/>
      <c r="DP595" s="191"/>
      <c r="DQ595" s="191"/>
      <c r="DR595" s="191"/>
      <c r="DS595" s="191"/>
      <c r="DT595" s="191"/>
      <c r="DU595" s="191"/>
      <c r="DV595" s="191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7"/>
      <c r="F596" s="219" t="s">
        <v>245</v>
      </c>
      <c r="G596" s="191"/>
      <c r="H596" s="191"/>
      <c r="I596" s="207"/>
      <c r="J596" s="207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191"/>
      <c r="AT596" s="191"/>
      <c r="AU596" s="191"/>
      <c r="AV596" s="191"/>
      <c r="AW596" s="191"/>
      <c r="AX596" s="191"/>
      <c r="AY596" s="191"/>
      <c r="AZ596" s="191"/>
      <c r="BA596" s="191"/>
      <c r="BB596" s="191"/>
      <c r="BC596" s="191"/>
      <c r="BD596" s="191"/>
      <c r="BE596" s="191"/>
      <c r="BF596" s="191"/>
      <c r="BG596" s="191"/>
      <c r="BH596" s="191"/>
      <c r="BI596" s="191"/>
      <c r="BJ596" s="191"/>
      <c r="BK596" s="191"/>
      <c r="BL596" s="191"/>
      <c r="BM596" s="191"/>
      <c r="BN596" s="191"/>
      <c r="BO596" s="191"/>
      <c r="BP596" s="191"/>
      <c r="BQ596" s="191"/>
      <c r="BR596" s="191"/>
      <c r="BS596" s="191"/>
      <c r="BT596" s="191"/>
      <c r="BU596" s="191"/>
      <c r="BV596" s="191"/>
      <c r="BW596" s="191"/>
      <c r="BX596" s="191"/>
      <c r="BY596" s="191"/>
      <c r="BZ596" s="191"/>
      <c r="CA596" s="191"/>
      <c r="CB596" s="191"/>
      <c r="CC596" s="191"/>
      <c r="CD596" s="191"/>
      <c r="CE596" s="191"/>
      <c r="CF596" s="191"/>
      <c r="CG596" s="191"/>
      <c r="CH596" s="191"/>
      <c r="CI596" s="191"/>
      <c r="CJ596" s="191"/>
      <c r="CK596" s="191"/>
      <c r="CL596" s="191"/>
      <c r="CM596" s="191"/>
      <c r="CN596" s="191"/>
      <c r="CO596" s="191"/>
      <c r="CP596" s="191"/>
      <c r="CQ596" s="191"/>
      <c r="CR596" s="191"/>
      <c r="CS596" s="191"/>
      <c r="CT596" s="191"/>
      <c r="CU596" s="191"/>
      <c r="CV596" s="191"/>
      <c r="CW596" s="191"/>
      <c r="CX596" s="191"/>
      <c r="CY596" s="191"/>
      <c r="CZ596" s="191"/>
      <c r="DA596" s="191"/>
      <c r="DB596" s="191"/>
      <c r="DC596" s="191"/>
      <c r="DD596" s="191"/>
      <c r="DE596" s="191"/>
      <c r="DF596" s="191"/>
      <c r="DG596" s="191"/>
      <c r="DH596" s="191"/>
      <c r="DI596" s="191"/>
      <c r="DJ596" s="191"/>
      <c r="DK596" s="191"/>
      <c r="DL596" s="191"/>
      <c r="DM596" s="191"/>
      <c r="DN596" s="191"/>
      <c r="DO596" s="191"/>
      <c r="DP596" s="191"/>
      <c r="DQ596" s="191"/>
      <c r="DR596" s="191"/>
      <c r="DS596" s="191"/>
      <c r="DT596" s="191"/>
      <c r="DU596" s="191"/>
      <c r="DV596" s="191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7"/>
      <c r="F597" s="219" t="s">
        <v>246</v>
      </c>
      <c r="G597" s="191"/>
      <c r="H597" s="191"/>
      <c r="I597" s="207"/>
      <c r="J597" s="207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191"/>
      <c r="AT597" s="191"/>
      <c r="AU597" s="191"/>
      <c r="AV597" s="191"/>
      <c r="AW597" s="191"/>
      <c r="AX597" s="191"/>
      <c r="AY597" s="191"/>
      <c r="AZ597" s="191"/>
      <c r="BA597" s="191"/>
      <c r="BB597" s="191"/>
      <c r="BC597" s="191"/>
      <c r="BD597" s="191"/>
      <c r="BE597" s="191"/>
      <c r="BF597" s="191"/>
      <c r="BG597" s="191"/>
      <c r="BH597" s="191"/>
      <c r="BI597" s="191"/>
      <c r="BJ597" s="191"/>
      <c r="BK597" s="191"/>
      <c r="BL597" s="191"/>
      <c r="BM597" s="191"/>
      <c r="BN597" s="191"/>
      <c r="BO597" s="191"/>
      <c r="BP597" s="191"/>
      <c r="BQ597" s="191"/>
      <c r="BR597" s="191"/>
      <c r="BS597" s="191"/>
      <c r="BT597" s="191"/>
      <c r="BU597" s="191"/>
      <c r="BV597" s="191"/>
      <c r="BW597" s="191"/>
      <c r="BX597" s="191"/>
      <c r="BY597" s="191"/>
      <c r="BZ597" s="191"/>
      <c r="CA597" s="191"/>
      <c r="CB597" s="191"/>
      <c r="CC597" s="191"/>
      <c r="CD597" s="191"/>
      <c r="CE597" s="191"/>
      <c r="CF597" s="191"/>
      <c r="CG597" s="191"/>
      <c r="CH597" s="191"/>
      <c r="CI597" s="191"/>
      <c r="CJ597" s="191"/>
      <c r="CK597" s="191"/>
      <c r="CL597" s="191"/>
      <c r="CM597" s="191"/>
      <c r="CN597" s="191"/>
      <c r="CO597" s="191"/>
      <c r="CP597" s="191"/>
      <c r="CQ597" s="191"/>
      <c r="CR597" s="191"/>
      <c r="CS597" s="191"/>
      <c r="CT597" s="191"/>
      <c r="CU597" s="191"/>
      <c r="CV597" s="191"/>
      <c r="CW597" s="191"/>
      <c r="CX597" s="191"/>
      <c r="CY597" s="191"/>
      <c r="CZ597" s="191"/>
      <c r="DA597" s="191"/>
      <c r="DB597" s="191"/>
      <c r="DC597" s="191"/>
      <c r="DD597" s="191"/>
      <c r="DE597" s="191"/>
      <c r="DF597" s="191"/>
      <c r="DG597" s="191"/>
      <c r="DH597" s="191"/>
      <c r="DI597" s="191"/>
      <c r="DJ597" s="191"/>
      <c r="DK597" s="191"/>
      <c r="DL597" s="191"/>
      <c r="DM597" s="191"/>
      <c r="DN597" s="191"/>
      <c r="DO597" s="191"/>
      <c r="DP597" s="191"/>
      <c r="DQ597" s="191"/>
      <c r="DR597" s="191"/>
      <c r="DS597" s="191"/>
      <c r="DT597" s="191"/>
      <c r="DU597" s="191"/>
      <c r="DV597" s="191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7"/>
      <c r="F598" s="219" t="s">
        <v>245</v>
      </c>
      <c r="G598" s="191"/>
      <c r="H598" s="191"/>
      <c r="I598" s="207"/>
      <c r="J598" s="207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  <c r="AG598" s="191"/>
      <c r="AH598" s="191"/>
      <c r="AI598" s="191"/>
      <c r="AJ598" s="191"/>
      <c r="AK598" s="191"/>
      <c r="AL598" s="191"/>
      <c r="AM598" s="191"/>
      <c r="AN598" s="191"/>
      <c r="AO598" s="191"/>
      <c r="AP598" s="191"/>
      <c r="AQ598" s="191"/>
      <c r="AR598" s="191"/>
      <c r="AS598" s="191"/>
      <c r="AT598" s="191"/>
      <c r="AU598" s="191"/>
      <c r="AV598" s="191"/>
      <c r="AW598" s="191"/>
      <c r="AX598" s="191"/>
      <c r="AY598" s="191"/>
      <c r="AZ598" s="191"/>
      <c r="BA598" s="191"/>
      <c r="BB598" s="191"/>
      <c r="BC598" s="191"/>
      <c r="BD598" s="191"/>
      <c r="BE598" s="191"/>
      <c r="BF598" s="191"/>
      <c r="BG598" s="191"/>
      <c r="BH598" s="191"/>
      <c r="BI598" s="191"/>
      <c r="BJ598" s="191"/>
      <c r="BK598" s="191"/>
      <c r="BL598" s="191"/>
      <c r="BM598" s="191"/>
      <c r="BN598" s="191"/>
      <c r="BO598" s="191"/>
      <c r="BP598" s="191"/>
      <c r="BQ598" s="191"/>
      <c r="BR598" s="191"/>
      <c r="BS598" s="191"/>
      <c r="BT598" s="191"/>
      <c r="BU598" s="191"/>
      <c r="BV598" s="191"/>
      <c r="BW598" s="191"/>
      <c r="BX598" s="191"/>
      <c r="BY598" s="191"/>
      <c r="BZ598" s="191"/>
      <c r="CA598" s="191"/>
      <c r="CB598" s="191"/>
      <c r="CC598" s="191"/>
      <c r="CD598" s="191"/>
      <c r="CE598" s="191"/>
      <c r="CF598" s="191"/>
      <c r="CG598" s="191"/>
      <c r="CH598" s="191"/>
      <c r="CI598" s="191"/>
      <c r="CJ598" s="191"/>
      <c r="CK598" s="191"/>
      <c r="CL598" s="191"/>
      <c r="CM598" s="191"/>
      <c r="CN598" s="191"/>
      <c r="CO598" s="191"/>
      <c r="CP598" s="191"/>
      <c r="CQ598" s="191"/>
      <c r="CR598" s="191"/>
      <c r="CS598" s="191"/>
      <c r="CT598" s="191"/>
      <c r="CU598" s="191"/>
      <c r="CV598" s="191"/>
      <c r="CW598" s="191"/>
      <c r="CX598" s="191"/>
      <c r="CY598" s="191"/>
      <c r="CZ598" s="191"/>
      <c r="DA598" s="191"/>
      <c r="DB598" s="191"/>
      <c r="DC598" s="191"/>
      <c r="DD598" s="191"/>
      <c r="DE598" s="191"/>
      <c r="DF598" s="191"/>
      <c r="DG598" s="191"/>
      <c r="DH598" s="191"/>
      <c r="DI598" s="191"/>
      <c r="DJ598" s="191"/>
      <c r="DK598" s="191"/>
      <c r="DL598" s="191"/>
      <c r="DM598" s="191"/>
      <c r="DN598" s="191"/>
      <c r="DO598" s="191"/>
      <c r="DP598" s="191"/>
      <c r="DQ598" s="191"/>
      <c r="DR598" s="191"/>
      <c r="DS598" s="191"/>
      <c r="DT598" s="191"/>
      <c r="DU598" s="191"/>
      <c r="DV598" s="191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7"/>
      <c r="F599" s="219" t="s">
        <v>246</v>
      </c>
      <c r="G599" s="191"/>
      <c r="H599" s="191"/>
      <c r="I599" s="207"/>
      <c r="J599" s="207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  <c r="AG599" s="191"/>
      <c r="AH599" s="191"/>
      <c r="AI599" s="191"/>
      <c r="AJ599" s="191"/>
      <c r="AK599" s="191"/>
      <c r="AL599" s="191"/>
      <c r="AM599" s="191"/>
      <c r="AN599" s="191"/>
      <c r="AO599" s="191"/>
      <c r="AP599" s="191"/>
      <c r="AQ599" s="191"/>
      <c r="AR599" s="191"/>
      <c r="AS599" s="191"/>
      <c r="AT599" s="191"/>
      <c r="AU599" s="191"/>
      <c r="AV599" s="191"/>
      <c r="AW599" s="191"/>
      <c r="AX599" s="191"/>
      <c r="AY599" s="191"/>
      <c r="AZ599" s="191"/>
      <c r="BA599" s="191"/>
      <c r="BB599" s="191"/>
      <c r="BC599" s="191"/>
      <c r="BD599" s="191"/>
      <c r="BE599" s="191"/>
      <c r="BF599" s="191"/>
      <c r="BG599" s="191"/>
      <c r="BH599" s="191"/>
      <c r="BI599" s="191"/>
      <c r="BJ599" s="191"/>
      <c r="BK599" s="191"/>
      <c r="BL599" s="191"/>
      <c r="BM599" s="191"/>
      <c r="BN599" s="191"/>
      <c r="BO599" s="191"/>
      <c r="BP599" s="191"/>
      <c r="BQ599" s="191"/>
      <c r="BR599" s="191"/>
      <c r="BS599" s="191"/>
      <c r="BT599" s="191"/>
      <c r="BU599" s="191"/>
      <c r="BV599" s="191"/>
      <c r="BW599" s="191"/>
      <c r="BX599" s="191"/>
      <c r="BY599" s="191"/>
      <c r="BZ599" s="191"/>
      <c r="CA599" s="191"/>
      <c r="CB599" s="191"/>
      <c r="CC599" s="191"/>
      <c r="CD599" s="191"/>
      <c r="CE599" s="191"/>
      <c r="CF599" s="191"/>
      <c r="CG599" s="191"/>
      <c r="CH599" s="191"/>
      <c r="CI599" s="191"/>
      <c r="CJ599" s="191"/>
      <c r="CK599" s="191"/>
      <c r="CL599" s="191"/>
      <c r="CM599" s="191"/>
      <c r="CN599" s="191"/>
      <c r="CO599" s="191"/>
      <c r="CP599" s="191"/>
      <c r="CQ599" s="191"/>
      <c r="CR599" s="191"/>
      <c r="CS599" s="191"/>
      <c r="CT599" s="191"/>
      <c r="CU599" s="191"/>
      <c r="CV599" s="191"/>
      <c r="CW599" s="191"/>
      <c r="CX599" s="191"/>
      <c r="CY599" s="191"/>
      <c r="CZ599" s="191"/>
      <c r="DA599" s="191"/>
      <c r="DB599" s="191"/>
      <c r="DC599" s="191"/>
      <c r="DD599" s="191"/>
      <c r="DE599" s="191"/>
      <c r="DF599" s="191"/>
      <c r="DG599" s="191"/>
      <c r="DH599" s="191"/>
      <c r="DI599" s="191"/>
      <c r="DJ599" s="191"/>
      <c r="DK599" s="191"/>
      <c r="DL599" s="191"/>
      <c r="DM599" s="191"/>
      <c r="DN599" s="191"/>
      <c r="DO599" s="191"/>
      <c r="DP599" s="191"/>
      <c r="DQ599" s="191"/>
      <c r="DR599" s="191"/>
      <c r="DS599" s="191"/>
      <c r="DT599" s="191"/>
      <c r="DU599" s="191"/>
      <c r="DV599" s="191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7"/>
      <c r="F600" s="219" t="s">
        <v>245</v>
      </c>
      <c r="G600" s="181"/>
      <c r="H600" s="181"/>
      <c r="I600" s="207"/>
      <c r="J600" s="207"/>
      <c r="K600" s="181"/>
      <c r="L600" s="191"/>
      <c r="M600" s="181"/>
      <c r="N600" s="181"/>
      <c r="O600" s="191"/>
      <c r="P600" s="181"/>
      <c r="Q600" s="181"/>
      <c r="R600" s="191"/>
      <c r="S600" s="181"/>
      <c r="T600" s="181"/>
      <c r="U600" s="191"/>
      <c r="V600" s="181"/>
      <c r="W600" s="181"/>
      <c r="X600" s="191"/>
      <c r="Y600" s="181"/>
      <c r="Z600" s="181"/>
      <c r="AA600" s="191"/>
      <c r="AB600" s="181"/>
      <c r="AC600" s="181"/>
      <c r="AD600" s="191"/>
      <c r="AE600" s="181"/>
      <c r="AF600" s="181"/>
      <c r="AG600" s="191"/>
      <c r="AH600" s="181"/>
      <c r="AI600" s="181"/>
      <c r="AJ600" s="191"/>
      <c r="AK600" s="181"/>
      <c r="AL600" s="181"/>
      <c r="AM600" s="191"/>
      <c r="AN600" s="181"/>
      <c r="AO600" s="181"/>
      <c r="AP600" s="191"/>
      <c r="AQ600" s="181"/>
      <c r="AR600" s="181"/>
      <c r="AS600" s="191"/>
      <c r="AT600" s="181"/>
      <c r="AU600" s="181"/>
      <c r="AV600" s="191"/>
      <c r="AW600" s="181"/>
      <c r="AX600" s="181"/>
      <c r="AY600" s="191"/>
      <c r="AZ600" s="181"/>
      <c r="BA600" s="181"/>
      <c r="BB600" s="191"/>
      <c r="BC600" s="181"/>
      <c r="BD600" s="181"/>
      <c r="BE600" s="191"/>
      <c r="BF600" s="181"/>
      <c r="BG600" s="181"/>
      <c r="BH600" s="191"/>
      <c r="BI600" s="181"/>
      <c r="BJ600" s="181"/>
      <c r="BK600" s="191"/>
      <c r="BL600" s="181"/>
      <c r="BM600" s="181"/>
      <c r="BN600" s="191"/>
      <c r="BO600" s="181"/>
      <c r="BP600" s="181"/>
      <c r="BQ600" s="191"/>
      <c r="BR600" s="181"/>
      <c r="BS600" s="181"/>
      <c r="BT600" s="191"/>
      <c r="BU600" s="181"/>
      <c r="BV600" s="181"/>
      <c r="BW600" s="191"/>
      <c r="BX600" s="181"/>
      <c r="BY600" s="181"/>
      <c r="BZ600" s="191"/>
      <c r="CA600" s="181"/>
      <c r="CB600" s="181"/>
      <c r="CC600" s="191"/>
      <c r="CD600" s="181"/>
      <c r="CE600" s="181"/>
      <c r="CF600" s="191"/>
      <c r="CG600" s="181"/>
      <c r="CH600" s="181"/>
      <c r="CI600" s="191"/>
      <c r="CJ600" s="181"/>
      <c r="CK600" s="181"/>
      <c r="CL600" s="191"/>
      <c r="CM600" s="181"/>
      <c r="CN600" s="181"/>
      <c r="CO600" s="191"/>
      <c r="CP600" s="181"/>
      <c r="CQ600" s="181"/>
      <c r="CR600" s="191"/>
      <c r="CS600" s="181"/>
      <c r="CT600" s="181"/>
      <c r="CU600" s="191"/>
      <c r="CV600" s="181"/>
      <c r="CW600" s="181"/>
      <c r="CX600" s="191"/>
      <c r="CY600" s="181"/>
      <c r="CZ600" s="181"/>
      <c r="DA600" s="191"/>
      <c r="DB600" s="181"/>
      <c r="DC600" s="181"/>
      <c r="DD600" s="191"/>
      <c r="DE600" s="181"/>
      <c r="DF600" s="181"/>
      <c r="DG600" s="191"/>
      <c r="DH600" s="181"/>
      <c r="DI600" s="181"/>
      <c r="DJ600" s="191"/>
      <c r="DK600" s="181"/>
      <c r="DL600" s="181"/>
      <c r="DM600" s="191"/>
      <c r="DN600" s="181"/>
      <c r="DO600" s="181"/>
      <c r="DP600" s="191"/>
      <c r="DQ600" s="181"/>
      <c r="DR600" s="181"/>
      <c r="DS600" s="191"/>
      <c r="DT600" s="181"/>
      <c r="DU600" s="181"/>
      <c r="DV600" s="191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7"/>
      <c r="F601" s="219" t="s">
        <v>246</v>
      </c>
      <c r="G601" s="191"/>
      <c r="H601" s="191"/>
      <c r="I601" s="207"/>
      <c r="J601" s="207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191"/>
      <c r="AT601" s="191"/>
      <c r="AU601" s="191"/>
      <c r="AV601" s="191"/>
      <c r="AW601" s="191"/>
      <c r="AX601" s="191"/>
      <c r="AY601" s="191"/>
      <c r="AZ601" s="191"/>
      <c r="BA601" s="191"/>
      <c r="BB601" s="191"/>
      <c r="BC601" s="191"/>
      <c r="BD601" s="191"/>
      <c r="BE601" s="191"/>
      <c r="BF601" s="191"/>
      <c r="BG601" s="191"/>
      <c r="BH601" s="191"/>
      <c r="BI601" s="191"/>
      <c r="BJ601" s="191"/>
      <c r="BK601" s="191"/>
      <c r="BL601" s="191"/>
      <c r="BM601" s="191"/>
      <c r="BN601" s="191"/>
      <c r="BO601" s="191"/>
      <c r="BP601" s="191"/>
      <c r="BQ601" s="191"/>
      <c r="BR601" s="191"/>
      <c r="BS601" s="191"/>
      <c r="BT601" s="191"/>
      <c r="BU601" s="191"/>
      <c r="BV601" s="191"/>
      <c r="BW601" s="191"/>
      <c r="BX601" s="191"/>
      <c r="BY601" s="191"/>
      <c r="BZ601" s="191"/>
      <c r="CA601" s="191"/>
      <c r="CB601" s="191"/>
      <c r="CC601" s="191"/>
      <c r="CD601" s="191"/>
      <c r="CE601" s="191"/>
      <c r="CF601" s="191"/>
      <c r="CG601" s="191"/>
      <c r="CH601" s="191"/>
      <c r="CI601" s="191"/>
      <c r="CJ601" s="191"/>
      <c r="CK601" s="191"/>
      <c r="CL601" s="191"/>
      <c r="CM601" s="191"/>
      <c r="CN601" s="191"/>
      <c r="CO601" s="191"/>
      <c r="CP601" s="191"/>
      <c r="CQ601" s="191"/>
      <c r="CR601" s="191"/>
      <c r="CS601" s="191"/>
      <c r="CT601" s="191"/>
      <c r="CU601" s="191"/>
      <c r="CV601" s="191"/>
      <c r="CW601" s="191"/>
      <c r="CX601" s="191"/>
      <c r="CY601" s="191"/>
      <c r="CZ601" s="191"/>
      <c r="DA601" s="191"/>
      <c r="DB601" s="191"/>
      <c r="DC601" s="191"/>
      <c r="DD601" s="191"/>
      <c r="DE601" s="191"/>
      <c r="DF601" s="191"/>
      <c r="DG601" s="191"/>
      <c r="DH601" s="191"/>
      <c r="DI601" s="191"/>
      <c r="DJ601" s="191"/>
      <c r="DK601" s="191"/>
      <c r="DL601" s="191"/>
      <c r="DM601" s="191"/>
      <c r="DN601" s="191"/>
      <c r="DO601" s="191"/>
      <c r="DP601" s="191"/>
      <c r="DQ601" s="191"/>
      <c r="DR601" s="191"/>
      <c r="DS601" s="191"/>
      <c r="DT601" s="191"/>
      <c r="DU601" s="191"/>
      <c r="DV601" s="191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7"/>
      <c r="F602" s="219" t="s">
        <v>245</v>
      </c>
      <c r="G602" s="191"/>
      <c r="H602" s="191"/>
      <c r="I602" s="207"/>
      <c r="J602" s="207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1"/>
      <c r="AT602" s="191"/>
      <c r="AU602" s="191"/>
      <c r="AV602" s="191"/>
      <c r="AW602" s="191"/>
      <c r="AX602" s="191"/>
      <c r="AY602" s="191"/>
      <c r="AZ602" s="191"/>
      <c r="BA602" s="191"/>
      <c r="BB602" s="191"/>
      <c r="BC602" s="191"/>
      <c r="BD602" s="191"/>
      <c r="BE602" s="191"/>
      <c r="BF602" s="191"/>
      <c r="BG602" s="191"/>
      <c r="BH602" s="191"/>
      <c r="BI602" s="191"/>
      <c r="BJ602" s="191"/>
      <c r="BK602" s="191"/>
      <c r="BL602" s="191"/>
      <c r="BM602" s="191"/>
      <c r="BN602" s="191"/>
      <c r="BO602" s="191"/>
      <c r="BP602" s="191"/>
      <c r="BQ602" s="191"/>
      <c r="BR602" s="191"/>
      <c r="BS602" s="191"/>
      <c r="BT602" s="191"/>
      <c r="BU602" s="191"/>
      <c r="BV602" s="191"/>
      <c r="BW602" s="191"/>
      <c r="BX602" s="191"/>
      <c r="BY602" s="191"/>
      <c r="BZ602" s="191"/>
      <c r="CA602" s="191"/>
      <c r="CB602" s="191"/>
      <c r="CC602" s="191"/>
      <c r="CD602" s="191"/>
      <c r="CE602" s="191"/>
      <c r="CF602" s="191"/>
      <c r="CG602" s="191"/>
      <c r="CH602" s="191"/>
      <c r="CI602" s="191"/>
      <c r="CJ602" s="191"/>
      <c r="CK602" s="191"/>
      <c r="CL602" s="191"/>
      <c r="CM602" s="191"/>
      <c r="CN602" s="191"/>
      <c r="CO602" s="191"/>
      <c r="CP602" s="191"/>
      <c r="CQ602" s="191"/>
      <c r="CR602" s="191"/>
      <c r="CS602" s="191"/>
      <c r="CT602" s="191"/>
      <c r="CU602" s="191"/>
      <c r="CV602" s="191"/>
      <c r="CW602" s="191"/>
      <c r="CX602" s="191"/>
      <c r="CY602" s="191"/>
      <c r="CZ602" s="191"/>
      <c r="DA602" s="191"/>
      <c r="DB602" s="191"/>
      <c r="DC602" s="191"/>
      <c r="DD602" s="191"/>
      <c r="DE602" s="191"/>
      <c r="DF602" s="191"/>
      <c r="DG602" s="191"/>
      <c r="DH602" s="191"/>
      <c r="DI602" s="191"/>
      <c r="DJ602" s="191"/>
      <c r="DK602" s="191"/>
      <c r="DL602" s="191"/>
      <c r="DM602" s="191"/>
      <c r="DN602" s="191"/>
      <c r="DO602" s="191"/>
      <c r="DP602" s="191"/>
      <c r="DQ602" s="191"/>
      <c r="DR602" s="191"/>
      <c r="DS602" s="191"/>
      <c r="DT602" s="191"/>
      <c r="DU602" s="191"/>
      <c r="DV602" s="191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7"/>
      <c r="F603" s="219" t="s">
        <v>246</v>
      </c>
      <c r="G603" s="191"/>
      <c r="H603" s="191"/>
      <c r="I603" s="207"/>
      <c r="J603" s="207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1"/>
      <c r="AT603" s="191"/>
      <c r="AU603" s="191"/>
      <c r="AV603" s="191"/>
      <c r="AW603" s="191"/>
      <c r="AX603" s="191"/>
      <c r="AY603" s="191"/>
      <c r="AZ603" s="191"/>
      <c r="BA603" s="191"/>
      <c r="BB603" s="191"/>
      <c r="BC603" s="191"/>
      <c r="BD603" s="191"/>
      <c r="BE603" s="191"/>
      <c r="BF603" s="191"/>
      <c r="BG603" s="191"/>
      <c r="BH603" s="191"/>
      <c r="BI603" s="191"/>
      <c r="BJ603" s="191"/>
      <c r="BK603" s="191"/>
      <c r="BL603" s="191"/>
      <c r="BM603" s="191"/>
      <c r="BN603" s="191"/>
      <c r="BO603" s="191"/>
      <c r="BP603" s="191"/>
      <c r="BQ603" s="191"/>
      <c r="BR603" s="191"/>
      <c r="BS603" s="191"/>
      <c r="BT603" s="191"/>
      <c r="BU603" s="191"/>
      <c r="BV603" s="191"/>
      <c r="BW603" s="191"/>
      <c r="BX603" s="191"/>
      <c r="BY603" s="191"/>
      <c r="BZ603" s="191"/>
      <c r="CA603" s="191"/>
      <c r="CB603" s="191"/>
      <c r="CC603" s="191"/>
      <c r="CD603" s="191"/>
      <c r="CE603" s="191"/>
      <c r="CF603" s="191"/>
      <c r="CG603" s="191"/>
      <c r="CH603" s="191"/>
      <c r="CI603" s="191"/>
      <c r="CJ603" s="191"/>
      <c r="CK603" s="191"/>
      <c r="CL603" s="191"/>
      <c r="CM603" s="191"/>
      <c r="CN603" s="191"/>
      <c r="CO603" s="191"/>
      <c r="CP603" s="191"/>
      <c r="CQ603" s="191"/>
      <c r="CR603" s="191"/>
      <c r="CS603" s="191"/>
      <c r="CT603" s="191"/>
      <c r="CU603" s="191"/>
      <c r="CV603" s="191"/>
      <c r="CW603" s="191"/>
      <c r="CX603" s="191"/>
      <c r="CY603" s="191"/>
      <c r="CZ603" s="191"/>
      <c r="DA603" s="191"/>
      <c r="DB603" s="191"/>
      <c r="DC603" s="191"/>
      <c r="DD603" s="191"/>
      <c r="DE603" s="191"/>
      <c r="DF603" s="191"/>
      <c r="DG603" s="191"/>
      <c r="DH603" s="191"/>
      <c r="DI603" s="191"/>
      <c r="DJ603" s="191"/>
      <c r="DK603" s="191"/>
      <c r="DL603" s="191"/>
      <c r="DM603" s="191"/>
      <c r="DN603" s="191"/>
      <c r="DO603" s="191"/>
      <c r="DP603" s="191"/>
      <c r="DQ603" s="191"/>
      <c r="DR603" s="191"/>
      <c r="DS603" s="191"/>
      <c r="DT603" s="191"/>
      <c r="DU603" s="191"/>
      <c r="DV603" s="191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7"/>
      <c r="F604" s="219" t="s">
        <v>245</v>
      </c>
      <c r="G604" s="191"/>
      <c r="H604" s="191"/>
      <c r="I604" s="207"/>
      <c r="J604" s="207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1"/>
      <c r="AT604" s="191"/>
      <c r="AU604" s="191"/>
      <c r="AV604" s="191"/>
      <c r="AW604" s="191"/>
      <c r="AX604" s="191"/>
      <c r="AY604" s="191"/>
      <c r="AZ604" s="191"/>
      <c r="BA604" s="191"/>
      <c r="BB604" s="191"/>
      <c r="BC604" s="191"/>
      <c r="BD604" s="191"/>
      <c r="BE604" s="191"/>
      <c r="BF604" s="191"/>
      <c r="BG604" s="191"/>
      <c r="BH604" s="191"/>
      <c r="BI604" s="191"/>
      <c r="BJ604" s="191"/>
      <c r="BK604" s="191"/>
      <c r="BL604" s="191"/>
      <c r="BM604" s="191"/>
      <c r="BN604" s="191"/>
      <c r="BO604" s="191"/>
      <c r="BP604" s="191"/>
      <c r="BQ604" s="191"/>
      <c r="BR604" s="191"/>
      <c r="BS604" s="191"/>
      <c r="BT604" s="191"/>
      <c r="BU604" s="191"/>
      <c r="BV604" s="191"/>
      <c r="BW604" s="191"/>
      <c r="BX604" s="191"/>
      <c r="BY604" s="191"/>
      <c r="BZ604" s="191"/>
      <c r="CA604" s="191"/>
      <c r="CB604" s="191"/>
      <c r="CC604" s="191"/>
      <c r="CD604" s="191"/>
      <c r="CE604" s="191"/>
      <c r="CF604" s="191"/>
      <c r="CG604" s="191"/>
      <c r="CH604" s="191"/>
      <c r="CI604" s="191"/>
      <c r="CJ604" s="191"/>
      <c r="CK604" s="191"/>
      <c r="CL604" s="191"/>
      <c r="CM604" s="191"/>
      <c r="CN604" s="191"/>
      <c r="CO604" s="191"/>
      <c r="CP604" s="191"/>
      <c r="CQ604" s="191"/>
      <c r="CR604" s="191"/>
      <c r="CS604" s="191"/>
      <c r="CT604" s="191"/>
      <c r="CU604" s="191"/>
      <c r="CV604" s="191"/>
      <c r="CW604" s="191"/>
      <c r="CX604" s="191"/>
      <c r="CY604" s="191"/>
      <c r="CZ604" s="191"/>
      <c r="DA604" s="191"/>
      <c r="DB604" s="191"/>
      <c r="DC604" s="191"/>
      <c r="DD604" s="191"/>
      <c r="DE604" s="191"/>
      <c r="DF604" s="191"/>
      <c r="DG604" s="191"/>
      <c r="DH604" s="191"/>
      <c r="DI604" s="191"/>
      <c r="DJ604" s="191"/>
      <c r="DK604" s="191"/>
      <c r="DL604" s="191"/>
      <c r="DM604" s="191"/>
      <c r="DN604" s="191"/>
      <c r="DO604" s="191"/>
      <c r="DP604" s="191"/>
      <c r="DQ604" s="191"/>
      <c r="DR604" s="191"/>
      <c r="DS604" s="191"/>
      <c r="DT604" s="191"/>
      <c r="DU604" s="191"/>
      <c r="DV604" s="191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7"/>
      <c r="F605" s="219" t="s">
        <v>246</v>
      </c>
      <c r="G605" s="191"/>
      <c r="H605" s="191"/>
      <c r="I605" s="207"/>
      <c r="J605" s="207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1"/>
      <c r="AT605" s="191"/>
      <c r="AU605" s="191"/>
      <c r="AV605" s="191"/>
      <c r="AW605" s="191"/>
      <c r="AX605" s="191"/>
      <c r="AY605" s="191"/>
      <c r="AZ605" s="191"/>
      <c r="BA605" s="191"/>
      <c r="BB605" s="191"/>
      <c r="BC605" s="191"/>
      <c r="BD605" s="191"/>
      <c r="BE605" s="191"/>
      <c r="BF605" s="191"/>
      <c r="BG605" s="191"/>
      <c r="BH605" s="191"/>
      <c r="BI605" s="191"/>
      <c r="BJ605" s="191"/>
      <c r="BK605" s="191"/>
      <c r="BL605" s="191"/>
      <c r="BM605" s="191"/>
      <c r="BN605" s="191"/>
      <c r="BO605" s="191"/>
      <c r="BP605" s="191"/>
      <c r="BQ605" s="191"/>
      <c r="BR605" s="191"/>
      <c r="BS605" s="191"/>
      <c r="BT605" s="191"/>
      <c r="BU605" s="191"/>
      <c r="BV605" s="191"/>
      <c r="BW605" s="191"/>
      <c r="BX605" s="191"/>
      <c r="BY605" s="191"/>
      <c r="BZ605" s="191"/>
      <c r="CA605" s="191"/>
      <c r="CB605" s="191"/>
      <c r="CC605" s="191"/>
      <c r="CD605" s="191"/>
      <c r="CE605" s="191"/>
      <c r="CF605" s="191"/>
      <c r="CG605" s="191"/>
      <c r="CH605" s="191"/>
      <c r="CI605" s="191"/>
      <c r="CJ605" s="191"/>
      <c r="CK605" s="191"/>
      <c r="CL605" s="191"/>
      <c r="CM605" s="191"/>
      <c r="CN605" s="191"/>
      <c r="CO605" s="191"/>
      <c r="CP605" s="191"/>
      <c r="CQ605" s="191"/>
      <c r="CR605" s="191"/>
      <c r="CS605" s="191"/>
      <c r="CT605" s="191"/>
      <c r="CU605" s="191"/>
      <c r="CV605" s="191"/>
      <c r="CW605" s="191"/>
      <c r="CX605" s="191"/>
      <c r="CY605" s="191"/>
      <c r="CZ605" s="191"/>
      <c r="DA605" s="191"/>
      <c r="DB605" s="191"/>
      <c r="DC605" s="191"/>
      <c r="DD605" s="191"/>
      <c r="DE605" s="191"/>
      <c r="DF605" s="191"/>
      <c r="DG605" s="191"/>
      <c r="DH605" s="191"/>
      <c r="DI605" s="191"/>
      <c r="DJ605" s="191"/>
      <c r="DK605" s="191"/>
      <c r="DL605" s="191"/>
      <c r="DM605" s="191"/>
      <c r="DN605" s="191"/>
      <c r="DO605" s="191"/>
      <c r="DP605" s="191"/>
      <c r="DQ605" s="191"/>
      <c r="DR605" s="191"/>
      <c r="DS605" s="191"/>
      <c r="DT605" s="191"/>
      <c r="DU605" s="191"/>
      <c r="DV605" s="191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7"/>
      <c r="F606" s="219" t="s">
        <v>245</v>
      </c>
      <c r="G606" s="181"/>
      <c r="H606" s="181"/>
      <c r="I606" s="207"/>
      <c r="J606" s="207"/>
      <c r="K606" s="181"/>
      <c r="L606" s="191"/>
      <c r="M606" s="181"/>
      <c r="N606" s="181"/>
      <c r="O606" s="191"/>
      <c r="P606" s="181"/>
      <c r="Q606" s="181"/>
      <c r="R606" s="191"/>
      <c r="S606" s="181"/>
      <c r="T606" s="181"/>
      <c r="U606" s="191"/>
      <c r="V606" s="181"/>
      <c r="W606" s="181"/>
      <c r="X606" s="191"/>
      <c r="Y606" s="181"/>
      <c r="Z606" s="181"/>
      <c r="AA606" s="191"/>
      <c r="AB606" s="181"/>
      <c r="AC606" s="181"/>
      <c r="AD606" s="191"/>
      <c r="AE606" s="181"/>
      <c r="AF606" s="181"/>
      <c r="AG606" s="191"/>
      <c r="AH606" s="181"/>
      <c r="AI606" s="181"/>
      <c r="AJ606" s="191"/>
      <c r="AK606" s="181"/>
      <c r="AL606" s="181"/>
      <c r="AM606" s="191"/>
      <c r="AN606" s="181"/>
      <c r="AO606" s="181"/>
      <c r="AP606" s="191"/>
      <c r="AQ606" s="181"/>
      <c r="AR606" s="181"/>
      <c r="AS606" s="191"/>
      <c r="AT606" s="181"/>
      <c r="AU606" s="181"/>
      <c r="AV606" s="191"/>
      <c r="AW606" s="181"/>
      <c r="AX606" s="181"/>
      <c r="AY606" s="191"/>
      <c r="AZ606" s="181"/>
      <c r="BA606" s="181"/>
      <c r="BB606" s="191"/>
      <c r="BC606" s="181"/>
      <c r="BD606" s="181"/>
      <c r="BE606" s="191"/>
      <c r="BF606" s="181"/>
      <c r="BG606" s="181"/>
      <c r="BH606" s="191"/>
      <c r="BI606" s="181"/>
      <c r="BJ606" s="181"/>
      <c r="BK606" s="191"/>
      <c r="BL606" s="181"/>
      <c r="BM606" s="181"/>
      <c r="BN606" s="191"/>
      <c r="BO606" s="181"/>
      <c r="BP606" s="181"/>
      <c r="BQ606" s="191"/>
      <c r="BR606" s="181"/>
      <c r="BS606" s="181"/>
      <c r="BT606" s="191"/>
      <c r="BU606" s="181"/>
      <c r="BV606" s="181"/>
      <c r="BW606" s="191"/>
      <c r="BX606" s="181"/>
      <c r="BY606" s="181"/>
      <c r="BZ606" s="191"/>
      <c r="CA606" s="181"/>
      <c r="CB606" s="181"/>
      <c r="CC606" s="191"/>
      <c r="CD606" s="181"/>
      <c r="CE606" s="181"/>
      <c r="CF606" s="191"/>
      <c r="CG606" s="181"/>
      <c r="CH606" s="181"/>
      <c r="CI606" s="191"/>
      <c r="CJ606" s="181"/>
      <c r="CK606" s="181"/>
      <c r="CL606" s="191"/>
      <c r="CM606" s="181"/>
      <c r="CN606" s="181"/>
      <c r="CO606" s="191"/>
      <c r="CP606" s="181"/>
      <c r="CQ606" s="181"/>
      <c r="CR606" s="191"/>
      <c r="CS606" s="181"/>
      <c r="CT606" s="181"/>
      <c r="CU606" s="191"/>
      <c r="CV606" s="181"/>
      <c r="CW606" s="181"/>
      <c r="CX606" s="191"/>
      <c r="CY606" s="181"/>
      <c r="CZ606" s="181"/>
      <c r="DA606" s="191"/>
      <c r="DB606" s="181"/>
      <c r="DC606" s="181"/>
      <c r="DD606" s="191"/>
      <c r="DE606" s="181"/>
      <c r="DF606" s="181"/>
      <c r="DG606" s="191"/>
      <c r="DH606" s="181"/>
      <c r="DI606" s="181"/>
      <c r="DJ606" s="191"/>
      <c r="DK606" s="181"/>
      <c r="DL606" s="181"/>
      <c r="DM606" s="191"/>
      <c r="DN606" s="181"/>
      <c r="DO606" s="181"/>
      <c r="DP606" s="191"/>
      <c r="DQ606" s="181"/>
      <c r="DR606" s="181"/>
      <c r="DS606" s="191"/>
      <c r="DT606" s="181"/>
      <c r="DU606" s="181"/>
      <c r="DV606" s="191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7"/>
      <c r="F607" s="219" t="s">
        <v>246</v>
      </c>
      <c r="G607" s="191"/>
      <c r="H607" s="191"/>
      <c r="I607" s="207"/>
      <c r="J607" s="207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1"/>
      <c r="AT607" s="191"/>
      <c r="AU607" s="191"/>
      <c r="AV607" s="191"/>
      <c r="AW607" s="191"/>
      <c r="AX607" s="191"/>
      <c r="AY607" s="191"/>
      <c r="AZ607" s="191"/>
      <c r="BA607" s="191"/>
      <c r="BB607" s="191"/>
      <c r="BC607" s="191"/>
      <c r="BD607" s="191"/>
      <c r="BE607" s="191"/>
      <c r="BF607" s="191"/>
      <c r="BG607" s="191"/>
      <c r="BH607" s="191"/>
      <c r="BI607" s="191"/>
      <c r="BJ607" s="191"/>
      <c r="BK607" s="191"/>
      <c r="BL607" s="191"/>
      <c r="BM607" s="191"/>
      <c r="BN607" s="191"/>
      <c r="BO607" s="191"/>
      <c r="BP607" s="191"/>
      <c r="BQ607" s="191"/>
      <c r="BR607" s="191"/>
      <c r="BS607" s="191"/>
      <c r="BT607" s="191"/>
      <c r="BU607" s="191"/>
      <c r="BV607" s="191"/>
      <c r="BW607" s="191"/>
      <c r="BX607" s="191"/>
      <c r="BY607" s="191"/>
      <c r="BZ607" s="191"/>
      <c r="CA607" s="191"/>
      <c r="CB607" s="191"/>
      <c r="CC607" s="191"/>
      <c r="CD607" s="191"/>
      <c r="CE607" s="191"/>
      <c r="CF607" s="191"/>
      <c r="CG607" s="191"/>
      <c r="CH607" s="191"/>
      <c r="CI607" s="191"/>
      <c r="CJ607" s="191"/>
      <c r="CK607" s="191"/>
      <c r="CL607" s="191"/>
      <c r="CM607" s="191"/>
      <c r="CN607" s="191"/>
      <c r="CO607" s="191"/>
      <c r="CP607" s="191"/>
      <c r="CQ607" s="191"/>
      <c r="CR607" s="191"/>
      <c r="CS607" s="191"/>
      <c r="CT607" s="191"/>
      <c r="CU607" s="191"/>
      <c r="CV607" s="191"/>
      <c r="CW607" s="191"/>
      <c r="CX607" s="191"/>
      <c r="CY607" s="191"/>
      <c r="CZ607" s="191"/>
      <c r="DA607" s="191"/>
      <c r="DB607" s="191"/>
      <c r="DC607" s="191"/>
      <c r="DD607" s="191"/>
      <c r="DE607" s="191"/>
      <c r="DF607" s="191"/>
      <c r="DG607" s="191"/>
      <c r="DH607" s="191"/>
      <c r="DI607" s="191"/>
      <c r="DJ607" s="191"/>
      <c r="DK607" s="191"/>
      <c r="DL607" s="191"/>
      <c r="DM607" s="191"/>
      <c r="DN607" s="191"/>
      <c r="DO607" s="191"/>
      <c r="DP607" s="191"/>
      <c r="DQ607" s="191"/>
      <c r="DR607" s="191"/>
      <c r="DS607" s="191"/>
      <c r="DT607" s="191"/>
      <c r="DU607" s="191"/>
      <c r="DV607" s="191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7"/>
      <c r="F608" s="219" t="s">
        <v>245</v>
      </c>
      <c r="G608" s="191"/>
      <c r="H608" s="191"/>
      <c r="I608" s="207"/>
      <c r="J608" s="207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1"/>
      <c r="AT608" s="191"/>
      <c r="AU608" s="191"/>
      <c r="AV608" s="191"/>
      <c r="AW608" s="191"/>
      <c r="AX608" s="191"/>
      <c r="AY608" s="191"/>
      <c r="AZ608" s="191"/>
      <c r="BA608" s="191"/>
      <c r="BB608" s="191"/>
      <c r="BC608" s="191"/>
      <c r="BD608" s="191"/>
      <c r="BE608" s="191"/>
      <c r="BF608" s="191"/>
      <c r="BG608" s="191"/>
      <c r="BH608" s="191"/>
      <c r="BI608" s="191"/>
      <c r="BJ608" s="191"/>
      <c r="BK608" s="191"/>
      <c r="BL608" s="191"/>
      <c r="BM608" s="191"/>
      <c r="BN608" s="191"/>
      <c r="BO608" s="191"/>
      <c r="BP608" s="191"/>
      <c r="BQ608" s="191"/>
      <c r="BR608" s="191"/>
      <c r="BS608" s="191"/>
      <c r="BT608" s="191"/>
      <c r="BU608" s="191"/>
      <c r="BV608" s="191"/>
      <c r="BW608" s="191"/>
      <c r="BX608" s="191"/>
      <c r="BY608" s="191"/>
      <c r="BZ608" s="191"/>
      <c r="CA608" s="191"/>
      <c r="CB608" s="191"/>
      <c r="CC608" s="191"/>
      <c r="CD608" s="191"/>
      <c r="CE608" s="191"/>
      <c r="CF608" s="191"/>
      <c r="CG608" s="191"/>
      <c r="CH608" s="191"/>
      <c r="CI608" s="191"/>
      <c r="CJ608" s="191"/>
      <c r="CK608" s="191"/>
      <c r="CL608" s="191"/>
      <c r="CM608" s="191"/>
      <c r="CN608" s="191"/>
      <c r="CO608" s="191"/>
      <c r="CP608" s="191"/>
      <c r="CQ608" s="191"/>
      <c r="CR608" s="191"/>
      <c r="CS608" s="191"/>
      <c r="CT608" s="191"/>
      <c r="CU608" s="191"/>
      <c r="CV608" s="191"/>
      <c r="CW608" s="191"/>
      <c r="CX608" s="191"/>
      <c r="CY608" s="191"/>
      <c r="CZ608" s="191"/>
      <c r="DA608" s="191"/>
      <c r="DB608" s="191"/>
      <c r="DC608" s="191"/>
      <c r="DD608" s="191"/>
      <c r="DE608" s="191"/>
      <c r="DF608" s="191"/>
      <c r="DG608" s="191"/>
      <c r="DH608" s="191"/>
      <c r="DI608" s="191"/>
      <c r="DJ608" s="191"/>
      <c r="DK608" s="191"/>
      <c r="DL608" s="191"/>
      <c r="DM608" s="191"/>
      <c r="DN608" s="191"/>
      <c r="DO608" s="191"/>
      <c r="DP608" s="191"/>
      <c r="DQ608" s="191"/>
      <c r="DR608" s="191"/>
      <c r="DS608" s="191"/>
      <c r="DT608" s="191"/>
      <c r="DU608" s="191"/>
      <c r="DV608" s="191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7"/>
      <c r="F609" s="219" t="s">
        <v>246</v>
      </c>
      <c r="G609" s="191"/>
      <c r="H609" s="191"/>
      <c r="I609" s="207"/>
      <c r="J609" s="207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  <c r="AH609" s="191"/>
      <c r="AI609" s="191"/>
      <c r="AJ609" s="191"/>
      <c r="AK609" s="191"/>
      <c r="AL609" s="191"/>
      <c r="AM609" s="191"/>
      <c r="AN609" s="191"/>
      <c r="AO609" s="191"/>
      <c r="AP609" s="191"/>
      <c r="AQ609" s="191"/>
      <c r="AR609" s="191"/>
      <c r="AS609" s="191"/>
      <c r="AT609" s="191"/>
      <c r="AU609" s="191"/>
      <c r="AV609" s="191"/>
      <c r="AW609" s="191"/>
      <c r="AX609" s="191"/>
      <c r="AY609" s="191"/>
      <c r="AZ609" s="191"/>
      <c r="BA609" s="191"/>
      <c r="BB609" s="191"/>
      <c r="BC609" s="191"/>
      <c r="BD609" s="191"/>
      <c r="BE609" s="191"/>
      <c r="BF609" s="191"/>
      <c r="BG609" s="191"/>
      <c r="BH609" s="191"/>
      <c r="BI609" s="191"/>
      <c r="BJ609" s="191"/>
      <c r="BK609" s="191"/>
      <c r="BL609" s="191"/>
      <c r="BM609" s="191"/>
      <c r="BN609" s="191"/>
      <c r="BO609" s="191"/>
      <c r="BP609" s="191"/>
      <c r="BQ609" s="191"/>
      <c r="BR609" s="191"/>
      <c r="BS609" s="191"/>
      <c r="BT609" s="191"/>
      <c r="BU609" s="191"/>
      <c r="BV609" s="191"/>
      <c r="BW609" s="191"/>
      <c r="BX609" s="191"/>
      <c r="BY609" s="191"/>
      <c r="BZ609" s="191"/>
      <c r="CA609" s="191"/>
      <c r="CB609" s="191"/>
      <c r="CC609" s="191"/>
      <c r="CD609" s="191"/>
      <c r="CE609" s="191"/>
      <c r="CF609" s="191"/>
      <c r="CG609" s="191"/>
      <c r="CH609" s="191"/>
      <c r="CI609" s="191"/>
      <c r="CJ609" s="191"/>
      <c r="CK609" s="191"/>
      <c r="CL609" s="191"/>
      <c r="CM609" s="191"/>
      <c r="CN609" s="191"/>
      <c r="CO609" s="191"/>
      <c r="CP609" s="191"/>
      <c r="CQ609" s="191"/>
      <c r="CR609" s="191"/>
      <c r="CS609" s="191"/>
      <c r="CT609" s="191"/>
      <c r="CU609" s="191"/>
      <c r="CV609" s="191"/>
      <c r="CW609" s="191"/>
      <c r="CX609" s="191"/>
      <c r="CY609" s="191"/>
      <c r="CZ609" s="191"/>
      <c r="DA609" s="191"/>
      <c r="DB609" s="191"/>
      <c r="DC609" s="191"/>
      <c r="DD609" s="191"/>
      <c r="DE609" s="191"/>
      <c r="DF609" s="191"/>
      <c r="DG609" s="191"/>
      <c r="DH609" s="191"/>
      <c r="DI609" s="191"/>
      <c r="DJ609" s="191"/>
      <c r="DK609" s="191"/>
      <c r="DL609" s="191"/>
      <c r="DM609" s="191"/>
      <c r="DN609" s="191"/>
      <c r="DO609" s="191"/>
      <c r="DP609" s="191"/>
      <c r="DQ609" s="191"/>
      <c r="DR609" s="191"/>
      <c r="DS609" s="191"/>
      <c r="DT609" s="191"/>
      <c r="DU609" s="191"/>
      <c r="DV609" s="191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7"/>
      <c r="F610" s="219" t="s">
        <v>245</v>
      </c>
      <c r="G610" s="191"/>
      <c r="H610" s="191"/>
      <c r="I610" s="207"/>
      <c r="J610" s="207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  <c r="AH610" s="191"/>
      <c r="AI610" s="191"/>
      <c r="AJ610" s="191"/>
      <c r="AK610" s="191"/>
      <c r="AL610" s="191"/>
      <c r="AM610" s="191"/>
      <c r="AN610" s="191"/>
      <c r="AO610" s="191"/>
      <c r="AP610" s="191"/>
      <c r="AQ610" s="191"/>
      <c r="AR610" s="191"/>
      <c r="AS610" s="191"/>
      <c r="AT610" s="191"/>
      <c r="AU610" s="191"/>
      <c r="AV610" s="191"/>
      <c r="AW610" s="191"/>
      <c r="AX610" s="191"/>
      <c r="AY610" s="191"/>
      <c r="AZ610" s="191"/>
      <c r="BA610" s="191"/>
      <c r="BB610" s="191"/>
      <c r="BC610" s="191"/>
      <c r="BD610" s="191"/>
      <c r="BE610" s="191"/>
      <c r="BF610" s="191"/>
      <c r="BG610" s="191"/>
      <c r="BH610" s="191"/>
      <c r="BI610" s="191"/>
      <c r="BJ610" s="191"/>
      <c r="BK610" s="191"/>
      <c r="BL610" s="191"/>
      <c r="BM610" s="191"/>
      <c r="BN610" s="191"/>
      <c r="BO610" s="191"/>
      <c r="BP610" s="191"/>
      <c r="BQ610" s="191"/>
      <c r="BR610" s="191"/>
      <c r="BS610" s="191"/>
      <c r="BT610" s="191"/>
      <c r="BU610" s="191"/>
      <c r="BV610" s="191"/>
      <c r="BW610" s="191"/>
      <c r="BX610" s="191"/>
      <c r="BY610" s="191"/>
      <c r="BZ610" s="191"/>
      <c r="CA610" s="191"/>
      <c r="CB610" s="191"/>
      <c r="CC610" s="191"/>
      <c r="CD610" s="191"/>
      <c r="CE610" s="191"/>
      <c r="CF610" s="191"/>
      <c r="CG610" s="191"/>
      <c r="CH610" s="191"/>
      <c r="CI610" s="191"/>
      <c r="CJ610" s="191"/>
      <c r="CK610" s="191"/>
      <c r="CL610" s="191"/>
      <c r="CM610" s="191"/>
      <c r="CN610" s="191"/>
      <c r="CO610" s="191"/>
      <c r="CP610" s="191"/>
      <c r="CQ610" s="191"/>
      <c r="CR610" s="191"/>
      <c r="CS610" s="191"/>
      <c r="CT610" s="191"/>
      <c r="CU610" s="191"/>
      <c r="CV610" s="191"/>
      <c r="CW610" s="191"/>
      <c r="CX610" s="191"/>
      <c r="CY610" s="191"/>
      <c r="CZ610" s="191"/>
      <c r="DA610" s="191"/>
      <c r="DB610" s="191"/>
      <c r="DC610" s="191"/>
      <c r="DD610" s="191"/>
      <c r="DE610" s="191"/>
      <c r="DF610" s="191"/>
      <c r="DG610" s="191"/>
      <c r="DH610" s="191"/>
      <c r="DI610" s="191"/>
      <c r="DJ610" s="191"/>
      <c r="DK610" s="191"/>
      <c r="DL610" s="191"/>
      <c r="DM610" s="191"/>
      <c r="DN610" s="191"/>
      <c r="DO610" s="191"/>
      <c r="DP610" s="191"/>
      <c r="DQ610" s="191"/>
      <c r="DR610" s="191"/>
      <c r="DS610" s="191"/>
      <c r="DT610" s="191"/>
      <c r="DU610" s="191"/>
      <c r="DV610" s="191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7"/>
      <c r="F611" s="219" t="s">
        <v>246</v>
      </c>
      <c r="G611" s="191"/>
      <c r="H611" s="191"/>
      <c r="I611" s="207"/>
      <c r="J611" s="207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  <c r="AH611" s="191"/>
      <c r="AI611" s="191"/>
      <c r="AJ611" s="191"/>
      <c r="AK611" s="191"/>
      <c r="AL611" s="191"/>
      <c r="AM611" s="191"/>
      <c r="AN611" s="191"/>
      <c r="AO611" s="191"/>
      <c r="AP611" s="191"/>
      <c r="AQ611" s="191"/>
      <c r="AR611" s="191"/>
      <c r="AS611" s="191"/>
      <c r="AT611" s="191"/>
      <c r="AU611" s="191"/>
      <c r="AV611" s="191"/>
      <c r="AW611" s="191"/>
      <c r="AX611" s="191"/>
      <c r="AY611" s="191"/>
      <c r="AZ611" s="191"/>
      <c r="BA611" s="191"/>
      <c r="BB611" s="191"/>
      <c r="BC611" s="191"/>
      <c r="BD611" s="191"/>
      <c r="BE611" s="191"/>
      <c r="BF611" s="191"/>
      <c r="BG611" s="191"/>
      <c r="BH611" s="191"/>
      <c r="BI611" s="191"/>
      <c r="BJ611" s="191"/>
      <c r="BK611" s="191"/>
      <c r="BL611" s="191"/>
      <c r="BM611" s="191"/>
      <c r="BN611" s="191"/>
      <c r="BO611" s="191"/>
      <c r="BP611" s="191"/>
      <c r="BQ611" s="191"/>
      <c r="BR611" s="191"/>
      <c r="BS611" s="191"/>
      <c r="BT611" s="191"/>
      <c r="BU611" s="191"/>
      <c r="BV611" s="191"/>
      <c r="BW611" s="191"/>
      <c r="BX611" s="191"/>
      <c r="BY611" s="191"/>
      <c r="BZ611" s="191"/>
      <c r="CA611" s="191"/>
      <c r="CB611" s="191"/>
      <c r="CC611" s="191"/>
      <c r="CD611" s="191"/>
      <c r="CE611" s="191"/>
      <c r="CF611" s="191"/>
      <c r="CG611" s="191"/>
      <c r="CH611" s="191"/>
      <c r="CI611" s="191"/>
      <c r="CJ611" s="191"/>
      <c r="CK611" s="191"/>
      <c r="CL611" s="191"/>
      <c r="CM611" s="191"/>
      <c r="CN611" s="191"/>
      <c r="CO611" s="191"/>
      <c r="CP611" s="191"/>
      <c r="CQ611" s="191"/>
      <c r="CR611" s="191"/>
      <c r="CS611" s="191"/>
      <c r="CT611" s="191"/>
      <c r="CU611" s="191"/>
      <c r="CV611" s="191"/>
      <c r="CW611" s="191"/>
      <c r="CX611" s="191"/>
      <c r="CY611" s="191"/>
      <c r="CZ611" s="191"/>
      <c r="DA611" s="191"/>
      <c r="DB611" s="191"/>
      <c r="DC611" s="191"/>
      <c r="DD611" s="191"/>
      <c r="DE611" s="191"/>
      <c r="DF611" s="191"/>
      <c r="DG611" s="191"/>
      <c r="DH611" s="191"/>
      <c r="DI611" s="191"/>
      <c r="DJ611" s="191"/>
      <c r="DK611" s="191"/>
      <c r="DL611" s="191"/>
      <c r="DM611" s="191"/>
      <c r="DN611" s="191"/>
      <c r="DO611" s="191"/>
      <c r="DP611" s="191"/>
      <c r="DQ611" s="191"/>
      <c r="DR611" s="191"/>
      <c r="DS611" s="191"/>
      <c r="DT611" s="191"/>
      <c r="DU611" s="191"/>
      <c r="DV611" s="191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7"/>
      <c r="F612" s="219" t="s">
        <v>245</v>
      </c>
      <c r="G612" s="191"/>
      <c r="H612" s="191"/>
      <c r="I612" s="207"/>
      <c r="J612" s="207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  <c r="AH612" s="191"/>
      <c r="AI612" s="191"/>
      <c r="AJ612" s="191"/>
      <c r="AK612" s="191"/>
      <c r="AL612" s="191"/>
      <c r="AM612" s="191"/>
      <c r="AN612" s="191"/>
      <c r="AO612" s="191"/>
      <c r="AP612" s="191"/>
      <c r="AQ612" s="191"/>
      <c r="AR612" s="191"/>
      <c r="AS612" s="191"/>
      <c r="AT612" s="191"/>
      <c r="AU612" s="191"/>
      <c r="AV612" s="191"/>
      <c r="AW612" s="191"/>
      <c r="AX612" s="191"/>
      <c r="AY612" s="191"/>
      <c r="AZ612" s="191"/>
      <c r="BA612" s="191"/>
      <c r="BB612" s="191"/>
      <c r="BC612" s="191"/>
      <c r="BD612" s="191"/>
      <c r="BE612" s="191"/>
      <c r="BF612" s="191"/>
      <c r="BG612" s="191"/>
      <c r="BH612" s="191"/>
      <c r="BI612" s="191"/>
      <c r="BJ612" s="191"/>
      <c r="BK612" s="191"/>
      <c r="BL612" s="191"/>
      <c r="BM612" s="191"/>
      <c r="BN612" s="191"/>
      <c r="BO612" s="191"/>
      <c r="BP612" s="191"/>
      <c r="BQ612" s="191"/>
      <c r="BR612" s="191"/>
      <c r="BS612" s="191"/>
      <c r="BT612" s="191"/>
      <c r="BU612" s="191"/>
      <c r="BV612" s="191"/>
      <c r="BW612" s="191"/>
      <c r="BX612" s="191"/>
      <c r="BY612" s="191"/>
      <c r="BZ612" s="191"/>
      <c r="CA612" s="191"/>
      <c r="CB612" s="191"/>
      <c r="CC612" s="191"/>
      <c r="CD612" s="191"/>
      <c r="CE612" s="191"/>
      <c r="CF612" s="191"/>
      <c r="CG612" s="191"/>
      <c r="CH612" s="191"/>
      <c r="CI612" s="191"/>
      <c r="CJ612" s="191"/>
      <c r="CK612" s="191"/>
      <c r="CL612" s="191"/>
      <c r="CM612" s="191"/>
      <c r="CN612" s="191"/>
      <c r="CO612" s="191"/>
      <c r="CP612" s="191"/>
      <c r="CQ612" s="191"/>
      <c r="CR612" s="191"/>
      <c r="CS612" s="191"/>
      <c r="CT612" s="191"/>
      <c r="CU612" s="191"/>
      <c r="CV612" s="191"/>
      <c r="CW612" s="191"/>
      <c r="CX612" s="191"/>
      <c r="CY612" s="191"/>
      <c r="CZ612" s="191"/>
      <c r="DA612" s="191"/>
      <c r="DB612" s="191"/>
      <c r="DC612" s="191"/>
      <c r="DD612" s="191"/>
      <c r="DE612" s="191"/>
      <c r="DF612" s="191"/>
      <c r="DG612" s="191"/>
      <c r="DH612" s="191"/>
      <c r="DI612" s="191"/>
      <c r="DJ612" s="191"/>
      <c r="DK612" s="191"/>
      <c r="DL612" s="191"/>
      <c r="DM612" s="191"/>
      <c r="DN612" s="191"/>
      <c r="DO612" s="191"/>
      <c r="DP612" s="191"/>
      <c r="DQ612" s="191"/>
      <c r="DR612" s="191"/>
      <c r="DS612" s="191"/>
      <c r="DT612" s="191"/>
      <c r="DU612" s="191"/>
      <c r="DV612" s="191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7"/>
      <c r="F613" s="219" t="s">
        <v>246</v>
      </c>
      <c r="G613" s="191"/>
      <c r="H613" s="191"/>
      <c r="I613" s="207"/>
      <c r="J613" s="207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  <c r="AH613" s="191"/>
      <c r="AI613" s="191"/>
      <c r="AJ613" s="191"/>
      <c r="AK613" s="191"/>
      <c r="AL613" s="191"/>
      <c r="AM613" s="191"/>
      <c r="AN613" s="191"/>
      <c r="AO613" s="191"/>
      <c r="AP613" s="191"/>
      <c r="AQ613" s="191"/>
      <c r="AR613" s="191"/>
      <c r="AS613" s="191"/>
      <c r="AT613" s="191"/>
      <c r="AU613" s="191"/>
      <c r="AV613" s="191"/>
      <c r="AW613" s="191"/>
      <c r="AX613" s="191"/>
      <c r="AY613" s="191"/>
      <c r="AZ613" s="191"/>
      <c r="BA613" s="191"/>
      <c r="BB613" s="191"/>
      <c r="BC613" s="191"/>
      <c r="BD613" s="191"/>
      <c r="BE613" s="191"/>
      <c r="BF613" s="191"/>
      <c r="BG613" s="191"/>
      <c r="BH613" s="191"/>
      <c r="BI613" s="191"/>
      <c r="BJ613" s="191"/>
      <c r="BK613" s="191"/>
      <c r="BL613" s="191"/>
      <c r="BM613" s="191"/>
      <c r="BN613" s="191"/>
      <c r="BO613" s="191"/>
      <c r="BP613" s="191"/>
      <c r="BQ613" s="191"/>
      <c r="BR613" s="191"/>
      <c r="BS613" s="191"/>
      <c r="BT613" s="191"/>
      <c r="BU613" s="191"/>
      <c r="BV613" s="191"/>
      <c r="BW613" s="191"/>
      <c r="BX613" s="191"/>
      <c r="BY613" s="191"/>
      <c r="BZ613" s="191"/>
      <c r="CA613" s="191"/>
      <c r="CB613" s="191"/>
      <c r="CC613" s="191"/>
      <c r="CD613" s="191"/>
      <c r="CE613" s="191"/>
      <c r="CF613" s="191"/>
      <c r="CG613" s="191"/>
      <c r="CH613" s="191"/>
      <c r="CI613" s="191"/>
      <c r="CJ613" s="191"/>
      <c r="CK613" s="191"/>
      <c r="CL613" s="191"/>
      <c r="CM613" s="191"/>
      <c r="CN613" s="191"/>
      <c r="CO613" s="191"/>
      <c r="CP613" s="191"/>
      <c r="CQ613" s="191"/>
      <c r="CR613" s="191"/>
      <c r="CS613" s="191"/>
      <c r="CT613" s="191"/>
      <c r="CU613" s="191"/>
      <c r="CV613" s="191"/>
      <c r="CW613" s="191"/>
      <c r="CX613" s="191"/>
      <c r="CY613" s="191"/>
      <c r="CZ613" s="191"/>
      <c r="DA613" s="191"/>
      <c r="DB613" s="191"/>
      <c r="DC613" s="191"/>
      <c r="DD613" s="191"/>
      <c r="DE613" s="191"/>
      <c r="DF613" s="191"/>
      <c r="DG613" s="191"/>
      <c r="DH613" s="191"/>
      <c r="DI613" s="191"/>
      <c r="DJ613" s="191"/>
      <c r="DK613" s="191"/>
      <c r="DL613" s="191"/>
      <c r="DM613" s="191"/>
      <c r="DN613" s="191"/>
      <c r="DO613" s="191"/>
      <c r="DP613" s="191"/>
      <c r="DQ613" s="191"/>
      <c r="DR613" s="191"/>
      <c r="DS613" s="191"/>
      <c r="DT613" s="191"/>
      <c r="DU613" s="191"/>
      <c r="DV613" s="191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7"/>
      <c r="F614" s="219" t="s">
        <v>245</v>
      </c>
      <c r="G614" s="191"/>
      <c r="H614" s="191"/>
      <c r="I614" s="207"/>
      <c r="J614" s="207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  <c r="AH614" s="191"/>
      <c r="AI614" s="191"/>
      <c r="AJ614" s="191"/>
      <c r="AK614" s="191"/>
      <c r="AL614" s="191"/>
      <c r="AM614" s="191"/>
      <c r="AN614" s="191"/>
      <c r="AO614" s="191"/>
      <c r="AP614" s="191"/>
      <c r="AQ614" s="191"/>
      <c r="AR614" s="191"/>
      <c r="AS614" s="191"/>
      <c r="AT614" s="191"/>
      <c r="AU614" s="191"/>
      <c r="AV614" s="191"/>
      <c r="AW614" s="191"/>
      <c r="AX614" s="191"/>
      <c r="AY614" s="191"/>
      <c r="AZ614" s="191"/>
      <c r="BA614" s="191"/>
      <c r="BB614" s="191"/>
      <c r="BC614" s="191"/>
      <c r="BD614" s="191"/>
      <c r="BE614" s="191"/>
      <c r="BF614" s="191"/>
      <c r="BG614" s="191"/>
      <c r="BH614" s="191"/>
      <c r="BI614" s="191"/>
      <c r="BJ614" s="191"/>
      <c r="BK614" s="191"/>
      <c r="BL614" s="191"/>
      <c r="BM614" s="191"/>
      <c r="BN614" s="191"/>
      <c r="BO614" s="191"/>
      <c r="BP614" s="191"/>
      <c r="BQ614" s="191"/>
      <c r="BR614" s="191"/>
      <c r="BS614" s="191"/>
      <c r="BT614" s="191"/>
      <c r="BU614" s="191"/>
      <c r="BV614" s="191"/>
      <c r="BW614" s="191"/>
      <c r="BX614" s="191"/>
      <c r="BY614" s="191"/>
      <c r="BZ614" s="191"/>
      <c r="CA614" s="191"/>
      <c r="CB614" s="191"/>
      <c r="CC614" s="191"/>
      <c r="CD614" s="191"/>
      <c r="CE614" s="191"/>
      <c r="CF614" s="191"/>
      <c r="CG614" s="191"/>
      <c r="CH614" s="191"/>
      <c r="CI614" s="191"/>
      <c r="CJ614" s="191"/>
      <c r="CK614" s="191"/>
      <c r="CL614" s="191"/>
      <c r="CM614" s="191"/>
      <c r="CN614" s="191"/>
      <c r="CO614" s="191"/>
      <c r="CP614" s="191"/>
      <c r="CQ614" s="191"/>
      <c r="CR614" s="191"/>
      <c r="CS614" s="191"/>
      <c r="CT614" s="191"/>
      <c r="CU614" s="191"/>
      <c r="CV614" s="191"/>
      <c r="CW614" s="191"/>
      <c r="CX614" s="191"/>
      <c r="CY614" s="191"/>
      <c r="CZ614" s="191"/>
      <c r="DA614" s="191"/>
      <c r="DB614" s="191"/>
      <c r="DC614" s="191"/>
      <c r="DD614" s="191"/>
      <c r="DE614" s="191"/>
      <c r="DF614" s="191"/>
      <c r="DG614" s="191"/>
      <c r="DH614" s="191"/>
      <c r="DI614" s="191"/>
      <c r="DJ614" s="191"/>
      <c r="DK614" s="191"/>
      <c r="DL614" s="191"/>
      <c r="DM614" s="191"/>
      <c r="DN614" s="191"/>
      <c r="DO614" s="191"/>
      <c r="DP614" s="191"/>
      <c r="DQ614" s="191"/>
      <c r="DR614" s="191"/>
      <c r="DS614" s="191"/>
      <c r="DT614" s="191"/>
      <c r="DU614" s="191"/>
      <c r="DV614" s="191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7"/>
      <c r="F615" s="219" t="s">
        <v>246</v>
      </c>
      <c r="G615" s="191"/>
      <c r="H615" s="191"/>
      <c r="I615" s="207"/>
      <c r="J615" s="207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  <c r="AH615" s="191"/>
      <c r="AI615" s="191"/>
      <c r="AJ615" s="191"/>
      <c r="AK615" s="191"/>
      <c r="AL615" s="191"/>
      <c r="AM615" s="191"/>
      <c r="AN615" s="191"/>
      <c r="AO615" s="191"/>
      <c r="AP615" s="191"/>
      <c r="AQ615" s="191"/>
      <c r="AR615" s="191"/>
      <c r="AS615" s="191"/>
      <c r="AT615" s="191"/>
      <c r="AU615" s="191"/>
      <c r="AV615" s="191"/>
      <c r="AW615" s="191"/>
      <c r="AX615" s="191"/>
      <c r="AY615" s="191"/>
      <c r="AZ615" s="191"/>
      <c r="BA615" s="191"/>
      <c r="BB615" s="191"/>
      <c r="BC615" s="191"/>
      <c r="BD615" s="191"/>
      <c r="BE615" s="191"/>
      <c r="BF615" s="191"/>
      <c r="BG615" s="191"/>
      <c r="BH615" s="191"/>
      <c r="BI615" s="191"/>
      <c r="BJ615" s="191"/>
      <c r="BK615" s="191"/>
      <c r="BL615" s="191"/>
      <c r="BM615" s="191"/>
      <c r="BN615" s="191"/>
      <c r="BO615" s="191"/>
      <c r="BP615" s="191"/>
      <c r="BQ615" s="191"/>
      <c r="BR615" s="191"/>
      <c r="BS615" s="191"/>
      <c r="BT615" s="191"/>
      <c r="BU615" s="191"/>
      <c r="BV615" s="191"/>
      <c r="BW615" s="191"/>
      <c r="BX615" s="191"/>
      <c r="BY615" s="191"/>
      <c r="BZ615" s="191"/>
      <c r="CA615" s="191"/>
      <c r="CB615" s="191"/>
      <c r="CC615" s="191"/>
      <c r="CD615" s="191"/>
      <c r="CE615" s="191"/>
      <c r="CF615" s="191"/>
      <c r="CG615" s="191"/>
      <c r="CH615" s="191"/>
      <c r="CI615" s="191"/>
      <c r="CJ615" s="191"/>
      <c r="CK615" s="191"/>
      <c r="CL615" s="191"/>
      <c r="CM615" s="191"/>
      <c r="CN615" s="191"/>
      <c r="CO615" s="191"/>
      <c r="CP615" s="191"/>
      <c r="CQ615" s="191"/>
      <c r="CR615" s="191"/>
      <c r="CS615" s="191"/>
      <c r="CT615" s="191"/>
      <c r="CU615" s="191"/>
      <c r="CV615" s="191"/>
      <c r="CW615" s="191"/>
      <c r="CX615" s="191"/>
      <c r="CY615" s="191"/>
      <c r="CZ615" s="191"/>
      <c r="DA615" s="191"/>
      <c r="DB615" s="191"/>
      <c r="DC615" s="191"/>
      <c r="DD615" s="191"/>
      <c r="DE615" s="191"/>
      <c r="DF615" s="191"/>
      <c r="DG615" s="191"/>
      <c r="DH615" s="191"/>
      <c r="DI615" s="191"/>
      <c r="DJ615" s="191"/>
      <c r="DK615" s="191"/>
      <c r="DL615" s="191"/>
      <c r="DM615" s="191"/>
      <c r="DN615" s="191"/>
      <c r="DO615" s="191"/>
      <c r="DP615" s="191"/>
      <c r="DQ615" s="191"/>
      <c r="DR615" s="191"/>
      <c r="DS615" s="191"/>
      <c r="DT615" s="191"/>
      <c r="DU615" s="191"/>
      <c r="DV615" s="191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7"/>
      <c r="F616" s="219" t="s">
        <v>245</v>
      </c>
      <c r="G616" s="191"/>
      <c r="H616" s="191"/>
      <c r="I616" s="207"/>
      <c r="J616" s="207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  <c r="AH616" s="191"/>
      <c r="AI616" s="191"/>
      <c r="AJ616" s="191"/>
      <c r="AK616" s="191"/>
      <c r="AL616" s="191"/>
      <c r="AM616" s="191"/>
      <c r="AN616" s="191"/>
      <c r="AO616" s="191"/>
      <c r="AP616" s="191"/>
      <c r="AQ616" s="191"/>
      <c r="AR616" s="191"/>
      <c r="AS616" s="191"/>
      <c r="AT616" s="191"/>
      <c r="AU616" s="191"/>
      <c r="AV616" s="191"/>
      <c r="AW616" s="191"/>
      <c r="AX616" s="191"/>
      <c r="AY616" s="191"/>
      <c r="AZ616" s="191"/>
      <c r="BA616" s="191"/>
      <c r="BB616" s="191"/>
      <c r="BC616" s="191"/>
      <c r="BD616" s="191"/>
      <c r="BE616" s="191"/>
      <c r="BF616" s="191"/>
      <c r="BG616" s="191"/>
      <c r="BH616" s="191"/>
      <c r="BI616" s="191"/>
      <c r="BJ616" s="191"/>
      <c r="BK616" s="191"/>
      <c r="BL616" s="191"/>
      <c r="BM616" s="191"/>
      <c r="BN616" s="191"/>
      <c r="BO616" s="191"/>
      <c r="BP616" s="191"/>
      <c r="BQ616" s="191"/>
      <c r="BR616" s="191"/>
      <c r="BS616" s="191"/>
      <c r="BT616" s="191"/>
      <c r="BU616" s="191"/>
      <c r="BV616" s="191"/>
      <c r="BW616" s="191"/>
      <c r="BX616" s="191"/>
      <c r="BY616" s="191"/>
      <c r="BZ616" s="191"/>
      <c r="CA616" s="191"/>
      <c r="CB616" s="191"/>
      <c r="CC616" s="191"/>
      <c r="CD616" s="191"/>
      <c r="CE616" s="191"/>
      <c r="CF616" s="191"/>
      <c r="CG616" s="191"/>
      <c r="CH616" s="191"/>
      <c r="CI616" s="191"/>
      <c r="CJ616" s="191"/>
      <c r="CK616" s="191"/>
      <c r="CL616" s="191"/>
      <c r="CM616" s="191"/>
      <c r="CN616" s="191"/>
      <c r="CO616" s="191"/>
      <c r="CP616" s="191"/>
      <c r="CQ616" s="191"/>
      <c r="CR616" s="191"/>
      <c r="CS616" s="191"/>
      <c r="CT616" s="191"/>
      <c r="CU616" s="191"/>
      <c r="CV616" s="191"/>
      <c r="CW616" s="191"/>
      <c r="CX616" s="191"/>
      <c r="CY616" s="191"/>
      <c r="CZ616" s="191"/>
      <c r="DA616" s="191"/>
      <c r="DB616" s="191"/>
      <c r="DC616" s="191"/>
      <c r="DD616" s="191"/>
      <c r="DE616" s="191"/>
      <c r="DF616" s="191"/>
      <c r="DG616" s="191"/>
      <c r="DH616" s="191"/>
      <c r="DI616" s="191"/>
      <c r="DJ616" s="191"/>
      <c r="DK616" s="191"/>
      <c r="DL616" s="191"/>
      <c r="DM616" s="191"/>
      <c r="DN616" s="191"/>
      <c r="DO616" s="191"/>
      <c r="DP616" s="191"/>
      <c r="DQ616" s="191"/>
      <c r="DR616" s="191"/>
      <c r="DS616" s="191"/>
      <c r="DT616" s="191"/>
      <c r="DU616" s="191"/>
      <c r="DV616" s="191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7"/>
      <c r="F617" s="219" t="s">
        <v>246</v>
      </c>
      <c r="G617" s="191"/>
      <c r="H617" s="191"/>
      <c r="I617" s="207"/>
      <c r="J617" s="207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191"/>
      <c r="AL617" s="191"/>
      <c r="AM617" s="191"/>
      <c r="AN617" s="191"/>
      <c r="AO617" s="191"/>
      <c r="AP617" s="191"/>
      <c r="AQ617" s="191"/>
      <c r="AR617" s="191"/>
      <c r="AS617" s="191"/>
      <c r="AT617" s="191"/>
      <c r="AU617" s="191"/>
      <c r="AV617" s="191"/>
      <c r="AW617" s="191"/>
      <c r="AX617" s="191"/>
      <c r="AY617" s="191"/>
      <c r="AZ617" s="191"/>
      <c r="BA617" s="191"/>
      <c r="BB617" s="191"/>
      <c r="BC617" s="191"/>
      <c r="BD617" s="191"/>
      <c r="BE617" s="191"/>
      <c r="BF617" s="191"/>
      <c r="BG617" s="191"/>
      <c r="BH617" s="191"/>
      <c r="BI617" s="191"/>
      <c r="BJ617" s="191"/>
      <c r="BK617" s="191"/>
      <c r="BL617" s="191"/>
      <c r="BM617" s="191"/>
      <c r="BN617" s="191"/>
      <c r="BO617" s="191"/>
      <c r="BP617" s="191"/>
      <c r="BQ617" s="191"/>
      <c r="BR617" s="191"/>
      <c r="BS617" s="191"/>
      <c r="BT617" s="191"/>
      <c r="BU617" s="191"/>
      <c r="BV617" s="191"/>
      <c r="BW617" s="191"/>
      <c r="BX617" s="191"/>
      <c r="BY617" s="191"/>
      <c r="BZ617" s="191"/>
      <c r="CA617" s="191"/>
      <c r="CB617" s="191"/>
      <c r="CC617" s="191"/>
      <c r="CD617" s="191"/>
      <c r="CE617" s="191"/>
      <c r="CF617" s="191"/>
      <c r="CG617" s="191"/>
      <c r="CH617" s="191"/>
      <c r="CI617" s="191"/>
      <c r="CJ617" s="191"/>
      <c r="CK617" s="191"/>
      <c r="CL617" s="191"/>
      <c r="CM617" s="191"/>
      <c r="CN617" s="191"/>
      <c r="CO617" s="191"/>
      <c r="CP617" s="191"/>
      <c r="CQ617" s="191"/>
      <c r="CR617" s="191"/>
      <c r="CS617" s="191"/>
      <c r="CT617" s="191"/>
      <c r="CU617" s="191"/>
      <c r="CV617" s="191"/>
      <c r="CW617" s="191"/>
      <c r="CX617" s="191"/>
      <c r="CY617" s="191"/>
      <c r="CZ617" s="191"/>
      <c r="DA617" s="191"/>
      <c r="DB617" s="191"/>
      <c r="DC617" s="191"/>
      <c r="DD617" s="191"/>
      <c r="DE617" s="191"/>
      <c r="DF617" s="191"/>
      <c r="DG617" s="191"/>
      <c r="DH617" s="191"/>
      <c r="DI617" s="191"/>
      <c r="DJ617" s="191"/>
      <c r="DK617" s="191"/>
      <c r="DL617" s="191"/>
      <c r="DM617" s="191"/>
      <c r="DN617" s="191"/>
      <c r="DO617" s="191"/>
      <c r="DP617" s="191"/>
      <c r="DQ617" s="191"/>
      <c r="DR617" s="191"/>
      <c r="DS617" s="191"/>
      <c r="DT617" s="191"/>
      <c r="DU617" s="191"/>
      <c r="DV617" s="191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7"/>
      <c r="F618" s="219" t="s">
        <v>245</v>
      </c>
      <c r="G618" s="191"/>
      <c r="H618" s="191"/>
      <c r="I618" s="207"/>
      <c r="J618" s="207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1"/>
      <c r="AT618" s="191"/>
      <c r="AU618" s="191"/>
      <c r="AV618" s="191"/>
      <c r="AW618" s="191"/>
      <c r="AX618" s="191"/>
      <c r="AY618" s="191"/>
      <c r="AZ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  <c r="BK618" s="191"/>
      <c r="BL618" s="191"/>
      <c r="BM618" s="191"/>
      <c r="BN618" s="191"/>
      <c r="BO618" s="191"/>
      <c r="BP618" s="191"/>
      <c r="BQ618" s="191"/>
      <c r="BR618" s="191"/>
      <c r="BS618" s="191"/>
      <c r="BT618" s="191"/>
      <c r="BU618" s="191"/>
      <c r="BV618" s="191"/>
      <c r="BW618" s="191"/>
      <c r="BX618" s="191"/>
      <c r="BY618" s="191"/>
      <c r="BZ618" s="191"/>
      <c r="CA618" s="191"/>
      <c r="CB618" s="191"/>
      <c r="CC618" s="191"/>
      <c r="CD618" s="191"/>
      <c r="CE618" s="191"/>
      <c r="CF618" s="191"/>
      <c r="CG618" s="191"/>
      <c r="CH618" s="191"/>
      <c r="CI618" s="191"/>
      <c r="CJ618" s="191"/>
      <c r="CK618" s="191"/>
      <c r="CL618" s="191"/>
      <c r="CM618" s="191"/>
      <c r="CN618" s="191"/>
      <c r="CO618" s="191"/>
      <c r="CP618" s="191"/>
      <c r="CQ618" s="191"/>
      <c r="CR618" s="191"/>
      <c r="CS618" s="191"/>
      <c r="CT618" s="191"/>
      <c r="CU618" s="191"/>
      <c r="CV618" s="191"/>
      <c r="CW618" s="191"/>
      <c r="CX618" s="191"/>
      <c r="CY618" s="191"/>
      <c r="CZ618" s="191"/>
      <c r="DA618" s="191"/>
      <c r="DB618" s="191"/>
      <c r="DC618" s="191"/>
      <c r="DD618" s="191"/>
      <c r="DE618" s="191"/>
      <c r="DF618" s="191"/>
      <c r="DG618" s="191"/>
      <c r="DH618" s="191"/>
      <c r="DI618" s="191"/>
      <c r="DJ618" s="191"/>
      <c r="DK618" s="191"/>
      <c r="DL618" s="191"/>
      <c r="DM618" s="191"/>
      <c r="DN618" s="191"/>
      <c r="DO618" s="191"/>
      <c r="DP618" s="191"/>
      <c r="DQ618" s="191"/>
      <c r="DR618" s="191"/>
      <c r="DS618" s="191"/>
      <c r="DT618" s="191"/>
      <c r="DU618" s="191"/>
      <c r="DV618" s="191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7"/>
      <c r="F619" s="219" t="s">
        <v>246</v>
      </c>
      <c r="G619" s="191"/>
      <c r="H619" s="191"/>
      <c r="I619" s="207"/>
      <c r="J619" s="207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191"/>
      <c r="BN619" s="191"/>
      <c r="BO619" s="191"/>
      <c r="BP619" s="191"/>
      <c r="BQ619" s="191"/>
      <c r="BR619" s="191"/>
      <c r="BS619" s="191"/>
      <c r="BT619" s="191"/>
      <c r="BU619" s="191"/>
      <c r="BV619" s="191"/>
      <c r="BW619" s="191"/>
      <c r="BX619" s="191"/>
      <c r="BY619" s="191"/>
      <c r="BZ619" s="191"/>
      <c r="CA619" s="191"/>
      <c r="CB619" s="191"/>
      <c r="CC619" s="191"/>
      <c r="CD619" s="191"/>
      <c r="CE619" s="191"/>
      <c r="CF619" s="191"/>
      <c r="CG619" s="191"/>
      <c r="CH619" s="191"/>
      <c r="CI619" s="191"/>
      <c r="CJ619" s="191"/>
      <c r="CK619" s="191"/>
      <c r="CL619" s="191"/>
      <c r="CM619" s="191"/>
      <c r="CN619" s="191"/>
      <c r="CO619" s="191"/>
      <c r="CP619" s="191"/>
      <c r="CQ619" s="191"/>
      <c r="CR619" s="191"/>
      <c r="CS619" s="191"/>
      <c r="CT619" s="191"/>
      <c r="CU619" s="191"/>
      <c r="CV619" s="191"/>
      <c r="CW619" s="191"/>
      <c r="CX619" s="191"/>
      <c r="CY619" s="191"/>
      <c r="CZ619" s="191"/>
      <c r="DA619" s="191"/>
      <c r="DB619" s="191"/>
      <c r="DC619" s="191"/>
      <c r="DD619" s="191"/>
      <c r="DE619" s="191"/>
      <c r="DF619" s="191"/>
      <c r="DG619" s="191"/>
      <c r="DH619" s="191"/>
      <c r="DI619" s="191"/>
      <c r="DJ619" s="191"/>
      <c r="DK619" s="191"/>
      <c r="DL619" s="191"/>
      <c r="DM619" s="191"/>
      <c r="DN619" s="191"/>
      <c r="DO619" s="191"/>
      <c r="DP619" s="191"/>
      <c r="DQ619" s="191"/>
      <c r="DR619" s="191"/>
      <c r="DS619" s="191"/>
      <c r="DT619" s="191"/>
      <c r="DU619" s="191"/>
      <c r="DV619" s="191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7"/>
      <c r="F620" s="219" t="s">
        <v>245</v>
      </c>
      <c r="G620" s="191"/>
      <c r="H620" s="191"/>
      <c r="I620" s="207"/>
      <c r="J620" s="207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1"/>
      <c r="AT620" s="191"/>
      <c r="AU620" s="191"/>
      <c r="AV620" s="191"/>
      <c r="AW620" s="191"/>
      <c r="AX620" s="191"/>
      <c r="AY620" s="191"/>
      <c r="AZ620" s="191"/>
      <c r="BA620" s="191"/>
      <c r="BB620" s="191"/>
      <c r="BC620" s="191"/>
      <c r="BD620" s="191"/>
      <c r="BE620" s="191"/>
      <c r="BF620" s="191"/>
      <c r="BG620" s="191"/>
      <c r="BH620" s="191"/>
      <c r="BI620" s="191"/>
      <c r="BJ620" s="191"/>
      <c r="BK620" s="191"/>
      <c r="BL620" s="191"/>
      <c r="BM620" s="191"/>
      <c r="BN620" s="191"/>
      <c r="BO620" s="191"/>
      <c r="BP620" s="191"/>
      <c r="BQ620" s="191"/>
      <c r="BR620" s="191"/>
      <c r="BS620" s="191"/>
      <c r="BT620" s="191"/>
      <c r="BU620" s="191"/>
      <c r="BV620" s="191"/>
      <c r="BW620" s="191"/>
      <c r="BX620" s="191"/>
      <c r="BY620" s="191"/>
      <c r="BZ620" s="191"/>
      <c r="CA620" s="191"/>
      <c r="CB620" s="191"/>
      <c r="CC620" s="191"/>
      <c r="CD620" s="191"/>
      <c r="CE620" s="191"/>
      <c r="CF620" s="191"/>
      <c r="CG620" s="191"/>
      <c r="CH620" s="191"/>
      <c r="CI620" s="191"/>
      <c r="CJ620" s="191"/>
      <c r="CK620" s="191"/>
      <c r="CL620" s="191"/>
      <c r="CM620" s="191"/>
      <c r="CN620" s="191"/>
      <c r="CO620" s="191"/>
      <c r="CP620" s="191"/>
      <c r="CQ620" s="191"/>
      <c r="CR620" s="191"/>
      <c r="CS620" s="191"/>
      <c r="CT620" s="191"/>
      <c r="CU620" s="191"/>
      <c r="CV620" s="191"/>
      <c r="CW620" s="191"/>
      <c r="CX620" s="191"/>
      <c r="CY620" s="191"/>
      <c r="CZ620" s="191"/>
      <c r="DA620" s="191"/>
      <c r="DB620" s="191"/>
      <c r="DC620" s="191"/>
      <c r="DD620" s="191"/>
      <c r="DE620" s="191"/>
      <c r="DF620" s="191"/>
      <c r="DG620" s="191"/>
      <c r="DH620" s="191"/>
      <c r="DI620" s="191"/>
      <c r="DJ620" s="191"/>
      <c r="DK620" s="191"/>
      <c r="DL620" s="191"/>
      <c r="DM620" s="191"/>
      <c r="DN620" s="191"/>
      <c r="DO620" s="191"/>
      <c r="DP620" s="191"/>
      <c r="DQ620" s="191"/>
      <c r="DR620" s="191"/>
      <c r="DS620" s="191"/>
      <c r="DT620" s="191"/>
      <c r="DU620" s="191"/>
      <c r="DV620" s="191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7"/>
      <c r="F621" s="219" t="s">
        <v>246</v>
      </c>
      <c r="G621" s="191"/>
      <c r="H621" s="191"/>
      <c r="I621" s="207"/>
      <c r="J621" s="207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1"/>
      <c r="AT621" s="191"/>
      <c r="AU621" s="191"/>
      <c r="AV621" s="191"/>
      <c r="AW621" s="191"/>
      <c r="AX621" s="191"/>
      <c r="AY621" s="191"/>
      <c r="AZ621" s="191"/>
      <c r="BA621" s="191"/>
      <c r="BB621" s="191"/>
      <c r="BC621" s="191"/>
      <c r="BD621" s="191"/>
      <c r="BE621" s="191"/>
      <c r="BF621" s="191"/>
      <c r="BG621" s="191"/>
      <c r="BH621" s="191"/>
      <c r="BI621" s="191"/>
      <c r="BJ621" s="191"/>
      <c r="BK621" s="191"/>
      <c r="BL621" s="191"/>
      <c r="BM621" s="191"/>
      <c r="BN621" s="191"/>
      <c r="BO621" s="191"/>
      <c r="BP621" s="191"/>
      <c r="BQ621" s="191"/>
      <c r="BR621" s="191"/>
      <c r="BS621" s="191"/>
      <c r="BT621" s="191"/>
      <c r="BU621" s="191"/>
      <c r="BV621" s="191"/>
      <c r="BW621" s="191"/>
      <c r="BX621" s="191"/>
      <c r="BY621" s="191"/>
      <c r="BZ621" s="191"/>
      <c r="CA621" s="191"/>
      <c r="CB621" s="191"/>
      <c r="CC621" s="191"/>
      <c r="CD621" s="191"/>
      <c r="CE621" s="191"/>
      <c r="CF621" s="191"/>
      <c r="CG621" s="191"/>
      <c r="CH621" s="191"/>
      <c r="CI621" s="191"/>
      <c r="CJ621" s="191"/>
      <c r="CK621" s="191"/>
      <c r="CL621" s="191"/>
      <c r="CM621" s="191"/>
      <c r="CN621" s="191"/>
      <c r="CO621" s="191"/>
      <c r="CP621" s="191"/>
      <c r="CQ621" s="191"/>
      <c r="CR621" s="191"/>
      <c r="CS621" s="191"/>
      <c r="CT621" s="191"/>
      <c r="CU621" s="191"/>
      <c r="CV621" s="191"/>
      <c r="CW621" s="191"/>
      <c r="CX621" s="191"/>
      <c r="CY621" s="191"/>
      <c r="CZ621" s="191"/>
      <c r="DA621" s="191"/>
      <c r="DB621" s="191"/>
      <c r="DC621" s="191"/>
      <c r="DD621" s="191"/>
      <c r="DE621" s="191"/>
      <c r="DF621" s="191"/>
      <c r="DG621" s="191"/>
      <c r="DH621" s="191"/>
      <c r="DI621" s="191"/>
      <c r="DJ621" s="191"/>
      <c r="DK621" s="191"/>
      <c r="DL621" s="191"/>
      <c r="DM621" s="191"/>
      <c r="DN621" s="191"/>
      <c r="DO621" s="191"/>
      <c r="DP621" s="191"/>
      <c r="DQ621" s="191"/>
      <c r="DR621" s="191"/>
      <c r="DS621" s="191"/>
      <c r="DT621" s="191"/>
      <c r="DU621" s="191"/>
      <c r="DV621" s="191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7"/>
      <c r="F622" s="219" t="s">
        <v>245</v>
      </c>
      <c r="G622" s="191"/>
      <c r="H622" s="191"/>
      <c r="I622" s="207"/>
      <c r="J622" s="207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1"/>
      <c r="AT622" s="191"/>
      <c r="AU622" s="191"/>
      <c r="AV622" s="191"/>
      <c r="AW622" s="191"/>
      <c r="AX622" s="191"/>
      <c r="AY622" s="191"/>
      <c r="AZ622" s="191"/>
      <c r="BA622" s="191"/>
      <c r="BB622" s="191"/>
      <c r="BC622" s="191"/>
      <c r="BD622" s="191"/>
      <c r="BE622" s="191"/>
      <c r="BF622" s="191"/>
      <c r="BG622" s="191"/>
      <c r="BH622" s="191"/>
      <c r="BI622" s="191"/>
      <c r="BJ622" s="191"/>
      <c r="BK622" s="191"/>
      <c r="BL622" s="191"/>
      <c r="BM622" s="191"/>
      <c r="BN622" s="191"/>
      <c r="BO622" s="191"/>
      <c r="BP622" s="191"/>
      <c r="BQ622" s="191"/>
      <c r="BR622" s="191"/>
      <c r="BS622" s="191"/>
      <c r="BT622" s="191"/>
      <c r="BU622" s="191"/>
      <c r="BV622" s="191"/>
      <c r="BW622" s="191"/>
      <c r="BX622" s="191"/>
      <c r="BY622" s="191"/>
      <c r="BZ622" s="191"/>
      <c r="CA622" s="191"/>
      <c r="CB622" s="191"/>
      <c r="CC622" s="191"/>
      <c r="CD622" s="191"/>
      <c r="CE622" s="191"/>
      <c r="CF622" s="191"/>
      <c r="CG622" s="191"/>
      <c r="CH622" s="191"/>
      <c r="CI622" s="191"/>
      <c r="CJ622" s="191"/>
      <c r="CK622" s="191"/>
      <c r="CL622" s="191"/>
      <c r="CM622" s="191"/>
      <c r="CN622" s="191"/>
      <c r="CO622" s="191"/>
      <c r="CP622" s="191"/>
      <c r="CQ622" s="191"/>
      <c r="CR622" s="191"/>
      <c r="CS622" s="191"/>
      <c r="CT622" s="191"/>
      <c r="CU622" s="191"/>
      <c r="CV622" s="191"/>
      <c r="CW622" s="191"/>
      <c r="CX622" s="191"/>
      <c r="CY622" s="191"/>
      <c r="CZ622" s="191"/>
      <c r="DA622" s="191"/>
      <c r="DB622" s="191"/>
      <c r="DC622" s="191"/>
      <c r="DD622" s="191"/>
      <c r="DE622" s="191"/>
      <c r="DF622" s="191"/>
      <c r="DG622" s="191"/>
      <c r="DH622" s="191"/>
      <c r="DI622" s="191"/>
      <c r="DJ622" s="191"/>
      <c r="DK622" s="191"/>
      <c r="DL622" s="191"/>
      <c r="DM622" s="191"/>
      <c r="DN622" s="191"/>
      <c r="DO622" s="191"/>
      <c r="DP622" s="191"/>
      <c r="DQ622" s="191"/>
      <c r="DR622" s="191"/>
      <c r="DS622" s="191"/>
      <c r="DT622" s="191"/>
      <c r="DU622" s="191"/>
      <c r="DV622" s="191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7"/>
      <c r="F623" s="219" t="s">
        <v>246</v>
      </c>
      <c r="G623" s="191"/>
      <c r="H623" s="191"/>
      <c r="I623" s="207"/>
      <c r="J623" s="207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1"/>
      <c r="AT623" s="191"/>
      <c r="AU623" s="191"/>
      <c r="AV623" s="191"/>
      <c r="AW623" s="191"/>
      <c r="AX623" s="191"/>
      <c r="AY623" s="191"/>
      <c r="AZ623" s="191"/>
      <c r="BA623" s="191"/>
      <c r="BB623" s="191"/>
      <c r="BC623" s="191"/>
      <c r="BD623" s="191"/>
      <c r="BE623" s="191"/>
      <c r="BF623" s="191"/>
      <c r="BG623" s="191"/>
      <c r="BH623" s="191"/>
      <c r="BI623" s="191"/>
      <c r="BJ623" s="191"/>
      <c r="BK623" s="191"/>
      <c r="BL623" s="191"/>
      <c r="BM623" s="191"/>
      <c r="BN623" s="191"/>
      <c r="BO623" s="191"/>
      <c r="BP623" s="191"/>
      <c r="BQ623" s="191"/>
      <c r="BR623" s="191"/>
      <c r="BS623" s="191"/>
      <c r="BT623" s="191"/>
      <c r="BU623" s="191"/>
      <c r="BV623" s="191"/>
      <c r="BW623" s="191"/>
      <c r="BX623" s="191"/>
      <c r="BY623" s="191"/>
      <c r="BZ623" s="191"/>
      <c r="CA623" s="191"/>
      <c r="CB623" s="191"/>
      <c r="CC623" s="191"/>
      <c r="CD623" s="191"/>
      <c r="CE623" s="191"/>
      <c r="CF623" s="191"/>
      <c r="CG623" s="191"/>
      <c r="CH623" s="191"/>
      <c r="CI623" s="191"/>
      <c r="CJ623" s="191"/>
      <c r="CK623" s="191"/>
      <c r="CL623" s="191"/>
      <c r="CM623" s="191"/>
      <c r="CN623" s="191"/>
      <c r="CO623" s="191"/>
      <c r="CP623" s="191"/>
      <c r="CQ623" s="191"/>
      <c r="CR623" s="191"/>
      <c r="CS623" s="191"/>
      <c r="CT623" s="191"/>
      <c r="CU623" s="191"/>
      <c r="CV623" s="191"/>
      <c r="CW623" s="191"/>
      <c r="CX623" s="191"/>
      <c r="CY623" s="191"/>
      <c r="CZ623" s="191"/>
      <c r="DA623" s="191"/>
      <c r="DB623" s="191"/>
      <c r="DC623" s="191"/>
      <c r="DD623" s="191"/>
      <c r="DE623" s="191"/>
      <c r="DF623" s="191"/>
      <c r="DG623" s="191"/>
      <c r="DH623" s="191"/>
      <c r="DI623" s="191"/>
      <c r="DJ623" s="191"/>
      <c r="DK623" s="191"/>
      <c r="DL623" s="191"/>
      <c r="DM623" s="191"/>
      <c r="DN623" s="191"/>
      <c r="DO623" s="191"/>
      <c r="DP623" s="191"/>
      <c r="DQ623" s="191"/>
      <c r="DR623" s="191"/>
      <c r="DS623" s="191"/>
      <c r="DT623" s="191"/>
      <c r="DU623" s="191"/>
      <c r="DV623" s="191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7"/>
      <c r="F624" s="219" t="s">
        <v>245</v>
      </c>
      <c r="G624" s="191"/>
      <c r="H624" s="191"/>
      <c r="I624" s="207"/>
      <c r="J624" s="207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191"/>
      <c r="AW624" s="191"/>
      <c r="AX624" s="191"/>
      <c r="AY624" s="191"/>
      <c r="AZ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  <c r="BK624" s="191"/>
      <c r="BL624" s="191"/>
      <c r="BM624" s="191"/>
      <c r="BN624" s="191"/>
      <c r="BO624" s="191"/>
      <c r="BP624" s="191"/>
      <c r="BQ624" s="191"/>
      <c r="BR624" s="191"/>
      <c r="BS624" s="191"/>
      <c r="BT624" s="191"/>
      <c r="BU624" s="191"/>
      <c r="BV624" s="191"/>
      <c r="BW624" s="191"/>
      <c r="BX624" s="191"/>
      <c r="BY624" s="191"/>
      <c r="BZ624" s="191"/>
      <c r="CA624" s="191"/>
      <c r="CB624" s="191"/>
      <c r="CC624" s="191"/>
      <c r="CD624" s="191"/>
      <c r="CE624" s="191"/>
      <c r="CF624" s="191"/>
      <c r="CG624" s="191"/>
      <c r="CH624" s="191"/>
      <c r="CI624" s="191"/>
      <c r="CJ624" s="191"/>
      <c r="CK624" s="191"/>
      <c r="CL624" s="191"/>
      <c r="CM624" s="191"/>
      <c r="CN624" s="191"/>
      <c r="CO624" s="191"/>
      <c r="CP624" s="191"/>
      <c r="CQ624" s="191"/>
      <c r="CR624" s="191"/>
      <c r="CS624" s="191"/>
      <c r="CT624" s="191"/>
      <c r="CU624" s="191"/>
      <c r="CV624" s="191"/>
      <c r="CW624" s="191"/>
      <c r="CX624" s="191"/>
      <c r="CY624" s="191"/>
      <c r="CZ624" s="191"/>
      <c r="DA624" s="191"/>
      <c r="DB624" s="191"/>
      <c r="DC624" s="191"/>
      <c r="DD624" s="191"/>
      <c r="DE624" s="191"/>
      <c r="DF624" s="191"/>
      <c r="DG624" s="191"/>
      <c r="DH624" s="191"/>
      <c r="DI624" s="191"/>
      <c r="DJ624" s="191"/>
      <c r="DK624" s="191"/>
      <c r="DL624" s="191"/>
      <c r="DM624" s="191"/>
      <c r="DN624" s="191"/>
      <c r="DO624" s="191"/>
      <c r="DP624" s="191"/>
      <c r="DQ624" s="191"/>
      <c r="DR624" s="191"/>
      <c r="DS624" s="191"/>
      <c r="DT624" s="191"/>
      <c r="DU624" s="191"/>
      <c r="DV624" s="191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7"/>
      <c r="F625" s="219" t="s">
        <v>246</v>
      </c>
      <c r="G625" s="191"/>
      <c r="H625" s="191"/>
      <c r="I625" s="207"/>
      <c r="J625" s="207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191"/>
      <c r="AW625" s="191"/>
      <c r="AX625" s="191"/>
      <c r="AY625" s="191"/>
      <c r="AZ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  <c r="BK625" s="191"/>
      <c r="BL625" s="191"/>
      <c r="BM625" s="191"/>
      <c r="BN625" s="191"/>
      <c r="BO625" s="191"/>
      <c r="BP625" s="191"/>
      <c r="BQ625" s="191"/>
      <c r="BR625" s="191"/>
      <c r="BS625" s="191"/>
      <c r="BT625" s="191"/>
      <c r="BU625" s="191"/>
      <c r="BV625" s="191"/>
      <c r="BW625" s="191"/>
      <c r="BX625" s="191"/>
      <c r="BY625" s="191"/>
      <c r="BZ625" s="191"/>
      <c r="CA625" s="191"/>
      <c r="CB625" s="191"/>
      <c r="CC625" s="191"/>
      <c r="CD625" s="191"/>
      <c r="CE625" s="191"/>
      <c r="CF625" s="191"/>
      <c r="CG625" s="191"/>
      <c r="CH625" s="191"/>
      <c r="CI625" s="191"/>
      <c r="CJ625" s="191"/>
      <c r="CK625" s="191"/>
      <c r="CL625" s="191"/>
      <c r="CM625" s="191"/>
      <c r="CN625" s="191"/>
      <c r="CO625" s="191"/>
      <c r="CP625" s="191"/>
      <c r="CQ625" s="191"/>
      <c r="CR625" s="191"/>
      <c r="CS625" s="191"/>
      <c r="CT625" s="191"/>
      <c r="CU625" s="191"/>
      <c r="CV625" s="191"/>
      <c r="CW625" s="191"/>
      <c r="CX625" s="191"/>
      <c r="CY625" s="191"/>
      <c r="CZ625" s="191"/>
      <c r="DA625" s="191"/>
      <c r="DB625" s="191"/>
      <c r="DC625" s="191"/>
      <c r="DD625" s="191"/>
      <c r="DE625" s="191"/>
      <c r="DF625" s="191"/>
      <c r="DG625" s="191"/>
      <c r="DH625" s="191"/>
      <c r="DI625" s="191"/>
      <c r="DJ625" s="191"/>
      <c r="DK625" s="191"/>
      <c r="DL625" s="191"/>
      <c r="DM625" s="191"/>
      <c r="DN625" s="191"/>
      <c r="DO625" s="191"/>
      <c r="DP625" s="191"/>
      <c r="DQ625" s="191"/>
      <c r="DR625" s="191"/>
      <c r="DS625" s="191"/>
      <c r="DT625" s="191"/>
      <c r="DU625" s="191"/>
      <c r="DV625" s="191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7"/>
      <c r="F626" s="219" t="s">
        <v>245</v>
      </c>
      <c r="G626" s="191"/>
      <c r="H626" s="191"/>
      <c r="I626" s="207"/>
      <c r="J626" s="207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191"/>
      <c r="AW626" s="191"/>
      <c r="AX626" s="191"/>
      <c r="AY626" s="191"/>
      <c r="AZ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  <c r="BK626" s="191"/>
      <c r="BL626" s="191"/>
      <c r="BM626" s="191"/>
      <c r="BN626" s="191"/>
      <c r="BO626" s="191"/>
      <c r="BP626" s="191"/>
      <c r="BQ626" s="191"/>
      <c r="BR626" s="191"/>
      <c r="BS626" s="191"/>
      <c r="BT626" s="191"/>
      <c r="BU626" s="191"/>
      <c r="BV626" s="191"/>
      <c r="BW626" s="191"/>
      <c r="BX626" s="191"/>
      <c r="BY626" s="191"/>
      <c r="BZ626" s="191"/>
      <c r="CA626" s="191"/>
      <c r="CB626" s="191"/>
      <c r="CC626" s="191"/>
      <c r="CD626" s="191"/>
      <c r="CE626" s="191"/>
      <c r="CF626" s="191"/>
      <c r="CG626" s="191"/>
      <c r="CH626" s="191"/>
      <c r="CI626" s="191"/>
      <c r="CJ626" s="191"/>
      <c r="CK626" s="191"/>
      <c r="CL626" s="191"/>
      <c r="CM626" s="191"/>
      <c r="CN626" s="191"/>
      <c r="CO626" s="191"/>
      <c r="CP626" s="191"/>
      <c r="CQ626" s="191"/>
      <c r="CR626" s="191"/>
      <c r="CS626" s="191"/>
      <c r="CT626" s="191"/>
      <c r="CU626" s="191"/>
      <c r="CV626" s="191"/>
      <c r="CW626" s="191"/>
      <c r="CX626" s="191"/>
      <c r="CY626" s="191"/>
      <c r="CZ626" s="191"/>
      <c r="DA626" s="191"/>
      <c r="DB626" s="191"/>
      <c r="DC626" s="191"/>
      <c r="DD626" s="191"/>
      <c r="DE626" s="191"/>
      <c r="DF626" s="191"/>
      <c r="DG626" s="191"/>
      <c r="DH626" s="191"/>
      <c r="DI626" s="191"/>
      <c r="DJ626" s="191"/>
      <c r="DK626" s="191"/>
      <c r="DL626" s="191"/>
      <c r="DM626" s="191"/>
      <c r="DN626" s="191"/>
      <c r="DO626" s="191"/>
      <c r="DP626" s="191"/>
      <c r="DQ626" s="191"/>
      <c r="DR626" s="191"/>
      <c r="DS626" s="191"/>
      <c r="DT626" s="191"/>
      <c r="DU626" s="191"/>
      <c r="DV626" s="191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7"/>
      <c r="F627" s="219" t="s">
        <v>246</v>
      </c>
      <c r="G627" s="191"/>
      <c r="H627" s="191"/>
      <c r="I627" s="207"/>
      <c r="J627" s="207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191"/>
      <c r="AT627" s="191"/>
      <c r="AU627" s="191"/>
      <c r="AV627" s="191"/>
      <c r="AW627" s="191"/>
      <c r="AX627" s="191"/>
      <c r="AY627" s="191"/>
      <c r="AZ627" s="191"/>
      <c r="BA627" s="191"/>
      <c r="BB627" s="191"/>
      <c r="BC627" s="191"/>
      <c r="BD627" s="191"/>
      <c r="BE627" s="191"/>
      <c r="BF627" s="191"/>
      <c r="BG627" s="191"/>
      <c r="BH627" s="191"/>
      <c r="BI627" s="191"/>
      <c r="BJ627" s="191"/>
      <c r="BK627" s="191"/>
      <c r="BL627" s="191"/>
      <c r="BM627" s="191"/>
      <c r="BN627" s="191"/>
      <c r="BO627" s="191"/>
      <c r="BP627" s="191"/>
      <c r="BQ627" s="191"/>
      <c r="BR627" s="191"/>
      <c r="BS627" s="191"/>
      <c r="BT627" s="191"/>
      <c r="BU627" s="191"/>
      <c r="BV627" s="191"/>
      <c r="BW627" s="191"/>
      <c r="BX627" s="191"/>
      <c r="BY627" s="191"/>
      <c r="BZ627" s="191"/>
      <c r="CA627" s="191"/>
      <c r="CB627" s="191"/>
      <c r="CC627" s="191"/>
      <c r="CD627" s="191"/>
      <c r="CE627" s="191"/>
      <c r="CF627" s="191"/>
      <c r="CG627" s="191"/>
      <c r="CH627" s="191"/>
      <c r="CI627" s="191"/>
      <c r="CJ627" s="191"/>
      <c r="CK627" s="191"/>
      <c r="CL627" s="191"/>
      <c r="CM627" s="191"/>
      <c r="CN627" s="191"/>
      <c r="CO627" s="191"/>
      <c r="CP627" s="191"/>
      <c r="CQ627" s="191"/>
      <c r="CR627" s="191"/>
      <c r="CS627" s="191"/>
      <c r="CT627" s="191"/>
      <c r="CU627" s="191"/>
      <c r="CV627" s="191"/>
      <c r="CW627" s="191"/>
      <c r="CX627" s="191"/>
      <c r="CY627" s="191"/>
      <c r="CZ627" s="191"/>
      <c r="DA627" s="191"/>
      <c r="DB627" s="191"/>
      <c r="DC627" s="191"/>
      <c r="DD627" s="191"/>
      <c r="DE627" s="191"/>
      <c r="DF627" s="191"/>
      <c r="DG627" s="191"/>
      <c r="DH627" s="191"/>
      <c r="DI627" s="191"/>
      <c r="DJ627" s="191"/>
      <c r="DK627" s="191"/>
      <c r="DL627" s="191"/>
      <c r="DM627" s="191"/>
      <c r="DN627" s="191"/>
      <c r="DO627" s="191"/>
      <c r="DP627" s="191"/>
      <c r="DQ627" s="191"/>
      <c r="DR627" s="191"/>
      <c r="DS627" s="191"/>
      <c r="DT627" s="191"/>
      <c r="DU627" s="191"/>
      <c r="DV627" s="191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7"/>
      <c r="F628" s="219" t="s">
        <v>245</v>
      </c>
      <c r="G628" s="191"/>
      <c r="H628" s="191"/>
      <c r="I628" s="207"/>
      <c r="J628" s="207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  <c r="AH628" s="191"/>
      <c r="AI628" s="191"/>
      <c r="AJ628" s="191"/>
      <c r="AK628" s="191"/>
      <c r="AL628" s="191"/>
      <c r="AM628" s="191"/>
      <c r="AN628" s="191"/>
      <c r="AO628" s="191"/>
      <c r="AP628" s="191"/>
      <c r="AQ628" s="191"/>
      <c r="AR628" s="191"/>
      <c r="AS628" s="191"/>
      <c r="AT628" s="191"/>
      <c r="AU628" s="191"/>
      <c r="AV628" s="191"/>
      <c r="AW628" s="191"/>
      <c r="AX628" s="191"/>
      <c r="AY628" s="191"/>
      <c r="AZ628" s="191"/>
      <c r="BA628" s="191"/>
      <c r="BB628" s="191"/>
      <c r="BC628" s="191"/>
      <c r="BD628" s="191"/>
      <c r="BE628" s="191"/>
      <c r="BF628" s="191"/>
      <c r="BG628" s="191"/>
      <c r="BH628" s="191"/>
      <c r="BI628" s="191"/>
      <c r="BJ628" s="191"/>
      <c r="BK628" s="191"/>
      <c r="BL628" s="191"/>
      <c r="BM628" s="191"/>
      <c r="BN628" s="191"/>
      <c r="BO628" s="191"/>
      <c r="BP628" s="191"/>
      <c r="BQ628" s="191"/>
      <c r="BR628" s="191"/>
      <c r="BS628" s="191"/>
      <c r="BT628" s="191"/>
      <c r="BU628" s="191"/>
      <c r="BV628" s="191"/>
      <c r="BW628" s="191"/>
      <c r="BX628" s="191"/>
      <c r="BY628" s="191"/>
      <c r="BZ628" s="191"/>
      <c r="CA628" s="191"/>
      <c r="CB628" s="191"/>
      <c r="CC628" s="191"/>
      <c r="CD628" s="191"/>
      <c r="CE628" s="191"/>
      <c r="CF628" s="191"/>
      <c r="CG628" s="191"/>
      <c r="CH628" s="191"/>
      <c r="CI628" s="191"/>
      <c r="CJ628" s="191"/>
      <c r="CK628" s="191"/>
      <c r="CL628" s="191"/>
      <c r="CM628" s="191"/>
      <c r="CN628" s="191"/>
      <c r="CO628" s="191"/>
      <c r="CP628" s="191"/>
      <c r="CQ628" s="191"/>
      <c r="CR628" s="191"/>
      <c r="CS628" s="191"/>
      <c r="CT628" s="191"/>
      <c r="CU628" s="191"/>
      <c r="CV628" s="191"/>
      <c r="CW628" s="191"/>
      <c r="CX628" s="191"/>
      <c r="CY628" s="191"/>
      <c r="CZ628" s="191"/>
      <c r="DA628" s="191"/>
      <c r="DB628" s="191"/>
      <c r="DC628" s="191"/>
      <c r="DD628" s="191"/>
      <c r="DE628" s="191"/>
      <c r="DF628" s="191"/>
      <c r="DG628" s="191"/>
      <c r="DH628" s="191"/>
      <c r="DI628" s="191"/>
      <c r="DJ628" s="191"/>
      <c r="DK628" s="191"/>
      <c r="DL628" s="191"/>
      <c r="DM628" s="191"/>
      <c r="DN628" s="191"/>
      <c r="DO628" s="191"/>
      <c r="DP628" s="191"/>
      <c r="DQ628" s="191"/>
      <c r="DR628" s="191"/>
      <c r="DS628" s="191"/>
      <c r="DT628" s="191"/>
      <c r="DU628" s="191"/>
      <c r="DV628" s="191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7"/>
      <c r="F629" s="219" t="s">
        <v>246</v>
      </c>
      <c r="G629" s="181"/>
      <c r="H629" s="181"/>
      <c r="I629" s="207"/>
      <c r="J629" s="207"/>
      <c r="K629" s="181"/>
      <c r="L629" s="191"/>
      <c r="M629" s="181"/>
      <c r="N629" s="181"/>
      <c r="O629" s="191"/>
      <c r="P629" s="181"/>
      <c r="Q629" s="181"/>
      <c r="R629" s="191"/>
      <c r="S629" s="181"/>
      <c r="T629" s="181"/>
      <c r="U629" s="191"/>
      <c r="V629" s="181"/>
      <c r="W629" s="181"/>
      <c r="X629" s="191"/>
      <c r="Y629" s="181"/>
      <c r="Z629" s="181"/>
      <c r="AA629" s="191"/>
      <c r="AB629" s="181"/>
      <c r="AC629" s="181"/>
      <c r="AD629" s="191"/>
      <c r="AE629" s="181"/>
      <c r="AF629" s="181"/>
      <c r="AG629" s="191"/>
      <c r="AH629" s="181"/>
      <c r="AI629" s="181"/>
      <c r="AJ629" s="191"/>
      <c r="AK629" s="181"/>
      <c r="AL629" s="181"/>
      <c r="AM629" s="191"/>
      <c r="AN629" s="181"/>
      <c r="AO629" s="181"/>
      <c r="AP629" s="191"/>
      <c r="AQ629" s="181"/>
      <c r="AR629" s="181"/>
      <c r="AS629" s="191"/>
      <c r="AT629" s="181"/>
      <c r="AU629" s="181"/>
      <c r="AV629" s="191"/>
      <c r="AW629" s="181"/>
      <c r="AX629" s="181"/>
      <c r="AY629" s="191"/>
      <c r="AZ629" s="181"/>
      <c r="BA629" s="181"/>
      <c r="BB629" s="191"/>
      <c r="BC629" s="181"/>
      <c r="BD629" s="181"/>
      <c r="BE629" s="191"/>
      <c r="BF629" s="181"/>
      <c r="BG629" s="181"/>
      <c r="BH629" s="191"/>
      <c r="BI629" s="181"/>
      <c r="BJ629" s="181"/>
      <c r="BK629" s="191"/>
      <c r="BL629" s="181"/>
      <c r="BM629" s="181"/>
      <c r="BN629" s="191"/>
      <c r="BO629" s="181"/>
      <c r="BP629" s="181"/>
      <c r="BQ629" s="191"/>
      <c r="BR629" s="181"/>
      <c r="BS629" s="181"/>
      <c r="BT629" s="191"/>
      <c r="BU629" s="181"/>
      <c r="BV629" s="181"/>
      <c r="BW629" s="191"/>
      <c r="BX629" s="181"/>
      <c r="BY629" s="181"/>
      <c r="BZ629" s="191"/>
      <c r="CA629" s="181"/>
      <c r="CB629" s="181"/>
      <c r="CC629" s="191"/>
      <c r="CD629" s="181"/>
      <c r="CE629" s="181"/>
      <c r="CF629" s="191"/>
      <c r="CG629" s="181"/>
      <c r="CH629" s="181"/>
      <c r="CI629" s="191"/>
      <c r="CJ629" s="181"/>
      <c r="CK629" s="181"/>
      <c r="CL629" s="191"/>
      <c r="CM629" s="181"/>
      <c r="CN629" s="181"/>
      <c r="CO629" s="191"/>
      <c r="CP629" s="181"/>
      <c r="CQ629" s="181"/>
      <c r="CR629" s="191"/>
      <c r="CS629" s="181"/>
      <c r="CT629" s="181"/>
      <c r="CU629" s="191"/>
      <c r="CV629" s="181"/>
      <c r="CW629" s="181"/>
      <c r="CX629" s="191"/>
      <c r="CY629" s="181"/>
      <c r="CZ629" s="181"/>
      <c r="DA629" s="191"/>
      <c r="DB629" s="181"/>
      <c r="DC629" s="181"/>
      <c r="DD629" s="191"/>
      <c r="DE629" s="181"/>
      <c r="DF629" s="181"/>
      <c r="DG629" s="191"/>
      <c r="DH629" s="181"/>
      <c r="DI629" s="181"/>
      <c r="DJ629" s="191"/>
      <c r="DK629" s="181"/>
      <c r="DL629" s="181"/>
      <c r="DM629" s="191"/>
      <c r="DN629" s="181"/>
      <c r="DO629" s="181"/>
      <c r="DP629" s="191"/>
      <c r="DQ629" s="181"/>
      <c r="DR629" s="181"/>
      <c r="DS629" s="191"/>
      <c r="DT629" s="181"/>
      <c r="DU629" s="181"/>
      <c r="DV629" s="191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7"/>
      <c r="F630" s="219" t="s">
        <v>245</v>
      </c>
      <c r="G630" s="191"/>
      <c r="H630" s="191"/>
      <c r="I630" s="207"/>
      <c r="J630" s="207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  <c r="AH630" s="191"/>
      <c r="AI630" s="191"/>
      <c r="AJ630" s="191"/>
      <c r="AK630" s="191"/>
      <c r="AL630" s="191"/>
      <c r="AM630" s="191"/>
      <c r="AN630" s="191"/>
      <c r="AO630" s="191"/>
      <c r="AP630" s="191"/>
      <c r="AQ630" s="191"/>
      <c r="AR630" s="191"/>
      <c r="AS630" s="191"/>
      <c r="AT630" s="191"/>
      <c r="AU630" s="191"/>
      <c r="AV630" s="191"/>
      <c r="AW630" s="191"/>
      <c r="AX630" s="191"/>
      <c r="AY630" s="191"/>
      <c r="AZ630" s="191"/>
      <c r="BA630" s="191"/>
      <c r="BB630" s="191"/>
      <c r="BC630" s="191"/>
      <c r="BD630" s="191"/>
      <c r="BE630" s="191"/>
      <c r="BF630" s="191"/>
      <c r="BG630" s="191"/>
      <c r="BH630" s="191"/>
      <c r="BI630" s="191"/>
      <c r="BJ630" s="191"/>
      <c r="BK630" s="191"/>
      <c r="BL630" s="191"/>
      <c r="BM630" s="191"/>
      <c r="BN630" s="191"/>
      <c r="BO630" s="191"/>
      <c r="BP630" s="191"/>
      <c r="BQ630" s="191"/>
      <c r="BR630" s="191"/>
      <c r="BS630" s="191"/>
      <c r="BT630" s="191"/>
      <c r="BU630" s="191"/>
      <c r="BV630" s="191"/>
      <c r="BW630" s="191"/>
      <c r="BX630" s="191"/>
      <c r="BY630" s="191"/>
      <c r="BZ630" s="191"/>
      <c r="CA630" s="191"/>
      <c r="CB630" s="191"/>
      <c r="CC630" s="191"/>
      <c r="CD630" s="191"/>
      <c r="CE630" s="191"/>
      <c r="CF630" s="191"/>
      <c r="CG630" s="191"/>
      <c r="CH630" s="191"/>
      <c r="CI630" s="191"/>
      <c r="CJ630" s="191"/>
      <c r="CK630" s="191"/>
      <c r="CL630" s="191"/>
      <c r="CM630" s="191"/>
      <c r="CN630" s="191"/>
      <c r="CO630" s="191"/>
      <c r="CP630" s="191"/>
      <c r="CQ630" s="191"/>
      <c r="CR630" s="191"/>
      <c r="CS630" s="191"/>
      <c r="CT630" s="191"/>
      <c r="CU630" s="191"/>
      <c r="CV630" s="191"/>
      <c r="CW630" s="191"/>
      <c r="CX630" s="191"/>
      <c r="CY630" s="191"/>
      <c r="CZ630" s="191"/>
      <c r="DA630" s="191"/>
      <c r="DB630" s="191"/>
      <c r="DC630" s="191"/>
      <c r="DD630" s="191"/>
      <c r="DE630" s="191"/>
      <c r="DF630" s="191"/>
      <c r="DG630" s="191"/>
      <c r="DH630" s="191"/>
      <c r="DI630" s="191"/>
      <c r="DJ630" s="191"/>
      <c r="DK630" s="191"/>
      <c r="DL630" s="191"/>
      <c r="DM630" s="191"/>
      <c r="DN630" s="191"/>
      <c r="DO630" s="191"/>
      <c r="DP630" s="191"/>
      <c r="DQ630" s="191"/>
      <c r="DR630" s="191"/>
      <c r="DS630" s="191"/>
      <c r="DT630" s="191"/>
      <c r="DU630" s="191"/>
      <c r="DV630" s="191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7"/>
      <c r="F631" s="219" t="s">
        <v>246</v>
      </c>
      <c r="G631" s="191"/>
      <c r="H631" s="191"/>
      <c r="I631" s="207"/>
      <c r="J631" s="207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191"/>
      <c r="AT631" s="191"/>
      <c r="AU631" s="191"/>
      <c r="AV631" s="191"/>
      <c r="AW631" s="191"/>
      <c r="AX631" s="191"/>
      <c r="AY631" s="191"/>
      <c r="AZ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  <c r="BK631" s="191"/>
      <c r="BL631" s="191"/>
      <c r="BM631" s="191"/>
      <c r="BN631" s="191"/>
      <c r="BO631" s="191"/>
      <c r="BP631" s="191"/>
      <c r="BQ631" s="191"/>
      <c r="BR631" s="191"/>
      <c r="BS631" s="191"/>
      <c r="BT631" s="191"/>
      <c r="BU631" s="191"/>
      <c r="BV631" s="191"/>
      <c r="BW631" s="191"/>
      <c r="BX631" s="191"/>
      <c r="BY631" s="191"/>
      <c r="BZ631" s="191"/>
      <c r="CA631" s="191"/>
      <c r="CB631" s="191"/>
      <c r="CC631" s="191"/>
      <c r="CD631" s="191"/>
      <c r="CE631" s="191"/>
      <c r="CF631" s="191"/>
      <c r="CG631" s="191"/>
      <c r="CH631" s="191"/>
      <c r="CI631" s="191"/>
      <c r="CJ631" s="191"/>
      <c r="CK631" s="191"/>
      <c r="CL631" s="191"/>
      <c r="CM631" s="191"/>
      <c r="CN631" s="191"/>
      <c r="CO631" s="191"/>
      <c r="CP631" s="191"/>
      <c r="CQ631" s="191"/>
      <c r="CR631" s="191"/>
      <c r="CS631" s="191"/>
      <c r="CT631" s="191"/>
      <c r="CU631" s="191"/>
      <c r="CV631" s="191"/>
      <c r="CW631" s="191"/>
      <c r="CX631" s="191"/>
      <c r="CY631" s="191"/>
      <c r="CZ631" s="191"/>
      <c r="DA631" s="191"/>
      <c r="DB631" s="191"/>
      <c r="DC631" s="191"/>
      <c r="DD631" s="191"/>
      <c r="DE631" s="191"/>
      <c r="DF631" s="191"/>
      <c r="DG631" s="191"/>
      <c r="DH631" s="191"/>
      <c r="DI631" s="191"/>
      <c r="DJ631" s="191"/>
      <c r="DK631" s="191"/>
      <c r="DL631" s="191"/>
      <c r="DM631" s="191"/>
      <c r="DN631" s="191"/>
      <c r="DO631" s="191"/>
      <c r="DP631" s="191"/>
      <c r="DQ631" s="191"/>
      <c r="DR631" s="191"/>
      <c r="DS631" s="191"/>
      <c r="DT631" s="191"/>
      <c r="DU631" s="191"/>
      <c r="DV631" s="191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7"/>
      <c r="F632" s="219" t="s">
        <v>245</v>
      </c>
      <c r="G632" s="191"/>
      <c r="H632" s="191"/>
      <c r="I632" s="207"/>
      <c r="J632" s="207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191"/>
      <c r="AT632" s="191"/>
      <c r="AU632" s="191"/>
      <c r="AV632" s="191"/>
      <c r="AW632" s="191"/>
      <c r="AX632" s="191"/>
      <c r="AY632" s="191"/>
      <c r="AZ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  <c r="BK632" s="191"/>
      <c r="BL632" s="191"/>
      <c r="BM632" s="191"/>
      <c r="BN632" s="191"/>
      <c r="BO632" s="191"/>
      <c r="BP632" s="191"/>
      <c r="BQ632" s="191"/>
      <c r="BR632" s="191"/>
      <c r="BS632" s="191"/>
      <c r="BT632" s="191"/>
      <c r="BU632" s="191"/>
      <c r="BV632" s="191"/>
      <c r="BW632" s="191"/>
      <c r="BX632" s="191"/>
      <c r="BY632" s="191"/>
      <c r="BZ632" s="191"/>
      <c r="CA632" s="191"/>
      <c r="CB632" s="191"/>
      <c r="CC632" s="191"/>
      <c r="CD632" s="191"/>
      <c r="CE632" s="191"/>
      <c r="CF632" s="191"/>
      <c r="CG632" s="191"/>
      <c r="CH632" s="191"/>
      <c r="CI632" s="191"/>
      <c r="CJ632" s="191"/>
      <c r="CK632" s="191"/>
      <c r="CL632" s="191"/>
      <c r="CM632" s="191"/>
      <c r="CN632" s="191"/>
      <c r="CO632" s="191"/>
      <c r="CP632" s="191"/>
      <c r="CQ632" s="191"/>
      <c r="CR632" s="191"/>
      <c r="CS632" s="191"/>
      <c r="CT632" s="191"/>
      <c r="CU632" s="191"/>
      <c r="CV632" s="191"/>
      <c r="CW632" s="191"/>
      <c r="CX632" s="191"/>
      <c r="CY632" s="191"/>
      <c r="CZ632" s="191"/>
      <c r="DA632" s="191"/>
      <c r="DB632" s="191"/>
      <c r="DC632" s="191"/>
      <c r="DD632" s="191"/>
      <c r="DE632" s="191"/>
      <c r="DF632" s="191"/>
      <c r="DG632" s="191"/>
      <c r="DH632" s="191"/>
      <c r="DI632" s="191"/>
      <c r="DJ632" s="191"/>
      <c r="DK632" s="191"/>
      <c r="DL632" s="191"/>
      <c r="DM632" s="191"/>
      <c r="DN632" s="191"/>
      <c r="DO632" s="191"/>
      <c r="DP632" s="191"/>
      <c r="DQ632" s="191"/>
      <c r="DR632" s="191"/>
      <c r="DS632" s="191"/>
      <c r="DT632" s="191"/>
      <c r="DU632" s="191"/>
      <c r="DV632" s="191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7"/>
      <c r="F633" s="219" t="s">
        <v>246</v>
      </c>
      <c r="G633" s="191"/>
      <c r="H633" s="191"/>
      <c r="I633" s="207"/>
      <c r="J633" s="207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  <c r="AH633" s="191"/>
      <c r="AI633" s="191"/>
      <c r="AJ633" s="191"/>
      <c r="AK633" s="191"/>
      <c r="AL633" s="191"/>
      <c r="AM633" s="191"/>
      <c r="AN633" s="191"/>
      <c r="AO633" s="191"/>
      <c r="AP633" s="191"/>
      <c r="AQ633" s="191"/>
      <c r="AR633" s="191"/>
      <c r="AS633" s="191"/>
      <c r="AT633" s="191"/>
      <c r="AU633" s="191"/>
      <c r="AV633" s="191"/>
      <c r="AW633" s="191"/>
      <c r="AX633" s="191"/>
      <c r="AY633" s="191"/>
      <c r="AZ633" s="191"/>
      <c r="BA633" s="191"/>
      <c r="BB633" s="191"/>
      <c r="BC633" s="191"/>
      <c r="BD633" s="191"/>
      <c r="BE633" s="191"/>
      <c r="BF633" s="191"/>
      <c r="BG633" s="191"/>
      <c r="BH633" s="191"/>
      <c r="BI633" s="191"/>
      <c r="BJ633" s="191"/>
      <c r="BK633" s="191"/>
      <c r="BL633" s="191"/>
      <c r="BM633" s="191"/>
      <c r="BN633" s="191"/>
      <c r="BO633" s="191"/>
      <c r="BP633" s="191"/>
      <c r="BQ633" s="191"/>
      <c r="BR633" s="191"/>
      <c r="BS633" s="191"/>
      <c r="BT633" s="191"/>
      <c r="BU633" s="191"/>
      <c r="BV633" s="191"/>
      <c r="BW633" s="191"/>
      <c r="BX633" s="191"/>
      <c r="BY633" s="191"/>
      <c r="BZ633" s="191"/>
      <c r="CA633" s="191"/>
      <c r="CB633" s="191"/>
      <c r="CC633" s="191"/>
      <c r="CD633" s="191"/>
      <c r="CE633" s="191"/>
      <c r="CF633" s="191"/>
      <c r="CG633" s="191"/>
      <c r="CH633" s="191"/>
      <c r="CI633" s="191"/>
      <c r="CJ633" s="191"/>
      <c r="CK633" s="191"/>
      <c r="CL633" s="191"/>
      <c r="CM633" s="191"/>
      <c r="CN633" s="191"/>
      <c r="CO633" s="191"/>
      <c r="CP633" s="191"/>
      <c r="CQ633" s="191"/>
      <c r="CR633" s="191"/>
      <c r="CS633" s="191"/>
      <c r="CT633" s="191"/>
      <c r="CU633" s="191"/>
      <c r="CV633" s="191"/>
      <c r="CW633" s="191"/>
      <c r="CX633" s="191"/>
      <c r="CY633" s="191"/>
      <c r="CZ633" s="191"/>
      <c r="DA633" s="191"/>
      <c r="DB633" s="191"/>
      <c r="DC633" s="191"/>
      <c r="DD633" s="191"/>
      <c r="DE633" s="191"/>
      <c r="DF633" s="191"/>
      <c r="DG633" s="191"/>
      <c r="DH633" s="191"/>
      <c r="DI633" s="191"/>
      <c r="DJ633" s="191"/>
      <c r="DK633" s="191"/>
      <c r="DL633" s="191"/>
      <c r="DM633" s="191"/>
      <c r="DN633" s="191"/>
      <c r="DO633" s="191"/>
      <c r="DP633" s="191"/>
      <c r="DQ633" s="191"/>
      <c r="DR633" s="191"/>
      <c r="DS633" s="191"/>
      <c r="DT633" s="191"/>
      <c r="DU633" s="191"/>
      <c r="DV633" s="191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7"/>
      <c r="F634" s="219" t="s">
        <v>245</v>
      </c>
      <c r="G634" s="181"/>
      <c r="H634" s="181"/>
      <c r="I634" s="207"/>
      <c r="J634" s="207"/>
      <c r="K634" s="181"/>
      <c r="L634" s="191"/>
      <c r="M634" s="181"/>
      <c r="N634" s="181"/>
      <c r="O634" s="191"/>
      <c r="P634" s="181"/>
      <c r="Q634" s="181"/>
      <c r="R634" s="191"/>
      <c r="S634" s="181"/>
      <c r="T634" s="181"/>
      <c r="U634" s="191"/>
      <c r="V634" s="181"/>
      <c r="W634" s="181"/>
      <c r="X634" s="191"/>
      <c r="Y634" s="181"/>
      <c r="Z634" s="181"/>
      <c r="AA634" s="191"/>
      <c r="AB634" s="181"/>
      <c r="AC634" s="181"/>
      <c r="AD634" s="191"/>
      <c r="AE634" s="181"/>
      <c r="AF634" s="181"/>
      <c r="AG634" s="191"/>
      <c r="AH634" s="181"/>
      <c r="AI634" s="181"/>
      <c r="AJ634" s="191"/>
      <c r="AK634" s="181"/>
      <c r="AL634" s="181"/>
      <c r="AM634" s="191"/>
      <c r="AN634" s="181"/>
      <c r="AO634" s="181"/>
      <c r="AP634" s="191"/>
      <c r="AQ634" s="181"/>
      <c r="AR634" s="181"/>
      <c r="AS634" s="191"/>
      <c r="AT634" s="181"/>
      <c r="AU634" s="181"/>
      <c r="AV634" s="191"/>
      <c r="AW634" s="181"/>
      <c r="AX634" s="181"/>
      <c r="AY634" s="191"/>
      <c r="AZ634" s="181"/>
      <c r="BA634" s="181"/>
      <c r="BB634" s="191"/>
      <c r="BC634" s="181"/>
      <c r="BD634" s="181"/>
      <c r="BE634" s="191"/>
      <c r="BF634" s="181"/>
      <c r="BG634" s="181"/>
      <c r="BH634" s="191"/>
      <c r="BI634" s="181"/>
      <c r="BJ634" s="181"/>
      <c r="BK634" s="191"/>
      <c r="BL634" s="181"/>
      <c r="BM634" s="181"/>
      <c r="BN634" s="191"/>
      <c r="BO634" s="181"/>
      <c r="BP634" s="181"/>
      <c r="BQ634" s="191"/>
      <c r="BR634" s="181"/>
      <c r="BS634" s="181"/>
      <c r="BT634" s="191"/>
      <c r="BU634" s="181"/>
      <c r="BV634" s="181"/>
      <c r="BW634" s="191"/>
      <c r="BX634" s="181"/>
      <c r="BY634" s="181"/>
      <c r="BZ634" s="191"/>
      <c r="CA634" s="181"/>
      <c r="CB634" s="181"/>
      <c r="CC634" s="191"/>
      <c r="CD634" s="181"/>
      <c r="CE634" s="181"/>
      <c r="CF634" s="191"/>
      <c r="CG634" s="181"/>
      <c r="CH634" s="181"/>
      <c r="CI634" s="191"/>
      <c r="CJ634" s="181"/>
      <c r="CK634" s="181"/>
      <c r="CL634" s="191"/>
      <c r="CM634" s="181"/>
      <c r="CN634" s="181"/>
      <c r="CO634" s="191"/>
      <c r="CP634" s="181"/>
      <c r="CQ634" s="181"/>
      <c r="CR634" s="191"/>
      <c r="CS634" s="181"/>
      <c r="CT634" s="181"/>
      <c r="CU634" s="191"/>
      <c r="CV634" s="181"/>
      <c r="CW634" s="181"/>
      <c r="CX634" s="191"/>
      <c r="CY634" s="181"/>
      <c r="CZ634" s="181"/>
      <c r="DA634" s="191"/>
      <c r="DB634" s="181"/>
      <c r="DC634" s="181"/>
      <c r="DD634" s="191"/>
      <c r="DE634" s="181"/>
      <c r="DF634" s="181"/>
      <c r="DG634" s="191"/>
      <c r="DH634" s="181"/>
      <c r="DI634" s="181"/>
      <c r="DJ634" s="191"/>
      <c r="DK634" s="181"/>
      <c r="DL634" s="181"/>
      <c r="DM634" s="191"/>
      <c r="DN634" s="181"/>
      <c r="DO634" s="181"/>
      <c r="DP634" s="191"/>
      <c r="DQ634" s="181"/>
      <c r="DR634" s="181"/>
      <c r="DS634" s="191"/>
      <c r="DT634" s="181"/>
      <c r="DU634" s="181"/>
      <c r="DV634" s="191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7"/>
      <c r="F635" s="219" t="s">
        <v>246</v>
      </c>
      <c r="G635" s="191"/>
      <c r="H635" s="191"/>
      <c r="I635" s="207"/>
      <c r="J635" s="207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  <c r="AH635" s="191"/>
      <c r="AI635" s="191"/>
      <c r="AJ635" s="191"/>
      <c r="AK635" s="191"/>
      <c r="AL635" s="191"/>
      <c r="AM635" s="191"/>
      <c r="AN635" s="191"/>
      <c r="AO635" s="191"/>
      <c r="AP635" s="191"/>
      <c r="AQ635" s="191"/>
      <c r="AR635" s="191"/>
      <c r="AS635" s="191"/>
      <c r="AT635" s="191"/>
      <c r="AU635" s="191"/>
      <c r="AV635" s="191"/>
      <c r="AW635" s="191"/>
      <c r="AX635" s="191"/>
      <c r="AY635" s="191"/>
      <c r="AZ635" s="191"/>
      <c r="BA635" s="191"/>
      <c r="BB635" s="191"/>
      <c r="BC635" s="191"/>
      <c r="BD635" s="191"/>
      <c r="BE635" s="191"/>
      <c r="BF635" s="191"/>
      <c r="BG635" s="191"/>
      <c r="BH635" s="191"/>
      <c r="BI635" s="191"/>
      <c r="BJ635" s="191"/>
      <c r="BK635" s="191"/>
      <c r="BL635" s="191"/>
      <c r="BM635" s="191"/>
      <c r="BN635" s="191"/>
      <c r="BO635" s="191"/>
      <c r="BP635" s="191"/>
      <c r="BQ635" s="191"/>
      <c r="BR635" s="191"/>
      <c r="BS635" s="191"/>
      <c r="BT635" s="191"/>
      <c r="BU635" s="191"/>
      <c r="BV635" s="191"/>
      <c r="BW635" s="191"/>
      <c r="BX635" s="191"/>
      <c r="BY635" s="191"/>
      <c r="BZ635" s="191"/>
      <c r="CA635" s="191"/>
      <c r="CB635" s="191"/>
      <c r="CC635" s="191"/>
      <c r="CD635" s="191"/>
      <c r="CE635" s="191"/>
      <c r="CF635" s="191"/>
      <c r="CG635" s="191"/>
      <c r="CH635" s="191"/>
      <c r="CI635" s="191"/>
      <c r="CJ635" s="191"/>
      <c r="CK635" s="191"/>
      <c r="CL635" s="191"/>
      <c r="CM635" s="191"/>
      <c r="CN635" s="191"/>
      <c r="CO635" s="191"/>
      <c r="CP635" s="191"/>
      <c r="CQ635" s="191"/>
      <c r="CR635" s="191"/>
      <c r="CS635" s="191"/>
      <c r="CT635" s="191"/>
      <c r="CU635" s="191"/>
      <c r="CV635" s="191"/>
      <c r="CW635" s="191"/>
      <c r="CX635" s="191"/>
      <c r="CY635" s="191"/>
      <c r="CZ635" s="191"/>
      <c r="DA635" s="191"/>
      <c r="DB635" s="191"/>
      <c r="DC635" s="191"/>
      <c r="DD635" s="191"/>
      <c r="DE635" s="191"/>
      <c r="DF635" s="191"/>
      <c r="DG635" s="191"/>
      <c r="DH635" s="191"/>
      <c r="DI635" s="191"/>
      <c r="DJ635" s="191"/>
      <c r="DK635" s="191"/>
      <c r="DL635" s="191"/>
      <c r="DM635" s="191"/>
      <c r="DN635" s="191"/>
      <c r="DO635" s="191"/>
      <c r="DP635" s="191"/>
      <c r="DQ635" s="191"/>
      <c r="DR635" s="191"/>
      <c r="DS635" s="191"/>
      <c r="DT635" s="191"/>
      <c r="DU635" s="191"/>
      <c r="DV635" s="191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7"/>
      <c r="F636" s="219" t="s">
        <v>245</v>
      </c>
      <c r="G636" s="191"/>
      <c r="H636" s="191"/>
      <c r="I636" s="207"/>
      <c r="J636" s="207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191"/>
      <c r="AT636" s="191"/>
      <c r="AU636" s="191"/>
      <c r="AV636" s="191"/>
      <c r="AW636" s="191"/>
      <c r="AX636" s="191"/>
      <c r="AY636" s="191"/>
      <c r="AZ636" s="191"/>
      <c r="BA636" s="191"/>
      <c r="BB636" s="191"/>
      <c r="BC636" s="191"/>
      <c r="BD636" s="191"/>
      <c r="BE636" s="191"/>
      <c r="BF636" s="191"/>
      <c r="BG636" s="191"/>
      <c r="BH636" s="191"/>
      <c r="BI636" s="191"/>
      <c r="BJ636" s="191"/>
      <c r="BK636" s="191"/>
      <c r="BL636" s="191"/>
      <c r="BM636" s="191"/>
      <c r="BN636" s="191"/>
      <c r="BO636" s="191"/>
      <c r="BP636" s="191"/>
      <c r="BQ636" s="191"/>
      <c r="BR636" s="191"/>
      <c r="BS636" s="191"/>
      <c r="BT636" s="191"/>
      <c r="BU636" s="191"/>
      <c r="BV636" s="191"/>
      <c r="BW636" s="191"/>
      <c r="BX636" s="191"/>
      <c r="BY636" s="191"/>
      <c r="BZ636" s="191"/>
      <c r="CA636" s="191"/>
      <c r="CB636" s="191"/>
      <c r="CC636" s="191"/>
      <c r="CD636" s="191"/>
      <c r="CE636" s="191"/>
      <c r="CF636" s="191"/>
      <c r="CG636" s="191"/>
      <c r="CH636" s="191"/>
      <c r="CI636" s="191"/>
      <c r="CJ636" s="191"/>
      <c r="CK636" s="191"/>
      <c r="CL636" s="191"/>
      <c r="CM636" s="191"/>
      <c r="CN636" s="191"/>
      <c r="CO636" s="191"/>
      <c r="CP636" s="191"/>
      <c r="CQ636" s="191"/>
      <c r="CR636" s="191"/>
      <c r="CS636" s="191"/>
      <c r="CT636" s="191"/>
      <c r="CU636" s="191"/>
      <c r="CV636" s="191"/>
      <c r="CW636" s="191"/>
      <c r="CX636" s="191"/>
      <c r="CY636" s="191"/>
      <c r="CZ636" s="191"/>
      <c r="DA636" s="191"/>
      <c r="DB636" s="191"/>
      <c r="DC636" s="191"/>
      <c r="DD636" s="191"/>
      <c r="DE636" s="191"/>
      <c r="DF636" s="191"/>
      <c r="DG636" s="191"/>
      <c r="DH636" s="191"/>
      <c r="DI636" s="191"/>
      <c r="DJ636" s="191"/>
      <c r="DK636" s="191"/>
      <c r="DL636" s="191"/>
      <c r="DM636" s="191"/>
      <c r="DN636" s="191"/>
      <c r="DO636" s="191"/>
      <c r="DP636" s="191"/>
      <c r="DQ636" s="191"/>
      <c r="DR636" s="191"/>
      <c r="DS636" s="191"/>
      <c r="DT636" s="191"/>
      <c r="DU636" s="191"/>
      <c r="DV636" s="191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7"/>
      <c r="F637" s="219" t="s">
        <v>246</v>
      </c>
      <c r="G637" s="181"/>
      <c r="H637" s="181"/>
      <c r="I637" s="206"/>
      <c r="J637" s="206"/>
      <c r="K637" s="206"/>
      <c r="L637" s="206"/>
      <c r="M637" s="181"/>
      <c r="N637" s="206"/>
      <c r="O637" s="206"/>
      <c r="P637" s="181"/>
      <c r="Q637" s="206"/>
      <c r="R637" s="206"/>
      <c r="S637" s="181"/>
      <c r="T637" s="206"/>
      <c r="U637" s="206"/>
      <c r="V637" s="181"/>
      <c r="W637" s="206"/>
      <c r="X637" s="206"/>
      <c r="Y637" s="181"/>
      <c r="Z637" s="206"/>
      <c r="AA637" s="206"/>
      <c r="AB637" s="181"/>
      <c r="AC637" s="206"/>
      <c r="AD637" s="206"/>
      <c r="AE637" s="181"/>
      <c r="AF637" s="206"/>
      <c r="AG637" s="206"/>
      <c r="AH637" s="181"/>
      <c r="AI637" s="206"/>
      <c r="AJ637" s="206"/>
      <c r="AK637" s="181"/>
      <c r="AL637" s="206"/>
      <c r="AM637" s="206"/>
      <c r="AN637" s="181"/>
      <c r="AO637" s="206"/>
      <c r="AP637" s="206"/>
      <c r="AQ637" s="181"/>
      <c r="AR637" s="206"/>
      <c r="AS637" s="206"/>
      <c r="AT637" s="181"/>
      <c r="AU637" s="206"/>
      <c r="AV637" s="206"/>
      <c r="AW637" s="181"/>
      <c r="AX637" s="206"/>
      <c r="AY637" s="206"/>
      <c r="AZ637" s="181"/>
      <c r="BA637" s="206"/>
      <c r="BB637" s="206"/>
      <c r="BC637" s="181"/>
      <c r="BD637" s="206"/>
      <c r="BE637" s="206"/>
      <c r="BF637" s="181"/>
      <c r="BG637" s="206"/>
      <c r="BH637" s="206"/>
      <c r="BI637" s="181"/>
      <c r="BJ637" s="206"/>
      <c r="BK637" s="206"/>
      <c r="BL637" s="181"/>
      <c r="BM637" s="206"/>
      <c r="BN637" s="206"/>
      <c r="BO637" s="181"/>
      <c r="BP637" s="206"/>
      <c r="BQ637" s="206"/>
      <c r="BR637" s="181"/>
      <c r="BS637" s="206"/>
      <c r="BT637" s="206"/>
      <c r="BU637" s="181"/>
      <c r="BV637" s="206"/>
      <c r="BW637" s="206"/>
      <c r="BX637" s="181"/>
      <c r="BY637" s="206"/>
      <c r="BZ637" s="206"/>
      <c r="CA637" s="181"/>
      <c r="CB637" s="206"/>
      <c r="CC637" s="206"/>
      <c r="CD637" s="181"/>
      <c r="CE637" s="206"/>
      <c r="CF637" s="206"/>
      <c r="CG637" s="181"/>
      <c r="CH637" s="206"/>
      <c r="CI637" s="206"/>
      <c r="CJ637" s="181"/>
      <c r="CK637" s="206"/>
      <c r="CL637" s="206"/>
      <c r="CM637" s="181"/>
      <c r="CN637" s="206"/>
      <c r="CO637" s="206"/>
      <c r="CP637" s="181"/>
      <c r="CQ637" s="206"/>
      <c r="CR637" s="206"/>
      <c r="CS637" s="181"/>
      <c r="CT637" s="206"/>
      <c r="CU637" s="206"/>
      <c r="CV637" s="181"/>
      <c r="CW637" s="206"/>
      <c r="CX637" s="206"/>
      <c r="CY637" s="181"/>
      <c r="CZ637" s="206"/>
      <c r="DA637" s="206"/>
      <c r="DB637" s="181"/>
      <c r="DC637" s="206"/>
      <c r="DD637" s="206"/>
      <c r="DE637" s="181"/>
      <c r="DF637" s="206"/>
      <c r="DG637" s="206"/>
      <c r="DH637" s="181"/>
      <c r="DI637" s="206"/>
      <c r="DJ637" s="206"/>
      <c r="DK637" s="181"/>
      <c r="DL637" s="206"/>
      <c r="DM637" s="206"/>
      <c r="DN637" s="181"/>
      <c r="DO637" s="206"/>
      <c r="DP637" s="206"/>
      <c r="DQ637" s="181"/>
      <c r="DR637" s="206"/>
      <c r="DS637" s="206"/>
      <c r="DT637" s="181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7"/>
      <c r="F638" s="219" t="s">
        <v>245</v>
      </c>
      <c r="G638" s="191"/>
      <c r="H638" s="191"/>
      <c r="I638" s="207"/>
      <c r="J638" s="207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191"/>
      <c r="AT638" s="191"/>
      <c r="AU638" s="191"/>
      <c r="AV638" s="191"/>
      <c r="AW638" s="191"/>
      <c r="AX638" s="191"/>
      <c r="AY638" s="191"/>
      <c r="AZ638" s="191"/>
      <c r="BA638" s="191"/>
      <c r="BB638" s="191"/>
      <c r="BC638" s="191"/>
      <c r="BD638" s="191"/>
      <c r="BE638" s="191"/>
      <c r="BF638" s="191"/>
      <c r="BG638" s="191"/>
      <c r="BH638" s="191"/>
      <c r="BI638" s="191"/>
      <c r="BJ638" s="191"/>
      <c r="BK638" s="191"/>
      <c r="BL638" s="191"/>
      <c r="BM638" s="191"/>
      <c r="BN638" s="191"/>
      <c r="BO638" s="191"/>
      <c r="BP638" s="191"/>
      <c r="BQ638" s="191"/>
      <c r="BR638" s="191"/>
      <c r="BS638" s="191"/>
      <c r="BT638" s="191"/>
      <c r="BU638" s="191"/>
      <c r="BV638" s="191"/>
      <c r="BW638" s="191"/>
      <c r="BX638" s="191"/>
      <c r="BY638" s="191"/>
      <c r="BZ638" s="191"/>
      <c r="CA638" s="191"/>
      <c r="CB638" s="191"/>
      <c r="CC638" s="191"/>
      <c r="CD638" s="191"/>
      <c r="CE638" s="191"/>
      <c r="CF638" s="191"/>
      <c r="CG638" s="191"/>
      <c r="CH638" s="191"/>
      <c r="CI638" s="191"/>
      <c r="CJ638" s="191"/>
      <c r="CK638" s="191"/>
      <c r="CL638" s="191"/>
      <c r="CM638" s="191"/>
      <c r="CN638" s="191"/>
      <c r="CO638" s="191"/>
      <c r="CP638" s="191"/>
      <c r="CQ638" s="191"/>
      <c r="CR638" s="191"/>
      <c r="CS638" s="191"/>
      <c r="CT638" s="191"/>
      <c r="CU638" s="191"/>
      <c r="CV638" s="191"/>
      <c r="CW638" s="191"/>
      <c r="CX638" s="191"/>
      <c r="CY638" s="191"/>
      <c r="CZ638" s="191"/>
      <c r="DA638" s="191"/>
      <c r="DB638" s="191"/>
      <c r="DC638" s="191"/>
      <c r="DD638" s="191"/>
      <c r="DE638" s="191"/>
      <c r="DF638" s="191"/>
      <c r="DG638" s="191"/>
      <c r="DH638" s="191"/>
      <c r="DI638" s="191"/>
      <c r="DJ638" s="191"/>
      <c r="DK638" s="191"/>
      <c r="DL638" s="191"/>
      <c r="DM638" s="191"/>
      <c r="DN638" s="191"/>
      <c r="DO638" s="191"/>
      <c r="DP638" s="191"/>
      <c r="DQ638" s="191"/>
      <c r="DR638" s="191"/>
      <c r="DS638" s="191"/>
      <c r="DT638" s="191"/>
      <c r="DU638" s="191"/>
      <c r="DV638" s="191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7"/>
      <c r="F639" s="219" t="s">
        <v>246</v>
      </c>
      <c r="G639" s="191"/>
      <c r="H639" s="191"/>
      <c r="I639" s="207"/>
      <c r="J639" s="207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  <c r="AH639" s="191"/>
      <c r="AI639" s="191"/>
      <c r="AJ639" s="191"/>
      <c r="AK639" s="191"/>
      <c r="AL639" s="191"/>
      <c r="AM639" s="191"/>
      <c r="AN639" s="191"/>
      <c r="AO639" s="191"/>
      <c r="AP639" s="191"/>
      <c r="AQ639" s="191"/>
      <c r="AR639" s="191"/>
      <c r="AS639" s="191"/>
      <c r="AT639" s="191"/>
      <c r="AU639" s="191"/>
      <c r="AV639" s="191"/>
      <c r="AW639" s="191"/>
      <c r="AX639" s="191"/>
      <c r="AY639" s="191"/>
      <c r="AZ639" s="191"/>
      <c r="BA639" s="191"/>
      <c r="BB639" s="191"/>
      <c r="BC639" s="191"/>
      <c r="BD639" s="191"/>
      <c r="BE639" s="191"/>
      <c r="BF639" s="191"/>
      <c r="BG639" s="191"/>
      <c r="BH639" s="191"/>
      <c r="BI639" s="191"/>
      <c r="BJ639" s="191"/>
      <c r="BK639" s="191"/>
      <c r="BL639" s="191"/>
      <c r="BM639" s="191"/>
      <c r="BN639" s="191"/>
      <c r="BO639" s="191"/>
      <c r="BP639" s="191"/>
      <c r="BQ639" s="191"/>
      <c r="BR639" s="191"/>
      <c r="BS639" s="191"/>
      <c r="BT639" s="191"/>
      <c r="BU639" s="191"/>
      <c r="BV639" s="191"/>
      <c r="BW639" s="191"/>
      <c r="BX639" s="191"/>
      <c r="BY639" s="191"/>
      <c r="BZ639" s="191"/>
      <c r="CA639" s="191"/>
      <c r="CB639" s="191"/>
      <c r="CC639" s="191"/>
      <c r="CD639" s="191"/>
      <c r="CE639" s="191"/>
      <c r="CF639" s="191"/>
      <c r="CG639" s="191"/>
      <c r="CH639" s="191"/>
      <c r="CI639" s="191"/>
      <c r="CJ639" s="191"/>
      <c r="CK639" s="191"/>
      <c r="CL639" s="191"/>
      <c r="CM639" s="191"/>
      <c r="CN639" s="191"/>
      <c r="CO639" s="191"/>
      <c r="CP639" s="191"/>
      <c r="CQ639" s="191"/>
      <c r="CR639" s="191"/>
      <c r="CS639" s="191"/>
      <c r="CT639" s="191"/>
      <c r="CU639" s="191"/>
      <c r="CV639" s="191"/>
      <c r="CW639" s="191"/>
      <c r="CX639" s="191"/>
      <c r="CY639" s="191"/>
      <c r="CZ639" s="191"/>
      <c r="DA639" s="191"/>
      <c r="DB639" s="191"/>
      <c r="DC639" s="191"/>
      <c r="DD639" s="191"/>
      <c r="DE639" s="191"/>
      <c r="DF639" s="191"/>
      <c r="DG639" s="191"/>
      <c r="DH639" s="191"/>
      <c r="DI639" s="191"/>
      <c r="DJ639" s="191"/>
      <c r="DK639" s="191"/>
      <c r="DL639" s="191"/>
      <c r="DM639" s="191"/>
      <c r="DN639" s="191"/>
      <c r="DO639" s="191"/>
      <c r="DP639" s="191"/>
      <c r="DQ639" s="191"/>
      <c r="DR639" s="191"/>
      <c r="DS639" s="191"/>
      <c r="DT639" s="191"/>
      <c r="DU639" s="191"/>
      <c r="DV639" s="191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7"/>
      <c r="F640" s="219" t="s">
        <v>245</v>
      </c>
      <c r="G640" s="191"/>
      <c r="H640" s="191"/>
      <c r="I640" s="207"/>
      <c r="J640" s="207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  <c r="AH640" s="191"/>
      <c r="AI640" s="191"/>
      <c r="AJ640" s="191"/>
      <c r="AK640" s="191"/>
      <c r="AL640" s="191"/>
      <c r="AM640" s="191"/>
      <c r="AN640" s="191"/>
      <c r="AO640" s="191"/>
      <c r="AP640" s="191"/>
      <c r="AQ640" s="191"/>
      <c r="AR640" s="191"/>
      <c r="AS640" s="191"/>
      <c r="AT640" s="191"/>
      <c r="AU640" s="191"/>
      <c r="AV640" s="191"/>
      <c r="AW640" s="191"/>
      <c r="AX640" s="191"/>
      <c r="AY640" s="191"/>
      <c r="AZ640" s="191"/>
      <c r="BA640" s="191"/>
      <c r="BB640" s="191"/>
      <c r="BC640" s="191"/>
      <c r="BD640" s="191"/>
      <c r="BE640" s="191"/>
      <c r="BF640" s="191"/>
      <c r="BG640" s="191"/>
      <c r="BH640" s="191"/>
      <c r="BI640" s="191"/>
      <c r="BJ640" s="191"/>
      <c r="BK640" s="191"/>
      <c r="BL640" s="191"/>
      <c r="BM640" s="191"/>
      <c r="BN640" s="191"/>
      <c r="BO640" s="191"/>
      <c r="BP640" s="191"/>
      <c r="BQ640" s="191"/>
      <c r="BR640" s="191"/>
      <c r="BS640" s="191"/>
      <c r="BT640" s="191"/>
      <c r="BU640" s="191"/>
      <c r="BV640" s="191"/>
      <c r="BW640" s="191"/>
      <c r="BX640" s="191"/>
      <c r="BY640" s="191"/>
      <c r="BZ640" s="191"/>
      <c r="CA640" s="191"/>
      <c r="CB640" s="191"/>
      <c r="CC640" s="191"/>
      <c r="CD640" s="191"/>
      <c r="CE640" s="191"/>
      <c r="CF640" s="191"/>
      <c r="CG640" s="191"/>
      <c r="CH640" s="191"/>
      <c r="CI640" s="191"/>
      <c r="CJ640" s="191"/>
      <c r="CK640" s="191"/>
      <c r="CL640" s="191"/>
      <c r="CM640" s="191"/>
      <c r="CN640" s="191"/>
      <c r="CO640" s="191"/>
      <c r="CP640" s="191"/>
      <c r="CQ640" s="191"/>
      <c r="CR640" s="191"/>
      <c r="CS640" s="191"/>
      <c r="CT640" s="191"/>
      <c r="CU640" s="191"/>
      <c r="CV640" s="191"/>
      <c r="CW640" s="191"/>
      <c r="CX640" s="191"/>
      <c r="CY640" s="191"/>
      <c r="CZ640" s="191"/>
      <c r="DA640" s="191"/>
      <c r="DB640" s="191"/>
      <c r="DC640" s="191"/>
      <c r="DD640" s="191"/>
      <c r="DE640" s="191"/>
      <c r="DF640" s="191"/>
      <c r="DG640" s="191"/>
      <c r="DH640" s="191"/>
      <c r="DI640" s="191"/>
      <c r="DJ640" s="191"/>
      <c r="DK640" s="191"/>
      <c r="DL640" s="191"/>
      <c r="DM640" s="191"/>
      <c r="DN640" s="191"/>
      <c r="DO640" s="191"/>
      <c r="DP640" s="191"/>
      <c r="DQ640" s="191"/>
      <c r="DR640" s="191"/>
      <c r="DS640" s="191"/>
      <c r="DT640" s="191"/>
      <c r="DU640" s="191"/>
      <c r="DV640" s="191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7"/>
      <c r="F641" s="219" t="s">
        <v>246</v>
      </c>
      <c r="G641" s="191"/>
      <c r="H641" s="191"/>
      <c r="I641" s="207"/>
      <c r="J641" s="207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  <c r="AH641" s="191"/>
      <c r="AI641" s="191"/>
      <c r="AJ641" s="191"/>
      <c r="AK641" s="191"/>
      <c r="AL641" s="191"/>
      <c r="AM641" s="191"/>
      <c r="AN641" s="191"/>
      <c r="AO641" s="191"/>
      <c r="AP641" s="191"/>
      <c r="AQ641" s="191"/>
      <c r="AR641" s="191"/>
      <c r="AS641" s="191"/>
      <c r="AT641" s="191"/>
      <c r="AU641" s="191"/>
      <c r="AV641" s="191"/>
      <c r="AW641" s="191"/>
      <c r="AX641" s="191"/>
      <c r="AY641" s="191"/>
      <c r="AZ641" s="191"/>
      <c r="BA641" s="191"/>
      <c r="BB641" s="191"/>
      <c r="BC641" s="191"/>
      <c r="BD641" s="191"/>
      <c r="BE641" s="191"/>
      <c r="BF641" s="191"/>
      <c r="BG641" s="191"/>
      <c r="BH641" s="191"/>
      <c r="BI641" s="191"/>
      <c r="BJ641" s="191"/>
      <c r="BK641" s="191"/>
      <c r="BL641" s="191"/>
      <c r="BM641" s="191"/>
      <c r="BN641" s="191"/>
      <c r="BO641" s="191"/>
      <c r="BP641" s="191"/>
      <c r="BQ641" s="191"/>
      <c r="BR641" s="191"/>
      <c r="BS641" s="191"/>
      <c r="BT641" s="191"/>
      <c r="BU641" s="191"/>
      <c r="BV641" s="191"/>
      <c r="BW641" s="191"/>
      <c r="BX641" s="191"/>
      <c r="BY641" s="191"/>
      <c r="BZ641" s="191"/>
      <c r="CA641" s="191"/>
      <c r="CB641" s="191"/>
      <c r="CC641" s="191"/>
      <c r="CD641" s="191"/>
      <c r="CE641" s="191"/>
      <c r="CF641" s="191"/>
      <c r="CG641" s="191"/>
      <c r="CH641" s="191"/>
      <c r="CI641" s="191"/>
      <c r="CJ641" s="191"/>
      <c r="CK641" s="191"/>
      <c r="CL641" s="191"/>
      <c r="CM641" s="191"/>
      <c r="CN641" s="191"/>
      <c r="CO641" s="191"/>
      <c r="CP641" s="191"/>
      <c r="CQ641" s="191"/>
      <c r="CR641" s="191"/>
      <c r="CS641" s="191"/>
      <c r="CT641" s="191"/>
      <c r="CU641" s="191"/>
      <c r="CV641" s="191"/>
      <c r="CW641" s="191"/>
      <c r="CX641" s="191"/>
      <c r="CY641" s="191"/>
      <c r="CZ641" s="191"/>
      <c r="DA641" s="191"/>
      <c r="DB641" s="191"/>
      <c r="DC641" s="191"/>
      <c r="DD641" s="191"/>
      <c r="DE641" s="191"/>
      <c r="DF641" s="191"/>
      <c r="DG641" s="191"/>
      <c r="DH641" s="191"/>
      <c r="DI641" s="191"/>
      <c r="DJ641" s="191"/>
      <c r="DK641" s="191"/>
      <c r="DL641" s="191"/>
      <c r="DM641" s="191"/>
      <c r="DN641" s="191"/>
      <c r="DO641" s="191"/>
      <c r="DP641" s="191"/>
      <c r="DQ641" s="191"/>
      <c r="DR641" s="191"/>
      <c r="DS641" s="191"/>
      <c r="DT641" s="191"/>
      <c r="DU641" s="191"/>
      <c r="DV641" s="191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7"/>
      <c r="F642" s="219" t="s">
        <v>245</v>
      </c>
      <c r="G642" s="191"/>
      <c r="H642" s="191"/>
      <c r="I642" s="207"/>
      <c r="J642" s="207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  <c r="AA642" s="191"/>
      <c r="AB642" s="191"/>
      <c r="AC642" s="191"/>
      <c r="AD642" s="191"/>
      <c r="AE642" s="191"/>
      <c r="AF642" s="191"/>
      <c r="AG642" s="191"/>
      <c r="AH642" s="191"/>
      <c r="AI642" s="191"/>
      <c r="AJ642" s="191"/>
      <c r="AK642" s="191"/>
      <c r="AL642" s="191"/>
      <c r="AM642" s="191"/>
      <c r="AN642" s="191"/>
      <c r="AO642" s="191"/>
      <c r="AP642" s="191"/>
      <c r="AQ642" s="191"/>
      <c r="AR642" s="191"/>
      <c r="AS642" s="191"/>
      <c r="AT642" s="191"/>
      <c r="AU642" s="191"/>
      <c r="AV642" s="191"/>
      <c r="AW642" s="191"/>
      <c r="AX642" s="191"/>
      <c r="AY642" s="191"/>
      <c r="AZ642" s="191"/>
      <c r="BA642" s="191"/>
      <c r="BB642" s="191"/>
      <c r="BC642" s="191"/>
      <c r="BD642" s="191"/>
      <c r="BE642" s="191"/>
      <c r="BF642" s="191"/>
      <c r="BG642" s="191"/>
      <c r="BH642" s="191"/>
      <c r="BI642" s="191"/>
      <c r="BJ642" s="191"/>
      <c r="BK642" s="191"/>
      <c r="BL642" s="191"/>
      <c r="BM642" s="191"/>
      <c r="BN642" s="191"/>
      <c r="BO642" s="191"/>
      <c r="BP642" s="191"/>
      <c r="BQ642" s="191"/>
      <c r="BR642" s="191"/>
      <c r="BS642" s="191"/>
      <c r="BT642" s="191"/>
      <c r="BU642" s="191"/>
      <c r="BV642" s="191"/>
      <c r="BW642" s="191"/>
      <c r="BX642" s="191"/>
      <c r="BY642" s="191"/>
      <c r="BZ642" s="191"/>
      <c r="CA642" s="191"/>
      <c r="CB642" s="191"/>
      <c r="CC642" s="191"/>
      <c r="CD642" s="191"/>
      <c r="CE642" s="191"/>
      <c r="CF642" s="191"/>
      <c r="CG642" s="191"/>
      <c r="CH642" s="191"/>
      <c r="CI642" s="191"/>
      <c r="CJ642" s="191"/>
      <c r="CK642" s="191"/>
      <c r="CL642" s="191"/>
      <c r="CM642" s="191"/>
      <c r="CN642" s="191"/>
      <c r="CO642" s="191"/>
      <c r="CP642" s="191"/>
      <c r="CQ642" s="191"/>
      <c r="CR642" s="191"/>
      <c r="CS642" s="191"/>
      <c r="CT642" s="191"/>
      <c r="CU642" s="191"/>
      <c r="CV642" s="191"/>
      <c r="CW642" s="191"/>
      <c r="CX642" s="191"/>
      <c r="CY642" s="191"/>
      <c r="CZ642" s="191"/>
      <c r="DA642" s="191"/>
      <c r="DB642" s="191"/>
      <c r="DC642" s="191"/>
      <c r="DD642" s="191"/>
      <c r="DE642" s="191"/>
      <c r="DF642" s="191"/>
      <c r="DG642" s="191"/>
      <c r="DH642" s="191"/>
      <c r="DI642" s="191"/>
      <c r="DJ642" s="191"/>
      <c r="DK642" s="191"/>
      <c r="DL642" s="191"/>
      <c r="DM642" s="191"/>
      <c r="DN642" s="191"/>
      <c r="DO642" s="191"/>
      <c r="DP642" s="191"/>
      <c r="DQ642" s="191"/>
      <c r="DR642" s="191"/>
      <c r="DS642" s="191"/>
      <c r="DT642" s="191"/>
      <c r="DU642" s="191"/>
      <c r="DV642" s="191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7"/>
      <c r="F643" s="219" t="s">
        <v>246</v>
      </c>
      <c r="G643" s="191"/>
      <c r="H643" s="191"/>
      <c r="I643" s="207"/>
      <c r="J643" s="207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  <c r="AA643" s="191"/>
      <c r="AB643" s="191"/>
      <c r="AC643" s="191"/>
      <c r="AD643" s="191"/>
      <c r="AE643" s="191"/>
      <c r="AF643" s="191"/>
      <c r="AG643" s="191"/>
      <c r="AH643" s="191"/>
      <c r="AI643" s="191"/>
      <c r="AJ643" s="191"/>
      <c r="AK643" s="191"/>
      <c r="AL643" s="191"/>
      <c r="AM643" s="191"/>
      <c r="AN643" s="191"/>
      <c r="AO643" s="191"/>
      <c r="AP643" s="191"/>
      <c r="AQ643" s="191"/>
      <c r="AR643" s="191"/>
      <c r="AS643" s="191"/>
      <c r="AT643" s="191"/>
      <c r="AU643" s="191"/>
      <c r="AV643" s="191"/>
      <c r="AW643" s="191"/>
      <c r="AX643" s="191"/>
      <c r="AY643" s="191"/>
      <c r="AZ643" s="191"/>
      <c r="BA643" s="191"/>
      <c r="BB643" s="191"/>
      <c r="BC643" s="191"/>
      <c r="BD643" s="191"/>
      <c r="BE643" s="191"/>
      <c r="BF643" s="191"/>
      <c r="BG643" s="191"/>
      <c r="BH643" s="191"/>
      <c r="BI643" s="191"/>
      <c r="BJ643" s="191"/>
      <c r="BK643" s="191"/>
      <c r="BL643" s="191"/>
      <c r="BM643" s="191"/>
      <c r="BN643" s="191"/>
      <c r="BO643" s="191"/>
      <c r="BP643" s="191"/>
      <c r="BQ643" s="191"/>
      <c r="BR643" s="191"/>
      <c r="BS643" s="191"/>
      <c r="BT643" s="191"/>
      <c r="BU643" s="191"/>
      <c r="BV643" s="191"/>
      <c r="BW643" s="191"/>
      <c r="BX643" s="191"/>
      <c r="BY643" s="191"/>
      <c r="BZ643" s="191"/>
      <c r="CA643" s="191"/>
      <c r="CB643" s="191"/>
      <c r="CC643" s="191"/>
      <c r="CD643" s="191"/>
      <c r="CE643" s="191"/>
      <c r="CF643" s="191"/>
      <c r="CG643" s="191"/>
      <c r="CH643" s="191"/>
      <c r="CI643" s="191"/>
      <c r="CJ643" s="191"/>
      <c r="CK643" s="191"/>
      <c r="CL643" s="191"/>
      <c r="CM643" s="191"/>
      <c r="CN643" s="191"/>
      <c r="CO643" s="191"/>
      <c r="CP643" s="191"/>
      <c r="CQ643" s="191"/>
      <c r="CR643" s="191"/>
      <c r="CS643" s="191"/>
      <c r="CT643" s="191"/>
      <c r="CU643" s="191"/>
      <c r="CV643" s="191"/>
      <c r="CW643" s="191"/>
      <c r="CX643" s="191"/>
      <c r="CY643" s="191"/>
      <c r="CZ643" s="191"/>
      <c r="DA643" s="191"/>
      <c r="DB643" s="191"/>
      <c r="DC643" s="191"/>
      <c r="DD643" s="191"/>
      <c r="DE643" s="191"/>
      <c r="DF643" s="191"/>
      <c r="DG643" s="191"/>
      <c r="DH643" s="191"/>
      <c r="DI643" s="191"/>
      <c r="DJ643" s="191"/>
      <c r="DK643" s="191"/>
      <c r="DL643" s="191"/>
      <c r="DM643" s="191"/>
      <c r="DN643" s="191"/>
      <c r="DO643" s="191"/>
      <c r="DP643" s="191"/>
      <c r="DQ643" s="191"/>
      <c r="DR643" s="191"/>
      <c r="DS643" s="191"/>
      <c r="DT643" s="191"/>
      <c r="DU643" s="191"/>
      <c r="DV643" s="191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7"/>
      <c r="F644" s="219" t="s">
        <v>245</v>
      </c>
      <c r="G644" s="191"/>
      <c r="H644" s="191"/>
      <c r="I644" s="207"/>
      <c r="J644" s="207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  <c r="AH644" s="191"/>
      <c r="AI644" s="191"/>
      <c r="AJ644" s="191"/>
      <c r="AK644" s="191"/>
      <c r="AL644" s="191"/>
      <c r="AM644" s="191"/>
      <c r="AN644" s="191"/>
      <c r="AO644" s="191"/>
      <c r="AP644" s="191"/>
      <c r="AQ644" s="191"/>
      <c r="AR644" s="191"/>
      <c r="AS644" s="191"/>
      <c r="AT644" s="191"/>
      <c r="AU644" s="191"/>
      <c r="AV644" s="191"/>
      <c r="AW644" s="191"/>
      <c r="AX644" s="191"/>
      <c r="AY644" s="191"/>
      <c r="AZ644" s="191"/>
      <c r="BA644" s="191"/>
      <c r="BB644" s="191"/>
      <c r="BC644" s="191"/>
      <c r="BD644" s="191"/>
      <c r="BE644" s="191"/>
      <c r="BF644" s="191"/>
      <c r="BG644" s="191"/>
      <c r="BH644" s="191"/>
      <c r="BI644" s="191"/>
      <c r="BJ644" s="191"/>
      <c r="BK644" s="191"/>
      <c r="BL644" s="191"/>
      <c r="BM644" s="191"/>
      <c r="BN644" s="191"/>
      <c r="BO644" s="191"/>
      <c r="BP644" s="191"/>
      <c r="BQ644" s="191"/>
      <c r="BR644" s="191"/>
      <c r="BS644" s="191"/>
      <c r="BT644" s="191"/>
      <c r="BU644" s="191"/>
      <c r="BV644" s="191"/>
      <c r="BW644" s="191"/>
      <c r="BX644" s="191"/>
      <c r="BY644" s="191"/>
      <c r="BZ644" s="191"/>
      <c r="CA644" s="191"/>
      <c r="CB644" s="191"/>
      <c r="CC644" s="191"/>
      <c r="CD644" s="191"/>
      <c r="CE644" s="191"/>
      <c r="CF644" s="191"/>
      <c r="CG644" s="191"/>
      <c r="CH644" s="191"/>
      <c r="CI644" s="191"/>
      <c r="CJ644" s="191"/>
      <c r="CK644" s="191"/>
      <c r="CL644" s="191"/>
      <c r="CM644" s="191"/>
      <c r="CN644" s="191"/>
      <c r="CO644" s="191"/>
      <c r="CP644" s="191"/>
      <c r="CQ644" s="191"/>
      <c r="CR644" s="191"/>
      <c r="CS644" s="191"/>
      <c r="CT644" s="191"/>
      <c r="CU644" s="191"/>
      <c r="CV644" s="191"/>
      <c r="CW644" s="191"/>
      <c r="CX644" s="191"/>
      <c r="CY644" s="191"/>
      <c r="CZ644" s="191"/>
      <c r="DA644" s="191"/>
      <c r="DB644" s="191"/>
      <c r="DC644" s="191"/>
      <c r="DD644" s="191"/>
      <c r="DE644" s="191"/>
      <c r="DF644" s="191"/>
      <c r="DG644" s="191"/>
      <c r="DH644" s="191"/>
      <c r="DI644" s="191"/>
      <c r="DJ644" s="191"/>
      <c r="DK644" s="191"/>
      <c r="DL644" s="191"/>
      <c r="DM644" s="191"/>
      <c r="DN644" s="191"/>
      <c r="DO644" s="191"/>
      <c r="DP644" s="191"/>
      <c r="DQ644" s="191"/>
      <c r="DR644" s="191"/>
      <c r="DS644" s="191"/>
      <c r="DT644" s="191"/>
      <c r="DU644" s="191"/>
      <c r="DV644" s="191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7"/>
      <c r="F645" s="219" t="s">
        <v>246</v>
      </c>
      <c r="G645" s="191"/>
      <c r="H645" s="191"/>
      <c r="I645" s="207"/>
      <c r="J645" s="207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  <c r="AA645" s="191"/>
      <c r="AB645" s="191"/>
      <c r="AC645" s="191"/>
      <c r="AD645" s="191"/>
      <c r="AE645" s="191"/>
      <c r="AF645" s="191"/>
      <c r="AG645" s="191"/>
      <c r="AH645" s="191"/>
      <c r="AI645" s="191"/>
      <c r="AJ645" s="191"/>
      <c r="AK645" s="191"/>
      <c r="AL645" s="191"/>
      <c r="AM645" s="191"/>
      <c r="AN645" s="191"/>
      <c r="AO645" s="191"/>
      <c r="AP645" s="191"/>
      <c r="AQ645" s="191"/>
      <c r="AR645" s="191"/>
      <c r="AS645" s="191"/>
      <c r="AT645" s="191"/>
      <c r="AU645" s="191"/>
      <c r="AV645" s="191"/>
      <c r="AW645" s="191"/>
      <c r="AX645" s="191"/>
      <c r="AY645" s="191"/>
      <c r="AZ645" s="191"/>
      <c r="BA645" s="191"/>
      <c r="BB645" s="191"/>
      <c r="BC645" s="191"/>
      <c r="BD645" s="191"/>
      <c r="BE645" s="191"/>
      <c r="BF645" s="191"/>
      <c r="BG645" s="191"/>
      <c r="BH645" s="191"/>
      <c r="BI645" s="191"/>
      <c r="BJ645" s="191"/>
      <c r="BK645" s="191"/>
      <c r="BL645" s="191"/>
      <c r="BM645" s="191"/>
      <c r="BN645" s="191"/>
      <c r="BO645" s="191"/>
      <c r="BP645" s="191"/>
      <c r="BQ645" s="191"/>
      <c r="BR645" s="191"/>
      <c r="BS645" s="191"/>
      <c r="BT645" s="191"/>
      <c r="BU645" s="191"/>
      <c r="BV645" s="191"/>
      <c r="BW645" s="191"/>
      <c r="BX645" s="191"/>
      <c r="BY645" s="191"/>
      <c r="BZ645" s="191"/>
      <c r="CA645" s="191"/>
      <c r="CB645" s="191"/>
      <c r="CC645" s="191"/>
      <c r="CD645" s="191"/>
      <c r="CE645" s="191"/>
      <c r="CF645" s="191"/>
      <c r="CG645" s="191"/>
      <c r="CH645" s="191"/>
      <c r="CI645" s="191"/>
      <c r="CJ645" s="191"/>
      <c r="CK645" s="191"/>
      <c r="CL645" s="191"/>
      <c r="CM645" s="191"/>
      <c r="CN645" s="191"/>
      <c r="CO645" s="191"/>
      <c r="CP645" s="191"/>
      <c r="CQ645" s="191"/>
      <c r="CR645" s="191"/>
      <c r="CS645" s="191"/>
      <c r="CT645" s="191"/>
      <c r="CU645" s="191"/>
      <c r="CV645" s="191"/>
      <c r="CW645" s="191"/>
      <c r="CX645" s="191"/>
      <c r="CY645" s="191"/>
      <c r="CZ645" s="191"/>
      <c r="DA645" s="191"/>
      <c r="DB645" s="191"/>
      <c r="DC645" s="191"/>
      <c r="DD645" s="191"/>
      <c r="DE645" s="191"/>
      <c r="DF645" s="191"/>
      <c r="DG645" s="191"/>
      <c r="DH645" s="191"/>
      <c r="DI645" s="191"/>
      <c r="DJ645" s="191"/>
      <c r="DK645" s="191"/>
      <c r="DL645" s="191"/>
      <c r="DM645" s="191"/>
      <c r="DN645" s="191"/>
      <c r="DO645" s="191"/>
      <c r="DP645" s="191"/>
      <c r="DQ645" s="191"/>
      <c r="DR645" s="191"/>
      <c r="DS645" s="191"/>
      <c r="DT645" s="191"/>
      <c r="DU645" s="191"/>
      <c r="DV645" s="191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7"/>
      <c r="F646" s="219" t="s">
        <v>245</v>
      </c>
      <c r="G646" s="191"/>
      <c r="H646" s="191"/>
      <c r="I646" s="207"/>
      <c r="J646" s="207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  <c r="AA646" s="191"/>
      <c r="AB646" s="191"/>
      <c r="AC646" s="191"/>
      <c r="AD646" s="191"/>
      <c r="AE646" s="191"/>
      <c r="AF646" s="191"/>
      <c r="AG646" s="191"/>
      <c r="AH646" s="191"/>
      <c r="AI646" s="191"/>
      <c r="AJ646" s="191"/>
      <c r="AK646" s="191"/>
      <c r="AL646" s="191"/>
      <c r="AM646" s="191"/>
      <c r="AN646" s="191"/>
      <c r="AO646" s="191"/>
      <c r="AP646" s="191"/>
      <c r="AQ646" s="191"/>
      <c r="AR646" s="191"/>
      <c r="AS646" s="191"/>
      <c r="AT646" s="191"/>
      <c r="AU646" s="191"/>
      <c r="AV646" s="191"/>
      <c r="AW646" s="191"/>
      <c r="AX646" s="191"/>
      <c r="AY646" s="191"/>
      <c r="AZ646" s="191"/>
      <c r="BA646" s="191"/>
      <c r="BB646" s="191"/>
      <c r="BC646" s="191"/>
      <c r="BD646" s="191"/>
      <c r="BE646" s="191"/>
      <c r="BF646" s="191"/>
      <c r="BG646" s="191"/>
      <c r="BH646" s="191"/>
      <c r="BI646" s="191"/>
      <c r="BJ646" s="191"/>
      <c r="BK646" s="191"/>
      <c r="BL646" s="191"/>
      <c r="BM646" s="191"/>
      <c r="BN646" s="191"/>
      <c r="BO646" s="191"/>
      <c r="BP646" s="191"/>
      <c r="BQ646" s="191"/>
      <c r="BR646" s="191"/>
      <c r="BS646" s="191"/>
      <c r="BT646" s="191"/>
      <c r="BU646" s="191"/>
      <c r="BV646" s="191"/>
      <c r="BW646" s="191"/>
      <c r="BX646" s="191"/>
      <c r="BY646" s="191"/>
      <c r="BZ646" s="191"/>
      <c r="CA646" s="191"/>
      <c r="CB646" s="191"/>
      <c r="CC646" s="191"/>
      <c r="CD646" s="191"/>
      <c r="CE646" s="191"/>
      <c r="CF646" s="191"/>
      <c r="CG646" s="191"/>
      <c r="CH646" s="191"/>
      <c r="CI646" s="191"/>
      <c r="CJ646" s="191"/>
      <c r="CK646" s="191"/>
      <c r="CL646" s="191"/>
      <c r="CM646" s="191"/>
      <c r="CN646" s="191"/>
      <c r="CO646" s="191"/>
      <c r="CP646" s="191"/>
      <c r="CQ646" s="191"/>
      <c r="CR646" s="191"/>
      <c r="CS646" s="191"/>
      <c r="CT646" s="191"/>
      <c r="CU646" s="191"/>
      <c r="CV646" s="191"/>
      <c r="CW646" s="191"/>
      <c r="CX646" s="191"/>
      <c r="CY646" s="191"/>
      <c r="CZ646" s="191"/>
      <c r="DA646" s="191"/>
      <c r="DB646" s="191"/>
      <c r="DC646" s="191"/>
      <c r="DD646" s="191"/>
      <c r="DE646" s="191"/>
      <c r="DF646" s="191"/>
      <c r="DG646" s="191"/>
      <c r="DH646" s="191"/>
      <c r="DI646" s="191"/>
      <c r="DJ646" s="191"/>
      <c r="DK646" s="191"/>
      <c r="DL646" s="191"/>
      <c r="DM646" s="191"/>
      <c r="DN646" s="191"/>
      <c r="DO646" s="191"/>
      <c r="DP646" s="191"/>
      <c r="DQ646" s="191"/>
      <c r="DR646" s="191"/>
      <c r="DS646" s="191"/>
      <c r="DT646" s="191"/>
      <c r="DU646" s="191"/>
      <c r="DV646" s="191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7"/>
      <c r="F647" s="219" t="s">
        <v>246</v>
      </c>
      <c r="G647" s="191"/>
      <c r="H647" s="191"/>
      <c r="I647" s="207"/>
      <c r="J647" s="207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  <c r="AA647" s="191"/>
      <c r="AB647" s="191"/>
      <c r="AC647" s="191"/>
      <c r="AD647" s="191"/>
      <c r="AE647" s="191"/>
      <c r="AF647" s="191"/>
      <c r="AG647" s="191"/>
      <c r="AH647" s="191"/>
      <c r="AI647" s="191"/>
      <c r="AJ647" s="191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1"/>
      <c r="BN647" s="191"/>
      <c r="BO647" s="191"/>
      <c r="BP647" s="191"/>
      <c r="BQ647" s="191"/>
      <c r="BR647" s="191"/>
      <c r="BS647" s="191"/>
      <c r="BT647" s="191"/>
      <c r="BU647" s="191"/>
      <c r="BV647" s="191"/>
      <c r="BW647" s="191"/>
      <c r="BX647" s="191"/>
      <c r="BY647" s="191"/>
      <c r="BZ647" s="191"/>
      <c r="CA647" s="191"/>
      <c r="CB647" s="191"/>
      <c r="CC647" s="191"/>
      <c r="CD647" s="191"/>
      <c r="CE647" s="191"/>
      <c r="CF647" s="191"/>
      <c r="CG647" s="191"/>
      <c r="CH647" s="191"/>
      <c r="CI647" s="191"/>
      <c r="CJ647" s="191"/>
      <c r="CK647" s="191"/>
      <c r="CL647" s="191"/>
      <c r="CM647" s="191"/>
      <c r="CN647" s="191"/>
      <c r="CO647" s="191"/>
      <c r="CP647" s="191"/>
      <c r="CQ647" s="191"/>
      <c r="CR647" s="191"/>
      <c r="CS647" s="191"/>
      <c r="CT647" s="191"/>
      <c r="CU647" s="191"/>
      <c r="CV647" s="191"/>
      <c r="CW647" s="191"/>
      <c r="CX647" s="191"/>
      <c r="CY647" s="191"/>
      <c r="CZ647" s="191"/>
      <c r="DA647" s="191"/>
      <c r="DB647" s="191"/>
      <c r="DC647" s="191"/>
      <c r="DD647" s="191"/>
      <c r="DE647" s="191"/>
      <c r="DF647" s="191"/>
      <c r="DG647" s="191"/>
      <c r="DH647" s="191"/>
      <c r="DI647" s="191"/>
      <c r="DJ647" s="191"/>
      <c r="DK647" s="191"/>
      <c r="DL647" s="191"/>
      <c r="DM647" s="191"/>
      <c r="DN647" s="191"/>
      <c r="DO647" s="191"/>
      <c r="DP647" s="191"/>
      <c r="DQ647" s="191"/>
      <c r="DR647" s="191"/>
      <c r="DS647" s="191"/>
      <c r="DT647" s="191"/>
      <c r="DU647" s="191"/>
      <c r="DV647" s="191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7"/>
      <c r="F648" s="219" t="s">
        <v>245</v>
      </c>
      <c r="G648" s="191"/>
      <c r="H648" s="191"/>
      <c r="I648" s="207"/>
      <c r="J648" s="207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  <c r="AA648" s="191"/>
      <c r="AB648" s="191"/>
      <c r="AC648" s="191"/>
      <c r="AD648" s="191"/>
      <c r="AE648" s="191"/>
      <c r="AF648" s="191"/>
      <c r="AG648" s="191"/>
      <c r="AH648" s="191"/>
      <c r="AI648" s="191"/>
      <c r="AJ648" s="191"/>
      <c r="AK648" s="191"/>
      <c r="AL648" s="191"/>
      <c r="AM648" s="191"/>
      <c r="AN648" s="191"/>
      <c r="AO648" s="191"/>
      <c r="AP648" s="191"/>
      <c r="AQ648" s="191"/>
      <c r="AR648" s="191"/>
      <c r="AS648" s="191"/>
      <c r="AT648" s="191"/>
      <c r="AU648" s="191"/>
      <c r="AV648" s="191"/>
      <c r="AW648" s="191"/>
      <c r="AX648" s="191"/>
      <c r="AY648" s="191"/>
      <c r="AZ648" s="191"/>
      <c r="BA648" s="191"/>
      <c r="BB648" s="191"/>
      <c r="BC648" s="191"/>
      <c r="BD648" s="191"/>
      <c r="BE648" s="191"/>
      <c r="BF648" s="191"/>
      <c r="BG648" s="191"/>
      <c r="BH648" s="191"/>
      <c r="BI648" s="191"/>
      <c r="BJ648" s="191"/>
      <c r="BK648" s="191"/>
      <c r="BL648" s="191"/>
      <c r="BM648" s="191"/>
      <c r="BN648" s="191"/>
      <c r="BO648" s="191"/>
      <c r="BP648" s="191"/>
      <c r="BQ648" s="191"/>
      <c r="BR648" s="191"/>
      <c r="BS648" s="191"/>
      <c r="BT648" s="191"/>
      <c r="BU648" s="191"/>
      <c r="BV648" s="191"/>
      <c r="BW648" s="191"/>
      <c r="BX648" s="191"/>
      <c r="BY648" s="191"/>
      <c r="BZ648" s="191"/>
      <c r="CA648" s="191"/>
      <c r="CB648" s="191"/>
      <c r="CC648" s="191"/>
      <c r="CD648" s="191"/>
      <c r="CE648" s="191"/>
      <c r="CF648" s="191"/>
      <c r="CG648" s="191"/>
      <c r="CH648" s="191"/>
      <c r="CI648" s="191"/>
      <c r="CJ648" s="191"/>
      <c r="CK648" s="191"/>
      <c r="CL648" s="191"/>
      <c r="CM648" s="191"/>
      <c r="CN648" s="191"/>
      <c r="CO648" s="191"/>
      <c r="CP648" s="191"/>
      <c r="CQ648" s="191"/>
      <c r="CR648" s="191"/>
      <c r="CS648" s="191"/>
      <c r="CT648" s="191"/>
      <c r="CU648" s="191"/>
      <c r="CV648" s="191"/>
      <c r="CW648" s="191"/>
      <c r="CX648" s="191"/>
      <c r="CY648" s="191"/>
      <c r="CZ648" s="191"/>
      <c r="DA648" s="191"/>
      <c r="DB648" s="191"/>
      <c r="DC648" s="191"/>
      <c r="DD648" s="191"/>
      <c r="DE648" s="191"/>
      <c r="DF648" s="191"/>
      <c r="DG648" s="191"/>
      <c r="DH648" s="191"/>
      <c r="DI648" s="191"/>
      <c r="DJ648" s="191"/>
      <c r="DK648" s="191"/>
      <c r="DL648" s="191"/>
      <c r="DM648" s="191"/>
      <c r="DN648" s="191"/>
      <c r="DO648" s="191"/>
      <c r="DP648" s="191"/>
      <c r="DQ648" s="191"/>
      <c r="DR648" s="191"/>
      <c r="DS648" s="191"/>
      <c r="DT648" s="191"/>
      <c r="DU648" s="191"/>
      <c r="DV648" s="191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7"/>
      <c r="F649" s="219" t="s">
        <v>246</v>
      </c>
      <c r="G649" s="191"/>
      <c r="H649" s="191"/>
      <c r="I649" s="207"/>
      <c r="J649" s="207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  <c r="AA649" s="191"/>
      <c r="AB649" s="191"/>
      <c r="AC649" s="191"/>
      <c r="AD649" s="191"/>
      <c r="AE649" s="191"/>
      <c r="AF649" s="191"/>
      <c r="AG649" s="191"/>
      <c r="AH649" s="191"/>
      <c r="AI649" s="191"/>
      <c r="AJ649" s="191"/>
      <c r="AK649" s="191"/>
      <c r="AL649" s="191"/>
      <c r="AM649" s="191"/>
      <c r="AN649" s="191"/>
      <c r="AO649" s="191"/>
      <c r="AP649" s="191"/>
      <c r="AQ649" s="191"/>
      <c r="AR649" s="191"/>
      <c r="AS649" s="191"/>
      <c r="AT649" s="191"/>
      <c r="AU649" s="191"/>
      <c r="AV649" s="191"/>
      <c r="AW649" s="191"/>
      <c r="AX649" s="191"/>
      <c r="AY649" s="191"/>
      <c r="AZ649" s="191"/>
      <c r="BA649" s="191"/>
      <c r="BB649" s="191"/>
      <c r="BC649" s="191"/>
      <c r="BD649" s="191"/>
      <c r="BE649" s="191"/>
      <c r="BF649" s="191"/>
      <c r="BG649" s="191"/>
      <c r="BH649" s="191"/>
      <c r="BI649" s="191"/>
      <c r="BJ649" s="191"/>
      <c r="BK649" s="191"/>
      <c r="BL649" s="191"/>
      <c r="BM649" s="191"/>
      <c r="BN649" s="191"/>
      <c r="BO649" s="191"/>
      <c r="BP649" s="191"/>
      <c r="BQ649" s="191"/>
      <c r="BR649" s="191"/>
      <c r="BS649" s="191"/>
      <c r="BT649" s="191"/>
      <c r="BU649" s="191"/>
      <c r="BV649" s="191"/>
      <c r="BW649" s="191"/>
      <c r="BX649" s="191"/>
      <c r="BY649" s="191"/>
      <c r="BZ649" s="191"/>
      <c r="CA649" s="191"/>
      <c r="CB649" s="191"/>
      <c r="CC649" s="191"/>
      <c r="CD649" s="191"/>
      <c r="CE649" s="191"/>
      <c r="CF649" s="191"/>
      <c r="CG649" s="191"/>
      <c r="CH649" s="191"/>
      <c r="CI649" s="191"/>
      <c r="CJ649" s="191"/>
      <c r="CK649" s="191"/>
      <c r="CL649" s="191"/>
      <c r="CM649" s="191"/>
      <c r="CN649" s="191"/>
      <c r="CO649" s="191"/>
      <c r="CP649" s="191"/>
      <c r="CQ649" s="191"/>
      <c r="CR649" s="191"/>
      <c r="CS649" s="191"/>
      <c r="CT649" s="191"/>
      <c r="CU649" s="191"/>
      <c r="CV649" s="191"/>
      <c r="CW649" s="191"/>
      <c r="CX649" s="191"/>
      <c r="CY649" s="191"/>
      <c r="CZ649" s="191"/>
      <c r="DA649" s="191"/>
      <c r="DB649" s="191"/>
      <c r="DC649" s="191"/>
      <c r="DD649" s="191"/>
      <c r="DE649" s="191"/>
      <c r="DF649" s="191"/>
      <c r="DG649" s="191"/>
      <c r="DH649" s="191"/>
      <c r="DI649" s="191"/>
      <c r="DJ649" s="191"/>
      <c r="DK649" s="191"/>
      <c r="DL649" s="191"/>
      <c r="DM649" s="191"/>
      <c r="DN649" s="191"/>
      <c r="DO649" s="191"/>
      <c r="DP649" s="191"/>
      <c r="DQ649" s="191"/>
      <c r="DR649" s="191"/>
      <c r="DS649" s="191"/>
      <c r="DT649" s="191"/>
      <c r="DU649" s="191"/>
      <c r="DV649" s="191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7"/>
      <c r="F650" s="219" t="s">
        <v>245</v>
      </c>
      <c r="G650" s="191"/>
      <c r="H650" s="191"/>
      <c r="I650" s="207"/>
      <c r="J650" s="207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  <c r="AA650" s="191"/>
      <c r="AB650" s="191"/>
      <c r="AC650" s="191"/>
      <c r="AD650" s="191"/>
      <c r="AE650" s="191"/>
      <c r="AF650" s="191"/>
      <c r="AG650" s="191"/>
      <c r="AH650" s="191"/>
      <c r="AI650" s="191"/>
      <c r="AJ650" s="191"/>
      <c r="AK650" s="191"/>
      <c r="AL650" s="191"/>
      <c r="AM650" s="191"/>
      <c r="AN650" s="191"/>
      <c r="AO650" s="191"/>
      <c r="AP650" s="191"/>
      <c r="AQ650" s="191"/>
      <c r="AR650" s="191"/>
      <c r="AS650" s="191"/>
      <c r="AT650" s="191"/>
      <c r="AU650" s="191"/>
      <c r="AV650" s="191"/>
      <c r="AW650" s="191"/>
      <c r="AX650" s="191"/>
      <c r="AY650" s="191"/>
      <c r="AZ650" s="191"/>
      <c r="BA650" s="191"/>
      <c r="BB650" s="191"/>
      <c r="BC650" s="191"/>
      <c r="BD650" s="191"/>
      <c r="BE650" s="191"/>
      <c r="BF650" s="191"/>
      <c r="BG650" s="191"/>
      <c r="BH650" s="191"/>
      <c r="BI650" s="191"/>
      <c r="BJ650" s="191"/>
      <c r="BK650" s="191"/>
      <c r="BL650" s="191"/>
      <c r="BM650" s="191"/>
      <c r="BN650" s="191"/>
      <c r="BO650" s="191"/>
      <c r="BP650" s="191"/>
      <c r="BQ650" s="191"/>
      <c r="BR650" s="191"/>
      <c r="BS650" s="191"/>
      <c r="BT650" s="191"/>
      <c r="BU650" s="191"/>
      <c r="BV650" s="191"/>
      <c r="BW650" s="191"/>
      <c r="BX650" s="191"/>
      <c r="BY650" s="191"/>
      <c r="BZ650" s="191"/>
      <c r="CA650" s="191"/>
      <c r="CB650" s="191"/>
      <c r="CC650" s="191"/>
      <c r="CD650" s="191"/>
      <c r="CE650" s="191"/>
      <c r="CF650" s="191"/>
      <c r="CG650" s="191"/>
      <c r="CH650" s="191"/>
      <c r="CI650" s="191"/>
      <c r="CJ650" s="191"/>
      <c r="CK650" s="191"/>
      <c r="CL650" s="191"/>
      <c r="CM650" s="191"/>
      <c r="CN650" s="191"/>
      <c r="CO650" s="191"/>
      <c r="CP650" s="191"/>
      <c r="CQ650" s="191"/>
      <c r="CR650" s="191"/>
      <c r="CS650" s="191"/>
      <c r="CT650" s="191"/>
      <c r="CU650" s="191"/>
      <c r="CV650" s="191"/>
      <c r="CW650" s="191"/>
      <c r="CX650" s="191"/>
      <c r="CY650" s="191"/>
      <c r="CZ650" s="191"/>
      <c r="DA650" s="191"/>
      <c r="DB650" s="191"/>
      <c r="DC650" s="191"/>
      <c r="DD650" s="191"/>
      <c r="DE650" s="191"/>
      <c r="DF650" s="191"/>
      <c r="DG650" s="191"/>
      <c r="DH650" s="191"/>
      <c r="DI650" s="191"/>
      <c r="DJ650" s="191"/>
      <c r="DK650" s="191"/>
      <c r="DL650" s="191"/>
      <c r="DM650" s="191"/>
      <c r="DN650" s="191"/>
      <c r="DO650" s="191"/>
      <c r="DP650" s="191"/>
      <c r="DQ650" s="191"/>
      <c r="DR650" s="191"/>
      <c r="DS650" s="191"/>
      <c r="DT650" s="191"/>
      <c r="DU650" s="191"/>
      <c r="DV650" s="191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7"/>
      <c r="F651" s="219" t="s">
        <v>246</v>
      </c>
      <c r="G651" s="191"/>
      <c r="H651" s="191"/>
      <c r="I651" s="207"/>
      <c r="J651" s="207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1"/>
      <c r="AB651" s="191"/>
      <c r="AC651" s="191"/>
      <c r="AD651" s="191"/>
      <c r="AE651" s="191"/>
      <c r="AF651" s="191"/>
      <c r="AG651" s="191"/>
      <c r="AH651" s="191"/>
      <c r="AI651" s="191"/>
      <c r="AJ651" s="191"/>
      <c r="AK651" s="191"/>
      <c r="AL651" s="191"/>
      <c r="AM651" s="191"/>
      <c r="AN651" s="191"/>
      <c r="AO651" s="191"/>
      <c r="AP651" s="191"/>
      <c r="AQ651" s="191"/>
      <c r="AR651" s="191"/>
      <c r="AS651" s="191"/>
      <c r="AT651" s="191"/>
      <c r="AU651" s="191"/>
      <c r="AV651" s="191"/>
      <c r="AW651" s="191"/>
      <c r="AX651" s="191"/>
      <c r="AY651" s="191"/>
      <c r="AZ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  <c r="BK651" s="191"/>
      <c r="BL651" s="191"/>
      <c r="BM651" s="191"/>
      <c r="BN651" s="191"/>
      <c r="BO651" s="191"/>
      <c r="BP651" s="191"/>
      <c r="BQ651" s="191"/>
      <c r="BR651" s="191"/>
      <c r="BS651" s="191"/>
      <c r="BT651" s="191"/>
      <c r="BU651" s="191"/>
      <c r="BV651" s="191"/>
      <c r="BW651" s="191"/>
      <c r="BX651" s="191"/>
      <c r="BY651" s="191"/>
      <c r="BZ651" s="191"/>
      <c r="CA651" s="191"/>
      <c r="CB651" s="191"/>
      <c r="CC651" s="191"/>
      <c r="CD651" s="191"/>
      <c r="CE651" s="191"/>
      <c r="CF651" s="191"/>
      <c r="CG651" s="191"/>
      <c r="CH651" s="191"/>
      <c r="CI651" s="191"/>
      <c r="CJ651" s="191"/>
      <c r="CK651" s="191"/>
      <c r="CL651" s="191"/>
      <c r="CM651" s="191"/>
      <c r="CN651" s="191"/>
      <c r="CO651" s="191"/>
      <c r="CP651" s="191"/>
      <c r="CQ651" s="191"/>
      <c r="CR651" s="191"/>
      <c r="CS651" s="191"/>
      <c r="CT651" s="191"/>
      <c r="CU651" s="191"/>
      <c r="CV651" s="191"/>
      <c r="CW651" s="191"/>
      <c r="CX651" s="191"/>
      <c r="CY651" s="191"/>
      <c r="CZ651" s="191"/>
      <c r="DA651" s="191"/>
      <c r="DB651" s="191"/>
      <c r="DC651" s="191"/>
      <c r="DD651" s="191"/>
      <c r="DE651" s="191"/>
      <c r="DF651" s="191"/>
      <c r="DG651" s="191"/>
      <c r="DH651" s="191"/>
      <c r="DI651" s="191"/>
      <c r="DJ651" s="191"/>
      <c r="DK651" s="191"/>
      <c r="DL651" s="191"/>
      <c r="DM651" s="191"/>
      <c r="DN651" s="191"/>
      <c r="DO651" s="191"/>
      <c r="DP651" s="191"/>
      <c r="DQ651" s="191"/>
      <c r="DR651" s="191"/>
      <c r="DS651" s="191"/>
      <c r="DT651" s="191"/>
      <c r="DU651" s="191"/>
      <c r="DV651" s="191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7"/>
      <c r="F652" s="219" t="s">
        <v>245</v>
      </c>
      <c r="G652" s="191"/>
      <c r="H652" s="191"/>
      <c r="I652" s="207"/>
      <c r="J652" s="207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1"/>
      <c r="AT652" s="191"/>
      <c r="AU652" s="191"/>
      <c r="AV652" s="191"/>
      <c r="AW652" s="191"/>
      <c r="AX652" s="191"/>
      <c r="AY652" s="191"/>
      <c r="AZ652" s="191"/>
      <c r="BA652" s="191"/>
      <c r="BB652" s="191"/>
      <c r="BC652" s="191"/>
      <c r="BD652" s="191"/>
      <c r="BE652" s="191"/>
      <c r="BF652" s="191"/>
      <c r="BG652" s="191"/>
      <c r="BH652" s="191"/>
      <c r="BI652" s="191"/>
      <c r="BJ652" s="191"/>
      <c r="BK652" s="191"/>
      <c r="BL652" s="191"/>
      <c r="BM652" s="191"/>
      <c r="BN652" s="191"/>
      <c r="BO652" s="191"/>
      <c r="BP652" s="191"/>
      <c r="BQ652" s="191"/>
      <c r="BR652" s="191"/>
      <c r="BS652" s="191"/>
      <c r="BT652" s="191"/>
      <c r="BU652" s="191"/>
      <c r="BV652" s="191"/>
      <c r="BW652" s="191"/>
      <c r="BX652" s="191"/>
      <c r="BY652" s="191"/>
      <c r="BZ652" s="191"/>
      <c r="CA652" s="191"/>
      <c r="CB652" s="191"/>
      <c r="CC652" s="191"/>
      <c r="CD652" s="191"/>
      <c r="CE652" s="191"/>
      <c r="CF652" s="191"/>
      <c r="CG652" s="191"/>
      <c r="CH652" s="191"/>
      <c r="CI652" s="191"/>
      <c r="CJ652" s="191"/>
      <c r="CK652" s="191"/>
      <c r="CL652" s="191"/>
      <c r="CM652" s="191"/>
      <c r="CN652" s="191"/>
      <c r="CO652" s="191"/>
      <c r="CP652" s="191"/>
      <c r="CQ652" s="191"/>
      <c r="CR652" s="191"/>
      <c r="CS652" s="191"/>
      <c r="CT652" s="191"/>
      <c r="CU652" s="191"/>
      <c r="CV652" s="191"/>
      <c r="CW652" s="191"/>
      <c r="CX652" s="191"/>
      <c r="CY652" s="191"/>
      <c r="CZ652" s="191"/>
      <c r="DA652" s="191"/>
      <c r="DB652" s="191"/>
      <c r="DC652" s="191"/>
      <c r="DD652" s="191"/>
      <c r="DE652" s="191"/>
      <c r="DF652" s="191"/>
      <c r="DG652" s="191"/>
      <c r="DH652" s="191"/>
      <c r="DI652" s="191"/>
      <c r="DJ652" s="191"/>
      <c r="DK652" s="191"/>
      <c r="DL652" s="191"/>
      <c r="DM652" s="191"/>
      <c r="DN652" s="191"/>
      <c r="DO652" s="191"/>
      <c r="DP652" s="191"/>
      <c r="DQ652" s="191"/>
      <c r="DR652" s="191"/>
      <c r="DS652" s="191"/>
      <c r="DT652" s="191"/>
      <c r="DU652" s="191"/>
      <c r="DV652" s="191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7"/>
      <c r="F653" s="219" t="s">
        <v>246</v>
      </c>
      <c r="G653" s="191"/>
      <c r="H653" s="191"/>
      <c r="I653" s="207"/>
      <c r="J653" s="207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1"/>
      <c r="AT653" s="191"/>
      <c r="AU653" s="191"/>
      <c r="AV653" s="191"/>
      <c r="AW653" s="191"/>
      <c r="AX653" s="191"/>
      <c r="AY653" s="191"/>
      <c r="AZ653" s="191"/>
      <c r="BA653" s="191"/>
      <c r="BB653" s="191"/>
      <c r="BC653" s="191"/>
      <c r="BD653" s="191"/>
      <c r="BE653" s="191"/>
      <c r="BF653" s="191"/>
      <c r="BG653" s="191"/>
      <c r="BH653" s="191"/>
      <c r="BI653" s="191"/>
      <c r="BJ653" s="191"/>
      <c r="BK653" s="191"/>
      <c r="BL653" s="191"/>
      <c r="BM653" s="191"/>
      <c r="BN653" s="191"/>
      <c r="BO653" s="191"/>
      <c r="BP653" s="191"/>
      <c r="BQ653" s="191"/>
      <c r="BR653" s="191"/>
      <c r="BS653" s="191"/>
      <c r="BT653" s="191"/>
      <c r="BU653" s="191"/>
      <c r="BV653" s="191"/>
      <c r="BW653" s="191"/>
      <c r="BX653" s="191"/>
      <c r="BY653" s="191"/>
      <c r="BZ653" s="191"/>
      <c r="CA653" s="191"/>
      <c r="CB653" s="191"/>
      <c r="CC653" s="191"/>
      <c r="CD653" s="191"/>
      <c r="CE653" s="191"/>
      <c r="CF653" s="191"/>
      <c r="CG653" s="191"/>
      <c r="CH653" s="191"/>
      <c r="CI653" s="191"/>
      <c r="CJ653" s="191"/>
      <c r="CK653" s="191"/>
      <c r="CL653" s="191"/>
      <c r="CM653" s="191"/>
      <c r="CN653" s="191"/>
      <c r="CO653" s="191"/>
      <c r="CP653" s="191"/>
      <c r="CQ653" s="191"/>
      <c r="CR653" s="191"/>
      <c r="CS653" s="191"/>
      <c r="CT653" s="191"/>
      <c r="CU653" s="191"/>
      <c r="CV653" s="191"/>
      <c r="CW653" s="191"/>
      <c r="CX653" s="191"/>
      <c r="CY653" s="191"/>
      <c r="CZ653" s="191"/>
      <c r="DA653" s="191"/>
      <c r="DB653" s="191"/>
      <c r="DC653" s="191"/>
      <c r="DD653" s="191"/>
      <c r="DE653" s="191"/>
      <c r="DF653" s="191"/>
      <c r="DG653" s="191"/>
      <c r="DH653" s="191"/>
      <c r="DI653" s="191"/>
      <c r="DJ653" s="191"/>
      <c r="DK653" s="191"/>
      <c r="DL653" s="191"/>
      <c r="DM653" s="191"/>
      <c r="DN653" s="191"/>
      <c r="DO653" s="191"/>
      <c r="DP653" s="191"/>
      <c r="DQ653" s="191"/>
      <c r="DR653" s="191"/>
      <c r="DS653" s="191"/>
      <c r="DT653" s="191"/>
      <c r="DU653" s="191"/>
      <c r="DV653" s="191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7"/>
      <c r="F654" s="219" t="s">
        <v>245</v>
      </c>
      <c r="G654" s="191"/>
      <c r="H654" s="191"/>
      <c r="I654" s="207"/>
      <c r="J654" s="207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1"/>
      <c r="AT654" s="191"/>
      <c r="AU654" s="191"/>
      <c r="AV654" s="191"/>
      <c r="AW654" s="191"/>
      <c r="AX654" s="191"/>
      <c r="AY654" s="191"/>
      <c r="AZ654" s="191"/>
      <c r="BA654" s="191"/>
      <c r="BB654" s="191"/>
      <c r="BC654" s="191"/>
      <c r="BD654" s="191"/>
      <c r="BE654" s="191"/>
      <c r="BF654" s="191"/>
      <c r="BG654" s="191"/>
      <c r="BH654" s="191"/>
      <c r="BI654" s="191"/>
      <c r="BJ654" s="191"/>
      <c r="BK654" s="191"/>
      <c r="BL654" s="191"/>
      <c r="BM654" s="191"/>
      <c r="BN654" s="191"/>
      <c r="BO654" s="191"/>
      <c r="BP654" s="191"/>
      <c r="BQ654" s="191"/>
      <c r="BR654" s="191"/>
      <c r="BS654" s="191"/>
      <c r="BT654" s="191"/>
      <c r="BU654" s="191"/>
      <c r="BV654" s="191"/>
      <c r="BW654" s="191"/>
      <c r="BX654" s="191"/>
      <c r="BY654" s="191"/>
      <c r="BZ654" s="191"/>
      <c r="CA654" s="191"/>
      <c r="CB654" s="191"/>
      <c r="CC654" s="191"/>
      <c r="CD654" s="191"/>
      <c r="CE654" s="191"/>
      <c r="CF654" s="191"/>
      <c r="CG654" s="191"/>
      <c r="CH654" s="191"/>
      <c r="CI654" s="191"/>
      <c r="CJ654" s="191"/>
      <c r="CK654" s="191"/>
      <c r="CL654" s="191"/>
      <c r="CM654" s="191"/>
      <c r="CN654" s="191"/>
      <c r="CO654" s="191"/>
      <c r="CP654" s="191"/>
      <c r="CQ654" s="191"/>
      <c r="CR654" s="191"/>
      <c r="CS654" s="191"/>
      <c r="CT654" s="191"/>
      <c r="CU654" s="191"/>
      <c r="CV654" s="191"/>
      <c r="CW654" s="191"/>
      <c r="CX654" s="191"/>
      <c r="CY654" s="191"/>
      <c r="CZ654" s="191"/>
      <c r="DA654" s="191"/>
      <c r="DB654" s="191"/>
      <c r="DC654" s="191"/>
      <c r="DD654" s="191"/>
      <c r="DE654" s="191"/>
      <c r="DF654" s="191"/>
      <c r="DG654" s="191"/>
      <c r="DH654" s="191"/>
      <c r="DI654" s="191"/>
      <c r="DJ654" s="191"/>
      <c r="DK654" s="191"/>
      <c r="DL654" s="191"/>
      <c r="DM654" s="191"/>
      <c r="DN654" s="191"/>
      <c r="DO654" s="191"/>
      <c r="DP654" s="191"/>
      <c r="DQ654" s="191"/>
      <c r="DR654" s="191"/>
      <c r="DS654" s="191"/>
      <c r="DT654" s="191"/>
      <c r="DU654" s="191"/>
      <c r="DV654" s="191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7"/>
      <c r="F655" s="219" t="s">
        <v>246</v>
      </c>
      <c r="G655" s="191"/>
      <c r="H655" s="191"/>
      <c r="I655" s="207"/>
      <c r="J655" s="207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191"/>
      <c r="AW655" s="191"/>
      <c r="AX655" s="191"/>
      <c r="AY655" s="191"/>
      <c r="AZ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  <c r="BK655" s="191"/>
      <c r="BL655" s="191"/>
      <c r="BM655" s="191"/>
      <c r="BN655" s="191"/>
      <c r="BO655" s="191"/>
      <c r="BP655" s="191"/>
      <c r="BQ655" s="191"/>
      <c r="BR655" s="191"/>
      <c r="BS655" s="191"/>
      <c r="BT655" s="191"/>
      <c r="BU655" s="191"/>
      <c r="BV655" s="191"/>
      <c r="BW655" s="191"/>
      <c r="BX655" s="191"/>
      <c r="BY655" s="191"/>
      <c r="BZ655" s="191"/>
      <c r="CA655" s="191"/>
      <c r="CB655" s="191"/>
      <c r="CC655" s="191"/>
      <c r="CD655" s="191"/>
      <c r="CE655" s="191"/>
      <c r="CF655" s="191"/>
      <c r="CG655" s="191"/>
      <c r="CH655" s="191"/>
      <c r="CI655" s="191"/>
      <c r="CJ655" s="191"/>
      <c r="CK655" s="191"/>
      <c r="CL655" s="191"/>
      <c r="CM655" s="191"/>
      <c r="CN655" s="191"/>
      <c r="CO655" s="191"/>
      <c r="CP655" s="191"/>
      <c r="CQ655" s="191"/>
      <c r="CR655" s="191"/>
      <c r="CS655" s="191"/>
      <c r="CT655" s="191"/>
      <c r="CU655" s="191"/>
      <c r="CV655" s="191"/>
      <c r="CW655" s="191"/>
      <c r="CX655" s="191"/>
      <c r="CY655" s="191"/>
      <c r="CZ655" s="191"/>
      <c r="DA655" s="191"/>
      <c r="DB655" s="191"/>
      <c r="DC655" s="191"/>
      <c r="DD655" s="191"/>
      <c r="DE655" s="191"/>
      <c r="DF655" s="191"/>
      <c r="DG655" s="191"/>
      <c r="DH655" s="191"/>
      <c r="DI655" s="191"/>
      <c r="DJ655" s="191"/>
      <c r="DK655" s="191"/>
      <c r="DL655" s="191"/>
      <c r="DM655" s="191"/>
      <c r="DN655" s="191"/>
      <c r="DO655" s="191"/>
      <c r="DP655" s="191"/>
      <c r="DQ655" s="191"/>
      <c r="DR655" s="191"/>
      <c r="DS655" s="191"/>
      <c r="DT655" s="191"/>
      <c r="DU655" s="191"/>
      <c r="DV655" s="191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7"/>
      <c r="F656" s="219" t="s">
        <v>245</v>
      </c>
      <c r="G656" s="191"/>
      <c r="H656" s="191"/>
      <c r="I656" s="207"/>
      <c r="J656" s="207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191"/>
      <c r="AT656" s="191"/>
      <c r="AU656" s="191"/>
      <c r="AV656" s="191"/>
      <c r="AW656" s="191"/>
      <c r="AX656" s="191"/>
      <c r="AY656" s="191"/>
      <c r="AZ656" s="191"/>
      <c r="BA656" s="191"/>
      <c r="BB656" s="191"/>
      <c r="BC656" s="191"/>
      <c r="BD656" s="191"/>
      <c r="BE656" s="191"/>
      <c r="BF656" s="191"/>
      <c r="BG656" s="191"/>
      <c r="BH656" s="191"/>
      <c r="BI656" s="191"/>
      <c r="BJ656" s="191"/>
      <c r="BK656" s="191"/>
      <c r="BL656" s="191"/>
      <c r="BM656" s="191"/>
      <c r="BN656" s="191"/>
      <c r="BO656" s="191"/>
      <c r="BP656" s="191"/>
      <c r="BQ656" s="191"/>
      <c r="BR656" s="191"/>
      <c r="BS656" s="191"/>
      <c r="BT656" s="191"/>
      <c r="BU656" s="191"/>
      <c r="BV656" s="191"/>
      <c r="BW656" s="191"/>
      <c r="BX656" s="191"/>
      <c r="BY656" s="191"/>
      <c r="BZ656" s="191"/>
      <c r="CA656" s="191"/>
      <c r="CB656" s="191"/>
      <c r="CC656" s="191"/>
      <c r="CD656" s="191"/>
      <c r="CE656" s="191"/>
      <c r="CF656" s="191"/>
      <c r="CG656" s="191"/>
      <c r="CH656" s="191"/>
      <c r="CI656" s="191"/>
      <c r="CJ656" s="191"/>
      <c r="CK656" s="191"/>
      <c r="CL656" s="191"/>
      <c r="CM656" s="191"/>
      <c r="CN656" s="191"/>
      <c r="CO656" s="191"/>
      <c r="CP656" s="191"/>
      <c r="CQ656" s="191"/>
      <c r="CR656" s="191"/>
      <c r="CS656" s="191"/>
      <c r="CT656" s="191"/>
      <c r="CU656" s="191"/>
      <c r="CV656" s="191"/>
      <c r="CW656" s="191"/>
      <c r="CX656" s="191"/>
      <c r="CY656" s="191"/>
      <c r="CZ656" s="191"/>
      <c r="DA656" s="191"/>
      <c r="DB656" s="191"/>
      <c r="DC656" s="191"/>
      <c r="DD656" s="191"/>
      <c r="DE656" s="191"/>
      <c r="DF656" s="191"/>
      <c r="DG656" s="191"/>
      <c r="DH656" s="191"/>
      <c r="DI656" s="191"/>
      <c r="DJ656" s="191"/>
      <c r="DK656" s="191"/>
      <c r="DL656" s="191"/>
      <c r="DM656" s="191"/>
      <c r="DN656" s="191"/>
      <c r="DO656" s="191"/>
      <c r="DP656" s="191"/>
      <c r="DQ656" s="191"/>
      <c r="DR656" s="191"/>
      <c r="DS656" s="191"/>
      <c r="DT656" s="191"/>
      <c r="DU656" s="191"/>
      <c r="DV656" s="191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7"/>
      <c r="F657" s="219" t="s">
        <v>246</v>
      </c>
      <c r="G657" s="191"/>
      <c r="H657" s="191"/>
      <c r="I657" s="207"/>
      <c r="J657" s="207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191"/>
      <c r="AT657" s="191"/>
      <c r="AU657" s="191"/>
      <c r="AV657" s="191"/>
      <c r="AW657" s="191"/>
      <c r="AX657" s="191"/>
      <c r="AY657" s="191"/>
      <c r="AZ657" s="191"/>
      <c r="BA657" s="191"/>
      <c r="BB657" s="191"/>
      <c r="BC657" s="191"/>
      <c r="BD657" s="191"/>
      <c r="BE657" s="191"/>
      <c r="BF657" s="191"/>
      <c r="BG657" s="191"/>
      <c r="BH657" s="191"/>
      <c r="BI657" s="191"/>
      <c r="BJ657" s="191"/>
      <c r="BK657" s="191"/>
      <c r="BL657" s="191"/>
      <c r="BM657" s="191"/>
      <c r="BN657" s="191"/>
      <c r="BO657" s="191"/>
      <c r="BP657" s="191"/>
      <c r="BQ657" s="191"/>
      <c r="BR657" s="191"/>
      <c r="BS657" s="191"/>
      <c r="BT657" s="191"/>
      <c r="BU657" s="191"/>
      <c r="BV657" s="191"/>
      <c r="BW657" s="191"/>
      <c r="BX657" s="191"/>
      <c r="BY657" s="191"/>
      <c r="BZ657" s="191"/>
      <c r="CA657" s="191"/>
      <c r="CB657" s="191"/>
      <c r="CC657" s="191"/>
      <c r="CD657" s="191"/>
      <c r="CE657" s="191"/>
      <c r="CF657" s="191"/>
      <c r="CG657" s="191"/>
      <c r="CH657" s="191"/>
      <c r="CI657" s="191"/>
      <c r="CJ657" s="191"/>
      <c r="CK657" s="191"/>
      <c r="CL657" s="191"/>
      <c r="CM657" s="191"/>
      <c r="CN657" s="191"/>
      <c r="CO657" s="191"/>
      <c r="CP657" s="191"/>
      <c r="CQ657" s="191"/>
      <c r="CR657" s="191"/>
      <c r="CS657" s="191"/>
      <c r="CT657" s="191"/>
      <c r="CU657" s="191"/>
      <c r="CV657" s="191"/>
      <c r="CW657" s="191"/>
      <c r="CX657" s="191"/>
      <c r="CY657" s="191"/>
      <c r="CZ657" s="191"/>
      <c r="DA657" s="191"/>
      <c r="DB657" s="191"/>
      <c r="DC657" s="191"/>
      <c r="DD657" s="191"/>
      <c r="DE657" s="191"/>
      <c r="DF657" s="191"/>
      <c r="DG657" s="191"/>
      <c r="DH657" s="191"/>
      <c r="DI657" s="191"/>
      <c r="DJ657" s="191"/>
      <c r="DK657" s="191"/>
      <c r="DL657" s="191"/>
      <c r="DM657" s="191"/>
      <c r="DN657" s="191"/>
      <c r="DO657" s="191"/>
      <c r="DP657" s="191"/>
      <c r="DQ657" s="191"/>
      <c r="DR657" s="191"/>
      <c r="DS657" s="191"/>
      <c r="DT657" s="191"/>
      <c r="DU657" s="191"/>
      <c r="DV657" s="191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7"/>
      <c r="F658" s="219" t="s">
        <v>245</v>
      </c>
      <c r="G658" s="191"/>
      <c r="H658" s="191"/>
      <c r="I658" s="207"/>
      <c r="J658" s="207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191"/>
      <c r="AT658" s="191"/>
      <c r="AU658" s="191"/>
      <c r="AV658" s="191"/>
      <c r="AW658" s="191"/>
      <c r="AX658" s="191"/>
      <c r="AY658" s="191"/>
      <c r="AZ658" s="191"/>
      <c r="BA658" s="191"/>
      <c r="BB658" s="191"/>
      <c r="BC658" s="191"/>
      <c r="BD658" s="191"/>
      <c r="BE658" s="191"/>
      <c r="BF658" s="191"/>
      <c r="BG658" s="191"/>
      <c r="BH658" s="191"/>
      <c r="BI658" s="191"/>
      <c r="BJ658" s="191"/>
      <c r="BK658" s="191"/>
      <c r="BL658" s="191"/>
      <c r="BM658" s="191"/>
      <c r="BN658" s="191"/>
      <c r="BO658" s="191"/>
      <c r="BP658" s="191"/>
      <c r="BQ658" s="191"/>
      <c r="BR658" s="191"/>
      <c r="BS658" s="191"/>
      <c r="BT658" s="191"/>
      <c r="BU658" s="191"/>
      <c r="BV658" s="191"/>
      <c r="BW658" s="191"/>
      <c r="BX658" s="191"/>
      <c r="BY658" s="191"/>
      <c r="BZ658" s="191"/>
      <c r="CA658" s="191"/>
      <c r="CB658" s="191"/>
      <c r="CC658" s="191"/>
      <c r="CD658" s="191"/>
      <c r="CE658" s="191"/>
      <c r="CF658" s="191"/>
      <c r="CG658" s="191"/>
      <c r="CH658" s="191"/>
      <c r="CI658" s="191"/>
      <c r="CJ658" s="191"/>
      <c r="CK658" s="191"/>
      <c r="CL658" s="191"/>
      <c r="CM658" s="191"/>
      <c r="CN658" s="191"/>
      <c r="CO658" s="191"/>
      <c r="CP658" s="191"/>
      <c r="CQ658" s="191"/>
      <c r="CR658" s="191"/>
      <c r="CS658" s="191"/>
      <c r="CT658" s="191"/>
      <c r="CU658" s="191"/>
      <c r="CV658" s="191"/>
      <c r="CW658" s="191"/>
      <c r="CX658" s="191"/>
      <c r="CY658" s="191"/>
      <c r="CZ658" s="191"/>
      <c r="DA658" s="191"/>
      <c r="DB658" s="191"/>
      <c r="DC658" s="191"/>
      <c r="DD658" s="191"/>
      <c r="DE658" s="191"/>
      <c r="DF658" s="191"/>
      <c r="DG658" s="191"/>
      <c r="DH658" s="191"/>
      <c r="DI658" s="191"/>
      <c r="DJ658" s="191"/>
      <c r="DK658" s="191"/>
      <c r="DL658" s="191"/>
      <c r="DM658" s="191"/>
      <c r="DN658" s="191"/>
      <c r="DO658" s="191"/>
      <c r="DP658" s="191"/>
      <c r="DQ658" s="191"/>
      <c r="DR658" s="191"/>
      <c r="DS658" s="191"/>
      <c r="DT658" s="191"/>
      <c r="DU658" s="191"/>
      <c r="DV658" s="191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7"/>
      <c r="F659" s="219" t="s">
        <v>246</v>
      </c>
      <c r="G659" s="191"/>
      <c r="H659" s="191"/>
      <c r="I659" s="207"/>
      <c r="J659" s="207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191"/>
      <c r="AT659" s="191"/>
      <c r="AU659" s="191"/>
      <c r="AV659" s="191"/>
      <c r="AW659" s="191"/>
      <c r="AX659" s="191"/>
      <c r="AY659" s="191"/>
      <c r="AZ659" s="191"/>
      <c r="BA659" s="191"/>
      <c r="BB659" s="191"/>
      <c r="BC659" s="191"/>
      <c r="BD659" s="191"/>
      <c r="BE659" s="191"/>
      <c r="BF659" s="191"/>
      <c r="BG659" s="191"/>
      <c r="BH659" s="191"/>
      <c r="BI659" s="191"/>
      <c r="BJ659" s="191"/>
      <c r="BK659" s="191"/>
      <c r="BL659" s="191"/>
      <c r="BM659" s="191"/>
      <c r="BN659" s="191"/>
      <c r="BO659" s="191"/>
      <c r="BP659" s="191"/>
      <c r="BQ659" s="191"/>
      <c r="BR659" s="191"/>
      <c r="BS659" s="191"/>
      <c r="BT659" s="191"/>
      <c r="BU659" s="191"/>
      <c r="BV659" s="191"/>
      <c r="BW659" s="191"/>
      <c r="BX659" s="191"/>
      <c r="BY659" s="191"/>
      <c r="BZ659" s="191"/>
      <c r="CA659" s="191"/>
      <c r="CB659" s="191"/>
      <c r="CC659" s="191"/>
      <c r="CD659" s="191"/>
      <c r="CE659" s="191"/>
      <c r="CF659" s="191"/>
      <c r="CG659" s="191"/>
      <c r="CH659" s="191"/>
      <c r="CI659" s="191"/>
      <c r="CJ659" s="191"/>
      <c r="CK659" s="191"/>
      <c r="CL659" s="191"/>
      <c r="CM659" s="191"/>
      <c r="CN659" s="191"/>
      <c r="CO659" s="191"/>
      <c r="CP659" s="191"/>
      <c r="CQ659" s="191"/>
      <c r="CR659" s="191"/>
      <c r="CS659" s="191"/>
      <c r="CT659" s="191"/>
      <c r="CU659" s="191"/>
      <c r="CV659" s="191"/>
      <c r="CW659" s="191"/>
      <c r="CX659" s="191"/>
      <c r="CY659" s="191"/>
      <c r="CZ659" s="191"/>
      <c r="DA659" s="191"/>
      <c r="DB659" s="191"/>
      <c r="DC659" s="191"/>
      <c r="DD659" s="191"/>
      <c r="DE659" s="191"/>
      <c r="DF659" s="191"/>
      <c r="DG659" s="191"/>
      <c r="DH659" s="191"/>
      <c r="DI659" s="191"/>
      <c r="DJ659" s="191"/>
      <c r="DK659" s="191"/>
      <c r="DL659" s="191"/>
      <c r="DM659" s="191"/>
      <c r="DN659" s="191"/>
      <c r="DO659" s="191"/>
      <c r="DP659" s="191"/>
      <c r="DQ659" s="191"/>
      <c r="DR659" s="191"/>
      <c r="DS659" s="191"/>
      <c r="DT659" s="191"/>
      <c r="DU659" s="191"/>
      <c r="DV659" s="191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7"/>
      <c r="F660" s="219" t="s">
        <v>245</v>
      </c>
      <c r="G660" s="181"/>
      <c r="H660" s="181"/>
      <c r="I660" s="207"/>
      <c r="J660" s="207"/>
      <c r="K660" s="181"/>
      <c r="L660" s="191"/>
      <c r="M660" s="181"/>
      <c r="N660" s="181"/>
      <c r="O660" s="191"/>
      <c r="P660" s="181"/>
      <c r="Q660" s="181"/>
      <c r="R660" s="191"/>
      <c r="S660" s="181"/>
      <c r="T660" s="181"/>
      <c r="U660" s="191"/>
      <c r="V660" s="181"/>
      <c r="W660" s="181"/>
      <c r="X660" s="191"/>
      <c r="Y660" s="181"/>
      <c r="Z660" s="181"/>
      <c r="AA660" s="191"/>
      <c r="AB660" s="181"/>
      <c r="AC660" s="181"/>
      <c r="AD660" s="191"/>
      <c r="AE660" s="181"/>
      <c r="AF660" s="181"/>
      <c r="AG660" s="191"/>
      <c r="AH660" s="181"/>
      <c r="AI660" s="181"/>
      <c r="AJ660" s="191"/>
      <c r="AK660" s="181"/>
      <c r="AL660" s="181"/>
      <c r="AM660" s="191"/>
      <c r="AN660" s="181"/>
      <c r="AO660" s="181"/>
      <c r="AP660" s="191"/>
      <c r="AQ660" s="181"/>
      <c r="AR660" s="181"/>
      <c r="AS660" s="191"/>
      <c r="AT660" s="181"/>
      <c r="AU660" s="181"/>
      <c r="AV660" s="191"/>
      <c r="AW660" s="181"/>
      <c r="AX660" s="181"/>
      <c r="AY660" s="191"/>
      <c r="AZ660" s="181"/>
      <c r="BA660" s="181"/>
      <c r="BB660" s="191"/>
      <c r="BC660" s="181"/>
      <c r="BD660" s="181"/>
      <c r="BE660" s="191"/>
      <c r="BF660" s="181"/>
      <c r="BG660" s="181"/>
      <c r="BH660" s="191"/>
      <c r="BI660" s="181"/>
      <c r="BJ660" s="181"/>
      <c r="BK660" s="191"/>
      <c r="BL660" s="181"/>
      <c r="BM660" s="181"/>
      <c r="BN660" s="191"/>
      <c r="BO660" s="181"/>
      <c r="BP660" s="181"/>
      <c r="BQ660" s="191"/>
      <c r="BR660" s="181"/>
      <c r="BS660" s="181"/>
      <c r="BT660" s="191"/>
      <c r="BU660" s="181"/>
      <c r="BV660" s="181"/>
      <c r="BW660" s="191"/>
      <c r="BX660" s="181"/>
      <c r="BY660" s="181"/>
      <c r="BZ660" s="191"/>
      <c r="CA660" s="181"/>
      <c r="CB660" s="181"/>
      <c r="CC660" s="191"/>
      <c r="CD660" s="181"/>
      <c r="CE660" s="181"/>
      <c r="CF660" s="191"/>
      <c r="CG660" s="181"/>
      <c r="CH660" s="181"/>
      <c r="CI660" s="191"/>
      <c r="CJ660" s="181"/>
      <c r="CK660" s="181"/>
      <c r="CL660" s="191"/>
      <c r="CM660" s="181"/>
      <c r="CN660" s="181"/>
      <c r="CO660" s="191"/>
      <c r="CP660" s="181"/>
      <c r="CQ660" s="181"/>
      <c r="CR660" s="191"/>
      <c r="CS660" s="181"/>
      <c r="CT660" s="181"/>
      <c r="CU660" s="191"/>
      <c r="CV660" s="181"/>
      <c r="CW660" s="181"/>
      <c r="CX660" s="191"/>
      <c r="CY660" s="181"/>
      <c r="CZ660" s="181"/>
      <c r="DA660" s="191"/>
      <c r="DB660" s="181"/>
      <c r="DC660" s="181"/>
      <c r="DD660" s="191"/>
      <c r="DE660" s="181"/>
      <c r="DF660" s="181"/>
      <c r="DG660" s="191"/>
      <c r="DH660" s="181"/>
      <c r="DI660" s="181"/>
      <c r="DJ660" s="191"/>
      <c r="DK660" s="181"/>
      <c r="DL660" s="181"/>
      <c r="DM660" s="191"/>
      <c r="DN660" s="181"/>
      <c r="DO660" s="181"/>
      <c r="DP660" s="191"/>
      <c r="DQ660" s="181"/>
      <c r="DR660" s="181"/>
      <c r="DS660" s="191"/>
      <c r="DT660" s="181"/>
      <c r="DU660" s="181"/>
      <c r="DV660" s="191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7"/>
      <c r="F661" s="219" t="s">
        <v>246</v>
      </c>
      <c r="G661" s="191"/>
      <c r="H661" s="191"/>
      <c r="I661" s="207"/>
      <c r="J661" s="207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  <c r="AA661" s="191"/>
      <c r="AB661" s="191"/>
      <c r="AC661" s="191"/>
      <c r="AD661" s="191"/>
      <c r="AE661" s="191"/>
      <c r="AF661" s="191"/>
      <c r="AG661" s="191"/>
      <c r="AH661" s="191"/>
      <c r="AI661" s="191"/>
      <c r="AJ661" s="191"/>
      <c r="AK661" s="191"/>
      <c r="AL661" s="191"/>
      <c r="AM661" s="191"/>
      <c r="AN661" s="191"/>
      <c r="AO661" s="191"/>
      <c r="AP661" s="191"/>
      <c r="AQ661" s="191"/>
      <c r="AR661" s="191"/>
      <c r="AS661" s="191"/>
      <c r="AT661" s="191"/>
      <c r="AU661" s="191"/>
      <c r="AV661" s="191"/>
      <c r="AW661" s="191"/>
      <c r="AX661" s="191"/>
      <c r="AY661" s="191"/>
      <c r="AZ661" s="191"/>
      <c r="BA661" s="191"/>
      <c r="BB661" s="191"/>
      <c r="BC661" s="191"/>
      <c r="BD661" s="191"/>
      <c r="BE661" s="191"/>
      <c r="BF661" s="191"/>
      <c r="BG661" s="191"/>
      <c r="BH661" s="191"/>
      <c r="BI661" s="191"/>
      <c r="BJ661" s="191"/>
      <c r="BK661" s="191"/>
      <c r="BL661" s="191"/>
      <c r="BM661" s="191"/>
      <c r="BN661" s="191"/>
      <c r="BO661" s="191"/>
      <c r="BP661" s="191"/>
      <c r="BQ661" s="191"/>
      <c r="BR661" s="191"/>
      <c r="BS661" s="191"/>
      <c r="BT661" s="191"/>
      <c r="BU661" s="191"/>
      <c r="BV661" s="191"/>
      <c r="BW661" s="191"/>
      <c r="BX661" s="191"/>
      <c r="BY661" s="191"/>
      <c r="BZ661" s="191"/>
      <c r="CA661" s="191"/>
      <c r="CB661" s="191"/>
      <c r="CC661" s="191"/>
      <c r="CD661" s="191"/>
      <c r="CE661" s="191"/>
      <c r="CF661" s="191"/>
      <c r="CG661" s="191"/>
      <c r="CH661" s="191"/>
      <c r="CI661" s="191"/>
      <c r="CJ661" s="191"/>
      <c r="CK661" s="191"/>
      <c r="CL661" s="191"/>
      <c r="CM661" s="191"/>
      <c r="CN661" s="191"/>
      <c r="CO661" s="191"/>
      <c r="CP661" s="191"/>
      <c r="CQ661" s="191"/>
      <c r="CR661" s="191"/>
      <c r="CS661" s="191"/>
      <c r="CT661" s="191"/>
      <c r="CU661" s="191"/>
      <c r="CV661" s="191"/>
      <c r="CW661" s="191"/>
      <c r="CX661" s="191"/>
      <c r="CY661" s="191"/>
      <c r="CZ661" s="191"/>
      <c r="DA661" s="191"/>
      <c r="DB661" s="191"/>
      <c r="DC661" s="191"/>
      <c r="DD661" s="191"/>
      <c r="DE661" s="191"/>
      <c r="DF661" s="191"/>
      <c r="DG661" s="191"/>
      <c r="DH661" s="191"/>
      <c r="DI661" s="191"/>
      <c r="DJ661" s="191"/>
      <c r="DK661" s="191"/>
      <c r="DL661" s="191"/>
      <c r="DM661" s="191"/>
      <c r="DN661" s="191"/>
      <c r="DO661" s="191"/>
      <c r="DP661" s="191"/>
      <c r="DQ661" s="191"/>
      <c r="DR661" s="191"/>
      <c r="DS661" s="191"/>
      <c r="DT661" s="191"/>
      <c r="DU661" s="191"/>
      <c r="DV661" s="191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7"/>
      <c r="F662" s="219" t="s">
        <v>245</v>
      </c>
      <c r="G662" s="191"/>
      <c r="H662" s="191"/>
      <c r="I662" s="207"/>
      <c r="J662" s="207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  <c r="AA662" s="191"/>
      <c r="AB662" s="191"/>
      <c r="AC662" s="191"/>
      <c r="AD662" s="191"/>
      <c r="AE662" s="191"/>
      <c r="AF662" s="191"/>
      <c r="AG662" s="191"/>
      <c r="AH662" s="191"/>
      <c r="AI662" s="191"/>
      <c r="AJ662" s="191"/>
      <c r="AK662" s="191"/>
      <c r="AL662" s="191"/>
      <c r="AM662" s="191"/>
      <c r="AN662" s="191"/>
      <c r="AO662" s="191"/>
      <c r="AP662" s="191"/>
      <c r="AQ662" s="191"/>
      <c r="AR662" s="191"/>
      <c r="AS662" s="191"/>
      <c r="AT662" s="191"/>
      <c r="AU662" s="191"/>
      <c r="AV662" s="191"/>
      <c r="AW662" s="191"/>
      <c r="AX662" s="191"/>
      <c r="AY662" s="191"/>
      <c r="AZ662" s="191"/>
      <c r="BA662" s="191"/>
      <c r="BB662" s="191"/>
      <c r="BC662" s="191"/>
      <c r="BD662" s="191"/>
      <c r="BE662" s="191"/>
      <c r="BF662" s="191"/>
      <c r="BG662" s="191"/>
      <c r="BH662" s="191"/>
      <c r="BI662" s="191"/>
      <c r="BJ662" s="191"/>
      <c r="BK662" s="191"/>
      <c r="BL662" s="191"/>
      <c r="BM662" s="191"/>
      <c r="BN662" s="191"/>
      <c r="BO662" s="191"/>
      <c r="BP662" s="191"/>
      <c r="BQ662" s="191"/>
      <c r="BR662" s="191"/>
      <c r="BS662" s="191"/>
      <c r="BT662" s="191"/>
      <c r="BU662" s="191"/>
      <c r="BV662" s="191"/>
      <c r="BW662" s="191"/>
      <c r="BX662" s="191"/>
      <c r="BY662" s="191"/>
      <c r="BZ662" s="191"/>
      <c r="CA662" s="191"/>
      <c r="CB662" s="191"/>
      <c r="CC662" s="191"/>
      <c r="CD662" s="191"/>
      <c r="CE662" s="191"/>
      <c r="CF662" s="191"/>
      <c r="CG662" s="191"/>
      <c r="CH662" s="191"/>
      <c r="CI662" s="191"/>
      <c r="CJ662" s="191"/>
      <c r="CK662" s="191"/>
      <c r="CL662" s="191"/>
      <c r="CM662" s="191"/>
      <c r="CN662" s="191"/>
      <c r="CO662" s="191"/>
      <c r="CP662" s="191"/>
      <c r="CQ662" s="191"/>
      <c r="CR662" s="191"/>
      <c r="CS662" s="191"/>
      <c r="CT662" s="191"/>
      <c r="CU662" s="191"/>
      <c r="CV662" s="191"/>
      <c r="CW662" s="191"/>
      <c r="CX662" s="191"/>
      <c r="CY662" s="191"/>
      <c r="CZ662" s="191"/>
      <c r="DA662" s="191"/>
      <c r="DB662" s="191"/>
      <c r="DC662" s="191"/>
      <c r="DD662" s="191"/>
      <c r="DE662" s="191"/>
      <c r="DF662" s="191"/>
      <c r="DG662" s="191"/>
      <c r="DH662" s="191"/>
      <c r="DI662" s="191"/>
      <c r="DJ662" s="191"/>
      <c r="DK662" s="191"/>
      <c r="DL662" s="191"/>
      <c r="DM662" s="191"/>
      <c r="DN662" s="191"/>
      <c r="DO662" s="191"/>
      <c r="DP662" s="191"/>
      <c r="DQ662" s="191"/>
      <c r="DR662" s="191"/>
      <c r="DS662" s="191"/>
      <c r="DT662" s="191"/>
      <c r="DU662" s="191"/>
      <c r="DV662" s="191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7"/>
      <c r="F663" s="219" t="s">
        <v>246</v>
      </c>
      <c r="G663" s="191"/>
      <c r="H663" s="191"/>
      <c r="I663" s="207"/>
      <c r="J663" s="207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  <c r="AA663" s="191"/>
      <c r="AB663" s="191"/>
      <c r="AC663" s="191"/>
      <c r="AD663" s="191"/>
      <c r="AE663" s="191"/>
      <c r="AF663" s="191"/>
      <c r="AG663" s="191"/>
      <c r="AH663" s="191"/>
      <c r="AI663" s="191"/>
      <c r="AJ663" s="191"/>
      <c r="AK663" s="191"/>
      <c r="AL663" s="191"/>
      <c r="AM663" s="191"/>
      <c r="AN663" s="191"/>
      <c r="AO663" s="191"/>
      <c r="AP663" s="191"/>
      <c r="AQ663" s="191"/>
      <c r="AR663" s="191"/>
      <c r="AS663" s="191"/>
      <c r="AT663" s="191"/>
      <c r="AU663" s="191"/>
      <c r="AV663" s="191"/>
      <c r="AW663" s="191"/>
      <c r="AX663" s="191"/>
      <c r="AY663" s="191"/>
      <c r="AZ663" s="191"/>
      <c r="BA663" s="191"/>
      <c r="BB663" s="191"/>
      <c r="BC663" s="191"/>
      <c r="BD663" s="191"/>
      <c r="BE663" s="191"/>
      <c r="BF663" s="191"/>
      <c r="BG663" s="191"/>
      <c r="BH663" s="191"/>
      <c r="BI663" s="191"/>
      <c r="BJ663" s="191"/>
      <c r="BK663" s="191"/>
      <c r="BL663" s="191"/>
      <c r="BM663" s="191"/>
      <c r="BN663" s="191"/>
      <c r="BO663" s="191"/>
      <c r="BP663" s="191"/>
      <c r="BQ663" s="191"/>
      <c r="BR663" s="191"/>
      <c r="BS663" s="191"/>
      <c r="BT663" s="191"/>
      <c r="BU663" s="191"/>
      <c r="BV663" s="191"/>
      <c r="BW663" s="191"/>
      <c r="BX663" s="191"/>
      <c r="BY663" s="191"/>
      <c r="BZ663" s="191"/>
      <c r="CA663" s="191"/>
      <c r="CB663" s="191"/>
      <c r="CC663" s="191"/>
      <c r="CD663" s="191"/>
      <c r="CE663" s="191"/>
      <c r="CF663" s="191"/>
      <c r="CG663" s="191"/>
      <c r="CH663" s="191"/>
      <c r="CI663" s="191"/>
      <c r="CJ663" s="191"/>
      <c r="CK663" s="191"/>
      <c r="CL663" s="191"/>
      <c r="CM663" s="191"/>
      <c r="CN663" s="191"/>
      <c r="CO663" s="191"/>
      <c r="CP663" s="191"/>
      <c r="CQ663" s="191"/>
      <c r="CR663" s="191"/>
      <c r="CS663" s="191"/>
      <c r="CT663" s="191"/>
      <c r="CU663" s="191"/>
      <c r="CV663" s="191"/>
      <c r="CW663" s="191"/>
      <c r="CX663" s="191"/>
      <c r="CY663" s="191"/>
      <c r="CZ663" s="191"/>
      <c r="DA663" s="191"/>
      <c r="DB663" s="191"/>
      <c r="DC663" s="191"/>
      <c r="DD663" s="191"/>
      <c r="DE663" s="191"/>
      <c r="DF663" s="191"/>
      <c r="DG663" s="191"/>
      <c r="DH663" s="191"/>
      <c r="DI663" s="191"/>
      <c r="DJ663" s="191"/>
      <c r="DK663" s="191"/>
      <c r="DL663" s="191"/>
      <c r="DM663" s="191"/>
      <c r="DN663" s="191"/>
      <c r="DO663" s="191"/>
      <c r="DP663" s="191"/>
      <c r="DQ663" s="191"/>
      <c r="DR663" s="191"/>
      <c r="DS663" s="191"/>
      <c r="DT663" s="191"/>
      <c r="DU663" s="191"/>
      <c r="DV663" s="191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7"/>
      <c r="F664" s="219" t="s">
        <v>245</v>
      </c>
      <c r="G664" s="191"/>
      <c r="H664" s="191"/>
      <c r="I664" s="207"/>
      <c r="J664" s="207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  <c r="AA664" s="191"/>
      <c r="AB664" s="191"/>
      <c r="AC664" s="191"/>
      <c r="AD664" s="191"/>
      <c r="AE664" s="191"/>
      <c r="AF664" s="191"/>
      <c r="AG664" s="191"/>
      <c r="AH664" s="191"/>
      <c r="AI664" s="191"/>
      <c r="AJ664" s="191"/>
      <c r="AK664" s="191"/>
      <c r="AL664" s="191"/>
      <c r="AM664" s="191"/>
      <c r="AN664" s="191"/>
      <c r="AO664" s="191"/>
      <c r="AP664" s="191"/>
      <c r="AQ664" s="191"/>
      <c r="AR664" s="191"/>
      <c r="AS664" s="191"/>
      <c r="AT664" s="191"/>
      <c r="AU664" s="191"/>
      <c r="AV664" s="191"/>
      <c r="AW664" s="191"/>
      <c r="AX664" s="191"/>
      <c r="AY664" s="191"/>
      <c r="AZ664" s="191"/>
      <c r="BA664" s="191"/>
      <c r="BB664" s="191"/>
      <c r="BC664" s="191"/>
      <c r="BD664" s="191"/>
      <c r="BE664" s="191"/>
      <c r="BF664" s="191"/>
      <c r="BG664" s="191"/>
      <c r="BH664" s="191"/>
      <c r="BI664" s="191"/>
      <c r="BJ664" s="191"/>
      <c r="BK664" s="191"/>
      <c r="BL664" s="191"/>
      <c r="BM664" s="191"/>
      <c r="BN664" s="191"/>
      <c r="BO664" s="191"/>
      <c r="BP664" s="191"/>
      <c r="BQ664" s="191"/>
      <c r="BR664" s="191"/>
      <c r="BS664" s="191"/>
      <c r="BT664" s="191"/>
      <c r="BU664" s="191"/>
      <c r="BV664" s="191"/>
      <c r="BW664" s="191"/>
      <c r="BX664" s="191"/>
      <c r="BY664" s="191"/>
      <c r="BZ664" s="191"/>
      <c r="CA664" s="191"/>
      <c r="CB664" s="191"/>
      <c r="CC664" s="191"/>
      <c r="CD664" s="191"/>
      <c r="CE664" s="191"/>
      <c r="CF664" s="191"/>
      <c r="CG664" s="191"/>
      <c r="CH664" s="191"/>
      <c r="CI664" s="191"/>
      <c r="CJ664" s="191"/>
      <c r="CK664" s="191"/>
      <c r="CL664" s="191"/>
      <c r="CM664" s="191"/>
      <c r="CN664" s="191"/>
      <c r="CO664" s="191"/>
      <c r="CP664" s="191"/>
      <c r="CQ664" s="191"/>
      <c r="CR664" s="191"/>
      <c r="CS664" s="191"/>
      <c r="CT664" s="191"/>
      <c r="CU664" s="191"/>
      <c r="CV664" s="191"/>
      <c r="CW664" s="191"/>
      <c r="CX664" s="191"/>
      <c r="CY664" s="191"/>
      <c r="CZ664" s="191"/>
      <c r="DA664" s="191"/>
      <c r="DB664" s="191"/>
      <c r="DC664" s="191"/>
      <c r="DD664" s="191"/>
      <c r="DE664" s="191"/>
      <c r="DF664" s="191"/>
      <c r="DG664" s="191"/>
      <c r="DH664" s="191"/>
      <c r="DI664" s="191"/>
      <c r="DJ664" s="191"/>
      <c r="DK664" s="191"/>
      <c r="DL664" s="191"/>
      <c r="DM664" s="191"/>
      <c r="DN664" s="191"/>
      <c r="DO664" s="191"/>
      <c r="DP664" s="191"/>
      <c r="DQ664" s="191"/>
      <c r="DR664" s="191"/>
      <c r="DS664" s="191"/>
      <c r="DT664" s="191"/>
      <c r="DU664" s="191"/>
      <c r="DV664" s="191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7"/>
      <c r="F665" s="219" t="s">
        <v>246</v>
      </c>
      <c r="G665" s="181"/>
      <c r="H665" s="181"/>
      <c r="I665" s="207"/>
      <c r="J665" s="207"/>
      <c r="K665" s="181"/>
      <c r="L665" s="191"/>
      <c r="M665" s="181"/>
      <c r="N665" s="181"/>
      <c r="O665" s="191"/>
      <c r="P665" s="181"/>
      <c r="Q665" s="181"/>
      <c r="R665" s="191"/>
      <c r="S665" s="181"/>
      <c r="T665" s="181"/>
      <c r="U665" s="191"/>
      <c r="V665" s="181"/>
      <c r="W665" s="181"/>
      <c r="X665" s="191"/>
      <c r="Y665" s="181"/>
      <c r="Z665" s="181"/>
      <c r="AA665" s="191"/>
      <c r="AB665" s="181"/>
      <c r="AC665" s="181"/>
      <c r="AD665" s="191"/>
      <c r="AE665" s="181"/>
      <c r="AF665" s="181"/>
      <c r="AG665" s="191"/>
      <c r="AH665" s="181"/>
      <c r="AI665" s="181"/>
      <c r="AJ665" s="191"/>
      <c r="AK665" s="181"/>
      <c r="AL665" s="181"/>
      <c r="AM665" s="191"/>
      <c r="AN665" s="181"/>
      <c r="AO665" s="181"/>
      <c r="AP665" s="191"/>
      <c r="AQ665" s="181"/>
      <c r="AR665" s="181"/>
      <c r="AS665" s="191"/>
      <c r="AT665" s="181"/>
      <c r="AU665" s="181"/>
      <c r="AV665" s="191"/>
      <c r="AW665" s="181"/>
      <c r="AX665" s="181"/>
      <c r="AY665" s="191"/>
      <c r="AZ665" s="181"/>
      <c r="BA665" s="181"/>
      <c r="BB665" s="191"/>
      <c r="BC665" s="181"/>
      <c r="BD665" s="181"/>
      <c r="BE665" s="191"/>
      <c r="BF665" s="181"/>
      <c r="BG665" s="181"/>
      <c r="BH665" s="191"/>
      <c r="BI665" s="181"/>
      <c r="BJ665" s="181"/>
      <c r="BK665" s="191"/>
      <c r="BL665" s="181"/>
      <c r="BM665" s="181"/>
      <c r="BN665" s="191"/>
      <c r="BO665" s="181"/>
      <c r="BP665" s="181"/>
      <c r="BQ665" s="191"/>
      <c r="BR665" s="181"/>
      <c r="BS665" s="181"/>
      <c r="BT665" s="191"/>
      <c r="BU665" s="181"/>
      <c r="BV665" s="181"/>
      <c r="BW665" s="191"/>
      <c r="BX665" s="181"/>
      <c r="BY665" s="181"/>
      <c r="BZ665" s="191"/>
      <c r="CA665" s="181"/>
      <c r="CB665" s="181"/>
      <c r="CC665" s="191"/>
      <c r="CD665" s="181"/>
      <c r="CE665" s="181"/>
      <c r="CF665" s="191"/>
      <c r="CG665" s="181"/>
      <c r="CH665" s="181"/>
      <c r="CI665" s="191"/>
      <c r="CJ665" s="181"/>
      <c r="CK665" s="181"/>
      <c r="CL665" s="191"/>
      <c r="CM665" s="181"/>
      <c r="CN665" s="181"/>
      <c r="CO665" s="191"/>
      <c r="CP665" s="181"/>
      <c r="CQ665" s="181"/>
      <c r="CR665" s="191"/>
      <c r="CS665" s="181"/>
      <c r="CT665" s="181"/>
      <c r="CU665" s="191"/>
      <c r="CV665" s="181"/>
      <c r="CW665" s="181"/>
      <c r="CX665" s="191"/>
      <c r="CY665" s="181"/>
      <c r="CZ665" s="181"/>
      <c r="DA665" s="191"/>
      <c r="DB665" s="181"/>
      <c r="DC665" s="181"/>
      <c r="DD665" s="191"/>
      <c r="DE665" s="181"/>
      <c r="DF665" s="181"/>
      <c r="DG665" s="191"/>
      <c r="DH665" s="181"/>
      <c r="DI665" s="181"/>
      <c r="DJ665" s="191"/>
      <c r="DK665" s="181"/>
      <c r="DL665" s="181"/>
      <c r="DM665" s="191"/>
      <c r="DN665" s="181"/>
      <c r="DO665" s="181"/>
      <c r="DP665" s="191"/>
      <c r="DQ665" s="181"/>
      <c r="DR665" s="181"/>
      <c r="DS665" s="191"/>
      <c r="DT665" s="181"/>
      <c r="DU665" s="181"/>
      <c r="DV665" s="191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7"/>
      <c r="F666" s="219" t="s">
        <v>245</v>
      </c>
      <c r="G666" s="191"/>
      <c r="H666" s="191"/>
      <c r="I666" s="207"/>
      <c r="J666" s="207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191"/>
      <c r="AT666" s="191"/>
      <c r="AU666" s="191"/>
      <c r="AV666" s="191"/>
      <c r="AW666" s="191"/>
      <c r="AX666" s="191"/>
      <c r="AY666" s="191"/>
      <c r="AZ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1"/>
      <c r="BM666" s="191"/>
      <c r="BN666" s="191"/>
      <c r="BO666" s="191"/>
      <c r="BP666" s="191"/>
      <c r="BQ666" s="191"/>
      <c r="BR666" s="191"/>
      <c r="BS666" s="191"/>
      <c r="BT666" s="191"/>
      <c r="BU666" s="191"/>
      <c r="BV666" s="191"/>
      <c r="BW666" s="191"/>
      <c r="BX666" s="191"/>
      <c r="BY666" s="191"/>
      <c r="BZ666" s="191"/>
      <c r="CA666" s="191"/>
      <c r="CB666" s="191"/>
      <c r="CC666" s="191"/>
      <c r="CD666" s="191"/>
      <c r="CE666" s="191"/>
      <c r="CF666" s="191"/>
      <c r="CG666" s="191"/>
      <c r="CH666" s="191"/>
      <c r="CI666" s="191"/>
      <c r="CJ666" s="191"/>
      <c r="CK666" s="191"/>
      <c r="CL666" s="191"/>
      <c r="CM666" s="191"/>
      <c r="CN666" s="191"/>
      <c r="CO666" s="191"/>
      <c r="CP666" s="191"/>
      <c r="CQ666" s="191"/>
      <c r="CR666" s="191"/>
      <c r="CS666" s="191"/>
      <c r="CT666" s="191"/>
      <c r="CU666" s="191"/>
      <c r="CV666" s="191"/>
      <c r="CW666" s="191"/>
      <c r="CX666" s="191"/>
      <c r="CY666" s="191"/>
      <c r="CZ666" s="191"/>
      <c r="DA666" s="191"/>
      <c r="DB666" s="191"/>
      <c r="DC666" s="191"/>
      <c r="DD666" s="191"/>
      <c r="DE666" s="191"/>
      <c r="DF666" s="191"/>
      <c r="DG666" s="191"/>
      <c r="DH666" s="191"/>
      <c r="DI666" s="191"/>
      <c r="DJ666" s="191"/>
      <c r="DK666" s="191"/>
      <c r="DL666" s="191"/>
      <c r="DM666" s="191"/>
      <c r="DN666" s="191"/>
      <c r="DO666" s="191"/>
      <c r="DP666" s="191"/>
      <c r="DQ666" s="191"/>
      <c r="DR666" s="191"/>
      <c r="DS666" s="191"/>
      <c r="DT666" s="191"/>
      <c r="DU666" s="191"/>
      <c r="DV666" s="191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7"/>
      <c r="F667" s="219" t="s">
        <v>246</v>
      </c>
      <c r="G667" s="191"/>
      <c r="H667" s="191"/>
      <c r="I667" s="207"/>
      <c r="J667" s="207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191"/>
      <c r="AT667" s="191"/>
      <c r="AU667" s="191"/>
      <c r="AV667" s="191"/>
      <c r="AW667" s="191"/>
      <c r="AX667" s="191"/>
      <c r="AY667" s="191"/>
      <c r="AZ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  <c r="BK667" s="191"/>
      <c r="BL667" s="191"/>
      <c r="BM667" s="191"/>
      <c r="BN667" s="191"/>
      <c r="BO667" s="191"/>
      <c r="BP667" s="191"/>
      <c r="BQ667" s="191"/>
      <c r="BR667" s="191"/>
      <c r="BS667" s="191"/>
      <c r="BT667" s="191"/>
      <c r="BU667" s="191"/>
      <c r="BV667" s="191"/>
      <c r="BW667" s="191"/>
      <c r="BX667" s="191"/>
      <c r="BY667" s="191"/>
      <c r="BZ667" s="191"/>
      <c r="CA667" s="191"/>
      <c r="CB667" s="191"/>
      <c r="CC667" s="191"/>
      <c r="CD667" s="191"/>
      <c r="CE667" s="191"/>
      <c r="CF667" s="191"/>
      <c r="CG667" s="191"/>
      <c r="CH667" s="191"/>
      <c r="CI667" s="191"/>
      <c r="CJ667" s="191"/>
      <c r="CK667" s="191"/>
      <c r="CL667" s="191"/>
      <c r="CM667" s="191"/>
      <c r="CN667" s="191"/>
      <c r="CO667" s="191"/>
      <c r="CP667" s="191"/>
      <c r="CQ667" s="191"/>
      <c r="CR667" s="191"/>
      <c r="CS667" s="191"/>
      <c r="CT667" s="191"/>
      <c r="CU667" s="191"/>
      <c r="CV667" s="191"/>
      <c r="CW667" s="191"/>
      <c r="CX667" s="191"/>
      <c r="CY667" s="191"/>
      <c r="CZ667" s="191"/>
      <c r="DA667" s="191"/>
      <c r="DB667" s="191"/>
      <c r="DC667" s="191"/>
      <c r="DD667" s="191"/>
      <c r="DE667" s="191"/>
      <c r="DF667" s="191"/>
      <c r="DG667" s="191"/>
      <c r="DH667" s="191"/>
      <c r="DI667" s="191"/>
      <c r="DJ667" s="191"/>
      <c r="DK667" s="191"/>
      <c r="DL667" s="191"/>
      <c r="DM667" s="191"/>
      <c r="DN667" s="191"/>
      <c r="DO667" s="191"/>
      <c r="DP667" s="191"/>
      <c r="DQ667" s="191"/>
      <c r="DR667" s="191"/>
      <c r="DS667" s="191"/>
      <c r="DT667" s="191"/>
      <c r="DU667" s="191"/>
      <c r="DV667" s="191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7"/>
      <c r="F668" s="219" t="s">
        <v>245</v>
      </c>
      <c r="G668" s="191"/>
      <c r="H668" s="191"/>
      <c r="I668" s="207"/>
      <c r="J668" s="207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191"/>
      <c r="AT668" s="191"/>
      <c r="AU668" s="191"/>
      <c r="AV668" s="191"/>
      <c r="AW668" s="191"/>
      <c r="AX668" s="191"/>
      <c r="AY668" s="191"/>
      <c r="AZ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  <c r="BK668" s="191"/>
      <c r="BL668" s="191"/>
      <c r="BM668" s="191"/>
      <c r="BN668" s="191"/>
      <c r="BO668" s="191"/>
      <c r="BP668" s="191"/>
      <c r="BQ668" s="191"/>
      <c r="BR668" s="191"/>
      <c r="BS668" s="191"/>
      <c r="BT668" s="191"/>
      <c r="BU668" s="191"/>
      <c r="BV668" s="191"/>
      <c r="BW668" s="191"/>
      <c r="BX668" s="191"/>
      <c r="BY668" s="191"/>
      <c r="BZ668" s="191"/>
      <c r="CA668" s="191"/>
      <c r="CB668" s="191"/>
      <c r="CC668" s="191"/>
      <c r="CD668" s="191"/>
      <c r="CE668" s="191"/>
      <c r="CF668" s="191"/>
      <c r="CG668" s="191"/>
      <c r="CH668" s="191"/>
      <c r="CI668" s="191"/>
      <c r="CJ668" s="191"/>
      <c r="CK668" s="191"/>
      <c r="CL668" s="191"/>
      <c r="CM668" s="191"/>
      <c r="CN668" s="191"/>
      <c r="CO668" s="191"/>
      <c r="CP668" s="191"/>
      <c r="CQ668" s="191"/>
      <c r="CR668" s="191"/>
      <c r="CS668" s="191"/>
      <c r="CT668" s="191"/>
      <c r="CU668" s="191"/>
      <c r="CV668" s="191"/>
      <c r="CW668" s="191"/>
      <c r="CX668" s="191"/>
      <c r="CY668" s="191"/>
      <c r="CZ668" s="191"/>
      <c r="DA668" s="191"/>
      <c r="DB668" s="191"/>
      <c r="DC668" s="191"/>
      <c r="DD668" s="191"/>
      <c r="DE668" s="191"/>
      <c r="DF668" s="191"/>
      <c r="DG668" s="191"/>
      <c r="DH668" s="191"/>
      <c r="DI668" s="191"/>
      <c r="DJ668" s="191"/>
      <c r="DK668" s="191"/>
      <c r="DL668" s="191"/>
      <c r="DM668" s="191"/>
      <c r="DN668" s="191"/>
      <c r="DO668" s="191"/>
      <c r="DP668" s="191"/>
      <c r="DQ668" s="191"/>
      <c r="DR668" s="191"/>
      <c r="DS668" s="191"/>
      <c r="DT668" s="191"/>
      <c r="DU668" s="191"/>
      <c r="DV668" s="191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7"/>
      <c r="F669" s="219" t="s">
        <v>246</v>
      </c>
      <c r="G669" s="191"/>
      <c r="H669" s="191"/>
      <c r="I669" s="207"/>
      <c r="J669" s="207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1"/>
      <c r="AT669" s="191"/>
      <c r="AU669" s="191"/>
      <c r="AV669" s="191"/>
      <c r="AW669" s="191"/>
      <c r="AX669" s="191"/>
      <c r="AY669" s="191"/>
      <c r="AZ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  <c r="BK669" s="191"/>
      <c r="BL669" s="191"/>
      <c r="BM669" s="191"/>
      <c r="BN669" s="191"/>
      <c r="BO669" s="191"/>
      <c r="BP669" s="191"/>
      <c r="BQ669" s="191"/>
      <c r="BR669" s="191"/>
      <c r="BS669" s="191"/>
      <c r="BT669" s="191"/>
      <c r="BU669" s="191"/>
      <c r="BV669" s="191"/>
      <c r="BW669" s="191"/>
      <c r="BX669" s="191"/>
      <c r="BY669" s="191"/>
      <c r="BZ669" s="191"/>
      <c r="CA669" s="191"/>
      <c r="CB669" s="191"/>
      <c r="CC669" s="191"/>
      <c r="CD669" s="191"/>
      <c r="CE669" s="191"/>
      <c r="CF669" s="191"/>
      <c r="CG669" s="191"/>
      <c r="CH669" s="191"/>
      <c r="CI669" s="191"/>
      <c r="CJ669" s="191"/>
      <c r="CK669" s="191"/>
      <c r="CL669" s="191"/>
      <c r="CM669" s="191"/>
      <c r="CN669" s="191"/>
      <c r="CO669" s="191"/>
      <c r="CP669" s="191"/>
      <c r="CQ669" s="191"/>
      <c r="CR669" s="191"/>
      <c r="CS669" s="191"/>
      <c r="CT669" s="191"/>
      <c r="CU669" s="191"/>
      <c r="CV669" s="191"/>
      <c r="CW669" s="191"/>
      <c r="CX669" s="191"/>
      <c r="CY669" s="191"/>
      <c r="CZ669" s="191"/>
      <c r="DA669" s="191"/>
      <c r="DB669" s="191"/>
      <c r="DC669" s="191"/>
      <c r="DD669" s="191"/>
      <c r="DE669" s="191"/>
      <c r="DF669" s="191"/>
      <c r="DG669" s="191"/>
      <c r="DH669" s="191"/>
      <c r="DI669" s="191"/>
      <c r="DJ669" s="191"/>
      <c r="DK669" s="191"/>
      <c r="DL669" s="191"/>
      <c r="DM669" s="191"/>
      <c r="DN669" s="191"/>
      <c r="DO669" s="191"/>
      <c r="DP669" s="191"/>
      <c r="DQ669" s="191"/>
      <c r="DR669" s="191"/>
      <c r="DS669" s="191"/>
      <c r="DT669" s="191"/>
      <c r="DU669" s="191"/>
      <c r="DV669" s="191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7"/>
      <c r="F670" s="219" t="s">
        <v>245</v>
      </c>
      <c r="G670" s="191"/>
      <c r="H670" s="191"/>
      <c r="I670" s="207"/>
      <c r="J670" s="207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191"/>
      <c r="AW670" s="191"/>
      <c r="AX670" s="191"/>
      <c r="AY670" s="191"/>
      <c r="AZ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  <c r="BK670" s="191"/>
      <c r="BL670" s="191"/>
      <c r="BM670" s="191"/>
      <c r="BN670" s="191"/>
      <c r="BO670" s="191"/>
      <c r="BP670" s="191"/>
      <c r="BQ670" s="191"/>
      <c r="BR670" s="191"/>
      <c r="BS670" s="191"/>
      <c r="BT670" s="191"/>
      <c r="BU670" s="191"/>
      <c r="BV670" s="191"/>
      <c r="BW670" s="191"/>
      <c r="BX670" s="191"/>
      <c r="BY670" s="191"/>
      <c r="BZ670" s="191"/>
      <c r="CA670" s="191"/>
      <c r="CB670" s="191"/>
      <c r="CC670" s="191"/>
      <c r="CD670" s="191"/>
      <c r="CE670" s="191"/>
      <c r="CF670" s="191"/>
      <c r="CG670" s="191"/>
      <c r="CH670" s="191"/>
      <c r="CI670" s="191"/>
      <c r="CJ670" s="191"/>
      <c r="CK670" s="191"/>
      <c r="CL670" s="191"/>
      <c r="CM670" s="191"/>
      <c r="CN670" s="191"/>
      <c r="CO670" s="191"/>
      <c r="CP670" s="191"/>
      <c r="CQ670" s="191"/>
      <c r="CR670" s="191"/>
      <c r="CS670" s="191"/>
      <c r="CT670" s="191"/>
      <c r="CU670" s="191"/>
      <c r="CV670" s="191"/>
      <c r="CW670" s="191"/>
      <c r="CX670" s="191"/>
      <c r="CY670" s="191"/>
      <c r="CZ670" s="191"/>
      <c r="DA670" s="191"/>
      <c r="DB670" s="191"/>
      <c r="DC670" s="191"/>
      <c r="DD670" s="191"/>
      <c r="DE670" s="191"/>
      <c r="DF670" s="191"/>
      <c r="DG670" s="191"/>
      <c r="DH670" s="191"/>
      <c r="DI670" s="191"/>
      <c r="DJ670" s="191"/>
      <c r="DK670" s="191"/>
      <c r="DL670" s="191"/>
      <c r="DM670" s="191"/>
      <c r="DN670" s="191"/>
      <c r="DO670" s="191"/>
      <c r="DP670" s="191"/>
      <c r="DQ670" s="191"/>
      <c r="DR670" s="191"/>
      <c r="DS670" s="191"/>
      <c r="DT670" s="191"/>
      <c r="DU670" s="191"/>
      <c r="DV670" s="191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7"/>
      <c r="F671" s="219" t="s">
        <v>246</v>
      </c>
      <c r="G671" s="191"/>
      <c r="H671" s="191"/>
      <c r="I671" s="207"/>
      <c r="J671" s="207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191"/>
      <c r="AW671" s="191"/>
      <c r="AX671" s="191"/>
      <c r="AY671" s="191"/>
      <c r="AZ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  <c r="BK671" s="191"/>
      <c r="BL671" s="191"/>
      <c r="BM671" s="191"/>
      <c r="BN671" s="191"/>
      <c r="BO671" s="191"/>
      <c r="BP671" s="191"/>
      <c r="BQ671" s="191"/>
      <c r="BR671" s="191"/>
      <c r="BS671" s="191"/>
      <c r="BT671" s="191"/>
      <c r="BU671" s="191"/>
      <c r="BV671" s="191"/>
      <c r="BW671" s="191"/>
      <c r="BX671" s="191"/>
      <c r="BY671" s="191"/>
      <c r="BZ671" s="191"/>
      <c r="CA671" s="191"/>
      <c r="CB671" s="191"/>
      <c r="CC671" s="191"/>
      <c r="CD671" s="191"/>
      <c r="CE671" s="191"/>
      <c r="CF671" s="191"/>
      <c r="CG671" s="191"/>
      <c r="CH671" s="191"/>
      <c r="CI671" s="191"/>
      <c r="CJ671" s="191"/>
      <c r="CK671" s="191"/>
      <c r="CL671" s="191"/>
      <c r="CM671" s="191"/>
      <c r="CN671" s="191"/>
      <c r="CO671" s="191"/>
      <c r="CP671" s="191"/>
      <c r="CQ671" s="191"/>
      <c r="CR671" s="191"/>
      <c r="CS671" s="191"/>
      <c r="CT671" s="191"/>
      <c r="CU671" s="191"/>
      <c r="CV671" s="191"/>
      <c r="CW671" s="191"/>
      <c r="CX671" s="191"/>
      <c r="CY671" s="191"/>
      <c r="CZ671" s="191"/>
      <c r="DA671" s="191"/>
      <c r="DB671" s="191"/>
      <c r="DC671" s="191"/>
      <c r="DD671" s="191"/>
      <c r="DE671" s="191"/>
      <c r="DF671" s="191"/>
      <c r="DG671" s="191"/>
      <c r="DH671" s="191"/>
      <c r="DI671" s="191"/>
      <c r="DJ671" s="191"/>
      <c r="DK671" s="191"/>
      <c r="DL671" s="191"/>
      <c r="DM671" s="191"/>
      <c r="DN671" s="191"/>
      <c r="DO671" s="191"/>
      <c r="DP671" s="191"/>
      <c r="DQ671" s="191"/>
      <c r="DR671" s="191"/>
      <c r="DS671" s="191"/>
      <c r="DT671" s="191"/>
      <c r="DU671" s="191"/>
      <c r="DV671" s="191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7"/>
      <c r="F672" s="219" t="s">
        <v>245</v>
      </c>
      <c r="G672" s="191"/>
      <c r="H672" s="191"/>
      <c r="I672" s="207"/>
      <c r="J672" s="207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1"/>
      <c r="BN672" s="191"/>
      <c r="BO672" s="191"/>
      <c r="BP672" s="191"/>
      <c r="BQ672" s="191"/>
      <c r="BR672" s="191"/>
      <c r="BS672" s="191"/>
      <c r="BT672" s="191"/>
      <c r="BU672" s="191"/>
      <c r="BV672" s="191"/>
      <c r="BW672" s="191"/>
      <c r="BX672" s="191"/>
      <c r="BY672" s="191"/>
      <c r="BZ672" s="191"/>
      <c r="CA672" s="191"/>
      <c r="CB672" s="191"/>
      <c r="CC672" s="191"/>
      <c r="CD672" s="191"/>
      <c r="CE672" s="191"/>
      <c r="CF672" s="191"/>
      <c r="CG672" s="191"/>
      <c r="CH672" s="191"/>
      <c r="CI672" s="191"/>
      <c r="CJ672" s="191"/>
      <c r="CK672" s="191"/>
      <c r="CL672" s="191"/>
      <c r="CM672" s="191"/>
      <c r="CN672" s="191"/>
      <c r="CO672" s="191"/>
      <c r="CP672" s="191"/>
      <c r="CQ672" s="191"/>
      <c r="CR672" s="191"/>
      <c r="CS672" s="191"/>
      <c r="CT672" s="191"/>
      <c r="CU672" s="191"/>
      <c r="CV672" s="191"/>
      <c r="CW672" s="191"/>
      <c r="CX672" s="191"/>
      <c r="CY672" s="191"/>
      <c r="CZ672" s="191"/>
      <c r="DA672" s="191"/>
      <c r="DB672" s="191"/>
      <c r="DC672" s="191"/>
      <c r="DD672" s="191"/>
      <c r="DE672" s="191"/>
      <c r="DF672" s="191"/>
      <c r="DG672" s="191"/>
      <c r="DH672" s="191"/>
      <c r="DI672" s="191"/>
      <c r="DJ672" s="191"/>
      <c r="DK672" s="191"/>
      <c r="DL672" s="191"/>
      <c r="DM672" s="191"/>
      <c r="DN672" s="191"/>
      <c r="DO672" s="191"/>
      <c r="DP672" s="191"/>
      <c r="DQ672" s="191"/>
      <c r="DR672" s="191"/>
      <c r="DS672" s="191"/>
      <c r="DT672" s="191"/>
      <c r="DU672" s="191"/>
      <c r="DV672" s="191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7"/>
      <c r="F673" s="219" t="s">
        <v>246</v>
      </c>
      <c r="G673" s="181"/>
      <c r="H673" s="181"/>
      <c r="I673" s="207"/>
      <c r="J673" s="207"/>
      <c r="K673" s="181"/>
      <c r="L673" s="191"/>
      <c r="M673" s="181"/>
      <c r="N673" s="181"/>
      <c r="O673" s="191"/>
      <c r="P673" s="181"/>
      <c r="Q673" s="181"/>
      <c r="R673" s="191"/>
      <c r="S673" s="181"/>
      <c r="T673" s="181"/>
      <c r="U673" s="191"/>
      <c r="V673" s="181"/>
      <c r="W673" s="181"/>
      <c r="X673" s="191"/>
      <c r="Y673" s="181"/>
      <c r="Z673" s="181"/>
      <c r="AA673" s="191"/>
      <c r="AB673" s="181"/>
      <c r="AC673" s="181"/>
      <c r="AD673" s="191"/>
      <c r="AE673" s="181"/>
      <c r="AF673" s="181"/>
      <c r="AG673" s="191"/>
      <c r="AH673" s="181"/>
      <c r="AI673" s="181"/>
      <c r="AJ673" s="191"/>
      <c r="AK673" s="181"/>
      <c r="AL673" s="181"/>
      <c r="AM673" s="191"/>
      <c r="AN673" s="181"/>
      <c r="AO673" s="181"/>
      <c r="AP673" s="191"/>
      <c r="AQ673" s="181"/>
      <c r="AR673" s="181"/>
      <c r="AS673" s="191"/>
      <c r="AT673" s="181"/>
      <c r="AU673" s="181"/>
      <c r="AV673" s="191"/>
      <c r="AW673" s="181"/>
      <c r="AX673" s="181"/>
      <c r="AY673" s="191"/>
      <c r="AZ673" s="181"/>
      <c r="BA673" s="181"/>
      <c r="BB673" s="191"/>
      <c r="BC673" s="181"/>
      <c r="BD673" s="181"/>
      <c r="BE673" s="191"/>
      <c r="BF673" s="181"/>
      <c r="BG673" s="181"/>
      <c r="BH673" s="191"/>
      <c r="BI673" s="181"/>
      <c r="BJ673" s="181"/>
      <c r="BK673" s="191"/>
      <c r="BL673" s="181"/>
      <c r="BM673" s="181"/>
      <c r="BN673" s="191"/>
      <c r="BO673" s="181"/>
      <c r="BP673" s="181"/>
      <c r="BQ673" s="191"/>
      <c r="BR673" s="181"/>
      <c r="BS673" s="181"/>
      <c r="BT673" s="191"/>
      <c r="BU673" s="181"/>
      <c r="BV673" s="181"/>
      <c r="BW673" s="191"/>
      <c r="BX673" s="181"/>
      <c r="BY673" s="181"/>
      <c r="BZ673" s="191"/>
      <c r="CA673" s="181"/>
      <c r="CB673" s="181"/>
      <c r="CC673" s="191"/>
      <c r="CD673" s="181"/>
      <c r="CE673" s="181"/>
      <c r="CF673" s="191"/>
      <c r="CG673" s="181"/>
      <c r="CH673" s="181"/>
      <c r="CI673" s="191"/>
      <c r="CJ673" s="181"/>
      <c r="CK673" s="181"/>
      <c r="CL673" s="191"/>
      <c r="CM673" s="181"/>
      <c r="CN673" s="181"/>
      <c r="CO673" s="191"/>
      <c r="CP673" s="181"/>
      <c r="CQ673" s="181"/>
      <c r="CR673" s="191"/>
      <c r="CS673" s="181"/>
      <c r="CT673" s="181"/>
      <c r="CU673" s="191"/>
      <c r="CV673" s="181"/>
      <c r="CW673" s="181"/>
      <c r="CX673" s="191"/>
      <c r="CY673" s="181"/>
      <c r="CZ673" s="181"/>
      <c r="DA673" s="191"/>
      <c r="DB673" s="181"/>
      <c r="DC673" s="181"/>
      <c r="DD673" s="191"/>
      <c r="DE673" s="181"/>
      <c r="DF673" s="181"/>
      <c r="DG673" s="191"/>
      <c r="DH673" s="181"/>
      <c r="DI673" s="181"/>
      <c r="DJ673" s="191"/>
      <c r="DK673" s="181"/>
      <c r="DL673" s="181"/>
      <c r="DM673" s="191"/>
      <c r="DN673" s="181"/>
      <c r="DO673" s="181"/>
      <c r="DP673" s="191"/>
      <c r="DQ673" s="181"/>
      <c r="DR673" s="181"/>
      <c r="DS673" s="191"/>
      <c r="DT673" s="181"/>
      <c r="DU673" s="181"/>
      <c r="DV673" s="191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7"/>
      <c r="F674" s="219" t="s">
        <v>245</v>
      </c>
      <c r="G674" s="191"/>
      <c r="H674" s="191"/>
      <c r="I674" s="207"/>
      <c r="J674" s="207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1"/>
      <c r="AT674" s="191"/>
      <c r="AU674" s="191"/>
      <c r="AV674" s="191"/>
      <c r="AW674" s="191"/>
      <c r="AX674" s="191"/>
      <c r="AY674" s="191"/>
      <c r="AZ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  <c r="BK674" s="191"/>
      <c r="BL674" s="191"/>
      <c r="BM674" s="191"/>
      <c r="BN674" s="191"/>
      <c r="BO674" s="191"/>
      <c r="BP674" s="191"/>
      <c r="BQ674" s="191"/>
      <c r="BR674" s="191"/>
      <c r="BS674" s="191"/>
      <c r="BT674" s="191"/>
      <c r="BU674" s="191"/>
      <c r="BV674" s="191"/>
      <c r="BW674" s="191"/>
      <c r="BX674" s="191"/>
      <c r="BY674" s="191"/>
      <c r="BZ674" s="191"/>
      <c r="CA674" s="191"/>
      <c r="CB674" s="191"/>
      <c r="CC674" s="191"/>
      <c r="CD674" s="191"/>
      <c r="CE674" s="191"/>
      <c r="CF674" s="191"/>
      <c r="CG674" s="191"/>
      <c r="CH674" s="191"/>
      <c r="CI674" s="191"/>
      <c r="CJ674" s="191"/>
      <c r="CK674" s="191"/>
      <c r="CL674" s="191"/>
      <c r="CM674" s="191"/>
      <c r="CN674" s="191"/>
      <c r="CO674" s="191"/>
      <c r="CP674" s="191"/>
      <c r="CQ674" s="191"/>
      <c r="CR674" s="191"/>
      <c r="CS674" s="191"/>
      <c r="CT674" s="191"/>
      <c r="CU674" s="191"/>
      <c r="CV674" s="191"/>
      <c r="CW674" s="191"/>
      <c r="CX674" s="191"/>
      <c r="CY674" s="191"/>
      <c r="CZ674" s="191"/>
      <c r="DA674" s="191"/>
      <c r="DB674" s="191"/>
      <c r="DC674" s="191"/>
      <c r="DD674" s="191"/>
      <c r="DE674" s="191"/>
      <c r="DF674" s="191"/>
      <c r="DG674" s="191"/>
      <c r="DH674" s="191"/>
      <c r="DI674" s="191"/>
      <c r="DJ674" s="191"/>
      <c r="DK674" s="191"/>
      <c r="DL674" s="191"/>
      <c r="DM674" s="191"/>
      <c r="DN674" s="191"/>
      <c r="DO674" s="191"/>
      <c r="DP674" s="191"/>
      <c r="DQ674" s="191"/>
      <c r="DR674" s="191"/>
      <c r="DS674" s="191"/>
      <c r="DT674" s="191"/>
      <c r="DU674" s="191"/>
      <c r="DV674" s="191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7"/>
      <c r="F675" s="219" t="s">
        <v>246</v>
      </c>
      <c r="G675" s="191"/>
      <c r="H675" s="191"/>
      <c r="I675" s="207"/>
      <c r="J675" s="207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1"/>
      <c r="AT675" s="191"/>
      <c r="AU675" s="191"/>
      <c r="AV675" s="191"/>
      <c r="AW675" s="191"/>
      <c r="AX675" s="191"/>
      <c r="AY675" s="191"/>
      <c r="AZ675" s="191"/>
      <c r="BA675" s="191"/>
      <c r="BB675" s="191"/>
      <c r="BC675" s="191"/>
      <c r="BD675" s="191"/>
      <c r="BE675" s="191"/>
      <c r="BF675" s="191"/>
      <c r="BG675" s="191"/>
      <c r="BH675" s="191"/>
      <c r="BI675" s="191"/>
      <c r="BJ675" s="191"/>
      <c r="BK675" s="191"/>
      <c r="BL675" s="191"/>
      <c r="BM675" s="191"/>
      <c r="BN675" s="191"/>
      <c r="BO675" s="191"/>
      <c r="BP675" s="191"/>
      <c r="BQ675" s="191"/>
      <c r="BR675" s="191"/>
      <c r="BS675" s="191"/>
      <c r="BT675" s="191"/>
      <c r="BU675" s="191"/>
      <c r="BV675" s="191"/>
      <c r="BW675" s="191"/>
      <c r="BX675" s="191"/>
      <c r="BY675" s="191"/>
      <c r="BZ675" s="191"/>
      <c r="CA675" s="191"/>
      <c r="CB675" s="191"/>
      <c r="CC675" s="191"/>
      <c r="CD675" s="191"/>
      <c r="CE675" s="191"/>
      <c r="CF675" s="191"/>
      <c r="CG675" s="191"/>
      <c r="CH675" s="191"/>
      <c r="CI675" s="191"/>
      <c r="CJ675" s="191"/>
      <c r="CK675" s="191"/>
      <c r="CL675" s="191"/>
      <c r="CM675" s="191"/>
      <c r="CN675" s="191"/>
      <c r="CO675" s="191"/>
      <c r="CP675" s="191"/>
      <c r="CQ675" s="191"/>
      <c r="CR675" s="191"/>
      <c r="CS675" s="191"/>
      <c r="CT675" s="191"/>
      <c r="CU675" s="191"/>
      <c r="CV675" s="191"/>
      <c r="CW675" s="191"/>
      <c r="CX675" s="191"/>
      <c r="CY675" s="191"/>
      <c r="CZ675" s="191"/>
      <c r="DA675" s="191"/>
      <c r="DB675" s="191"/>
      <c r="DC675" s="191"/>
      <c r="DD675" s="191"/>
      <c r="DE675" s="191"/>
      <c r="DF675" s="191"/>
      <c r="DG675" s="191"/>
      <c r="DH675" s="191"/>
      <c r="DI675" s="191"/>
      <c r="DJ675" s="191"/>
      <c r="DK675" s="191"/>
      <c r="DL675" s="191"/>
      <c r="DM675" s="191"/>
      <c r="DN675" s="191"/>
      <c r="DO675" s="191"/>
      <c r="DP675" s="191"/>
      <c r="DQ675" s="191"/>
      <c r="DR675" s="191"/>
      <c r="DS675" s="191"/>
      <c r="DT675" s="191"/>
      <c r="DU675" s="191"/>
      <c r="DV675" s="191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7"/>
      <c r="F676" s="219" t="s">
        <v>245</v>
      </c>
      <c r="G676" s="191"/>
      <c r="H676" s="191"/>
      <c r="I676" s="207"/>
      <c r="J676" s="207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1"/>
      <c r="AT676" s="191"/>
      <c r="AU676" s="191"/>
      <c r="AV676" s="191"/>
      <c r="AW676" s="191"/>
      <c r="AX676" s="191"/>
      <c r="AY676" s="191"/>
      <c r="AZ676" s="191"/>
      <c r="BA676" s="191"/>
      <c r="BB676" s="191"/>
      <c r="BC676" s="191"/>
      <c r="BD676" s="191"/>
      <c r="BE676" s="191"/>
      <c r="BF676" s="191"/>
      <c r="BG676" s="191"/>
      <c r="BH676" s="191"/>
      <c r="BI676" s="191"/>
      <c r="BJ676" s="191"/>
      <c r="BK676" s="191"/>
      <c r="BL676" s="191"/>
      <c r="BM676" s="191"/>
      <c r="BN676" s="191"/>
      <c r="BO676" s="191"/>
      <c r="BP676" s="191"/>
      <c r="BQ676" s="191"/>
      <c r="BR676" s="191"/>
      <c r="BS676" s="191"/>
      <c r="BT676" s="191"/>
      <c r="BU676" s="191"/>
      <c r="BV676" s="191"/>
      <c r="BW676" s="191"/>
      <c r="BX676" s="191"/>
      <c r="BY676" s="191"/>
      <c r="BZ676" s="191"/>
      <c r="CA676" s="191"/>
      <c r="CB676" s="191"/>
      <c r="CC676" s="191"/>
      <c r="CD676" s="191"/>
      <c r="CE676" s="191"/>
      <c r="CF676" s="191"/>
      <c r="CG676" s="191"/>
      <c r="CH676" s="191"/>
      <c r="CI676" s="191"/>
      <c r="CJ676" s="191"/>
      <c r="CK676" s="191"/>
      <c r="CL676" s="191"/>
      <c r="CM676" s="191"/>
      <c r="CN676" s="191"/>
      <c r="CO676" s="191"/>
      <c r="CP676" s="191"/>
      <c r="CQ676" s="191"/>
      <c r="CR676" s="191"/>
      <c r="CS676" s="191"/>
      <c r="CT676" s="191"/>
      <c r="CU676" s="191"/>
      <c r="CV676" s="191"/>
      <c r="CW676" s="191"/>
      <c r="CX676" s="191"/>
      <c r="CY676" s="191"/>
      <c r="CZ676" s="191"/>
      <c r="DA676" s="191"/>
      <c r="DB676" s="191"/>
      <c r="DC676" s="191"/>
      <c r="DD676" s="191"/>
      <c r="DE676" s="191"/>
      <c r="DF676" s="191"/>
      <c r="DG676" s="191"/>
      <c r="DH676" s="191"/>
      <c r="DI676" s="191"/>
      <c r="DJ676" s="191"/>
      <c r="DK676" s="191"/>
      <c r="DL676" s="191"/>
      <c r="DM676" s="191"/>
      <c r="DN676" s="191"/>
      <c r="DO676" s="191"/>
      <c r="DP676" s="191"/>
      <c r="DQ676" s="191"/>
      <c r="DR676" s="191"/>
      <c r="DS676" s="191"/>
      <c r="DT676" s="191"/>
      <c r="DU676" s="191"/>
      <c r="DV676" s="191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7"/>
      <c r="F677" s="219" t="s">
        <v>246</v>
      </c>
      <c r="G677" s="191"/>
      <c r="H677" s="191"/>
      <c r="I677" s="207"/>
      <c r="J677" s="207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1"/>
      <c r="AT677" s="191"/>
      <c r="AU677" s="191"/>
      <c r="AV677" s="191"/>
      <c r="AW677" s="191"/>
      <c r="AX677" s="191"/>
      <c r="AY677" s="191"/>
      <c r="AZ677" s="191"/>
      <c r="BA677" s="191"/>
      <c r="BB677" s="191"/>
      <c r="BC677" s="191"/>
      <c r="BD677" s="191"/>
      <c r="BE677" s="191"/>
      <c r="BF677" s="191"/>
      <c r="BG677" s="191"/>
      <c r="BH677" s="191"/>
      <c r="BI677" s="191"/>
      <c r="BJ677" s="191"/>
      <c r="BK677" s="191"/>
      <c r="BL677" s="191"/>
      <c r="BM677" s="191"/>
      <c r="BN677" s="191"/>
      <c r="BO677" s="191"/>
      <c r="BP677" s="191"/>
      <c r="BQ677" s="191"/>
      <c r="BR677" s="191"/>
      <c r="BS677" s="191"/>
      <c r="BT677" s="191"/>
      <c r="BU677" s="191"/>
      <c r="BV677" s="191"/>
      <c r="BW677" s="191"/>
      <c r="BX677" s="191"/>
      <c r="BY677" s="191"/>
      <c r="BZ677" s="191"/>
      <c r="CA677" s="191"/>
      <c r="CB677" s="191"/>
      <c r="CC677" s="191"/>
      <c r="CD677" s="191"/>
      <c r="CE677" s="191"/>
      <c r="CF677" s="191"/>
      <c r="CG677" s="191"/>
      <c r="CH677" s="191"/>
      <c r="CI677" s="191"/>
      <c r="CJ677" s="191"/>
      <c r="CK677" s="191"/>
      <c r="CL677" s="191"/>
      <c r="CM677" s="191"/>
      <c r="CN677" s="191"/>
      <c r="CO677" s="191"/>
      <c r="CP677" s="191"/>
      <c r="CQ677" s="191"/>
      <c r="CR677" s="191"/>
      <c r="CS677" s="191"/>
      <c r="CT677" s="191"/>
      <c r="CU677" s="191"/>
      <c r="CV677" s="191"/>
      <c r="CW677" s="191"/>
      <c r="CX677" s="191"/>
      <c r="CY677" s="191"/>
      <c r="CZ677" s="191"/>
      <c r="DA677" s="191"/>
      <c r="DB677" s="191"/>
      <c r="DC677" s="191"/>
      <c r="DD677" s="191"/>
      <c r="DE677" s="191"/>
      <c r="DF677" s="191"/>
      <c r="DG677" s="191"/>
      <c r="DH677" s="191"/>
      <c r="DI677" s="191"/>
      <c r="DJ677" s="191"/>
      <c r="DK677" s="191"/>
      <c r="DL677" s="191"/>
      <c r="DM677" s="191"/>
      <c r="DN677" s="191"/>
      <c r="DO677" s="191"/>
      <c r="DP677" s="191"/>
      <c r="DQ677" s="191"/>
      <c r="DR677" s="191"/>
      <c r="DS677" s="191"/>
      <c r="DT677" s="191"/>
      <c r="DU677" s="191"/>
      <c r="DV677" s="191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7"/>
      <c r="F678" s="219" t="s">
        <v>245</v>
      </c>
      <c r="G678" s="191"/>
      <c r="H678" s="191"/>
      <c r="I678" s="207"/>
      <c r="J678" s="207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1"/>
      <c r="AT678" s="191"/>
      <c r="AU678" s="191"/>
      <c r="AV678" s="191"/>
      <c r="AW678" s="191"/>
      <c r="AX678" s="191"/>
      <c r="AY678" s="191"/>
      <c r="AZ678" s="191"/>
      <c r="BA678" s="191"/>
      <c r="BB678" s="191"/>
      <c r="BC678" s="191"/>
      <c r="BD678" s="191"/>
      <c r="BE678" s="191"/>
      <c r="BF678" s="191"/>
      <c r="BG678" s="191"/>
      <c r="BH678" s="191"/>
      <c r="BI678" s="191"/>
      <c r="BJ678" s="191"/>
      <c r="BK678" s="191"/>
      <c r="BL678" s="191"/>
      <c r="BM678" s="191"/>
      <c r="BN678" s="191"/>
      <c r="BO678" s="191"/>
      <c r="BP678" s="191"/>
      <c r="BQ678" s="191"/>
      <c r="BR678" s="191"/>
      <c r="BS678" s="191"/>
      <c r="BT678" s="191"/>
      <c r="BU678" s="191"/>
      <c r="BV678" s="191"/>
      <c r="BW678" s="191"/>
      <c r="BX678" s="191"/>
      <c r="BY678" s="191"/>
      <c r="BZ678" s="191"/>
      <c r="CA678" s="191"/>
      <c r="CB678" s="191"/>
      <c r="CC678" s="191"/>
      <c r="CD678" s="191"/>
      <c r="CE678" s="191"/>
      <c r="CF678" s="191"/>
      <c r="CG678" s="191"/>
      <c r="CH678" s="191"/>
      <c r="CI678" s="191"/>
      <c r="CJ678" s="191"/>
      <c r="CK678" s="191"/>
      <c r="CL678" s="191"/>
      <c r="CM678" s="191"/>
      <c r="CN678" s="191"/>
      <c r="CO678" s="191"/>
      <c r="CP678" s="191"/>
      <c r="CQ678" s="191"/>
      <c r="CR678" s="191"/>
      <c r="CS678" s="191"/>
      <c r="CT678" s="191"/>
      <c r="CU678" s="191"/>
      <c r="CV678" s="191"/>
      <c r="CW678" s="191"/>
      <c r="CX678" s="191"/>
      <c r="CY678" s="191"/>
      <c r="CZ678" s="191"/>
      <c r="DA678" s="191"/>
      <c r="DB678" s="191"/>
      <c r="DC678" s="191"/>
      <c r="DD678" s="191"/>
      <c r="DE678" s="191"/>
      <c r="DF678" s="191"/>
      <c r="DG678" s="191"/>
      <c r="DH678" s="191"/>
      <c r="DI678" s="191"/>
      <c r="DJ678" s="191"/>
      <c r="DK678" s="191"/>
      <c r="DL678" s="191"/>
      <c r="DM678" s="191"/>
      <c r="DN678" s="191"/>
      <c r="DO678" s="191"/>
      <c r="DP678" s="191"/>
      <c r="DQ678" s="191"/>
      <c r="DR678" s="191"/>
      <c r="DS678" s="191"/>
      <c r="DT678" s="191"/>
      <c r="DU678" s="191"/>
      <c r="DV678" s="191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7"/>
      <c r="F679" s="219" t="s">
        <v>246</v>
      </c>
      <c r="G679" s="181"/>
      <c r="H679" s="181"/>
      <c r="I679" s="207"/>
      <c r="J679" s="207"/>
      <c r="K679" s="181"/>
      <c r="L679" s="191"/>
      <c r="M679" s="181"/>
      <c r="N679" s="181"/>
      <c r="O679" s="191"/>
      <c r="P679" s="181"/>
      <c r="Q679" s="181"/>
      <c r="R679" s="191"/>
      <c r="S679" s="181"/>
      <c r="T679" s="181"/>
      <c r="U679" s="191"/>
      <c r="V679" s="181"/>
      <c r="W679" s="181"/>
      <c r="X679" s="191"/>
      <c r="Y679" s="181"/>
      <c r="Z679" s="181"/>
      <c r="AA679" s="191"/>
      <c r="AB679" s="181"/>
      <c r="AC679" s="181"/>
      <c r="AD679" s="191"/>
      <c r="AE679" s="181"/>
      <c r="AF679" s="181"/>
      <c r="AG679" s="191"/>
      <c r="AH679" s="181"/>
      <c r="AI679" s="181"/>
      <c r="AJ679" s="191"/>
      <c r="AK679" s="181"/>
      <c r="AL679" s="181"/>
      <c r="AM679" s="191"/>
      <c r="AN679" s="181"/>
      <c r="AO679" s="181"/>
      <c r="AP679" s="191"/>
      <c r="AQ679" s="181"/>
      <c r="AR679" s="181"/>
      <c r="AS679" s="191"/>
      <c r="AT679" s="181"/>
      <c r="AU679" s="181"/>
      <c r="AV679" s="191"/>
      <c r="AW679" s="181"/>
      <c r="AX679" s="181"/>
      <c r="AY679" s="191"/>
      <c r="AZ679" s="181"/>
      <c r="BA679" s="181"/>
      <c r="BB679" s="191"/>
      <c r="BC679" s="181"/>
      <c r="BD679" s="181"/>
      <c r="BE679" s="191"/>
      <c r="BF679" s="181"/>
      <c r="BG679" s="181"/>
      <c r="BH679" s="191"/>
      <c r="BI679" s="181"/>
      <c r="BJ679" s="181"/>
      <c r="BK679" s="191"/>
      <c r="BL679" s="181"/>
      <c r="BM679" s="181"/>
      <c r="BN679" s="191"/>
      <c r="BO679" s="181"/>
      <c r="BP679" s="181"/>
      <c r="BQ679" s="191"/>
      <c r="BR679" s="181"/>
      <c r="BS679" s="181"/>
      <c r="BT679" s="191"/>
      <c r="BU679" s="181"/>
      <c r="BV679" s="181"/>
      <c r="BW679" s="191"/>
      <c r="BX679" s="181"/>
      <c r="BY679" s="181"/>
      <c r="BZ679" s="191"/>
      <c r="CA679" s="181"/>
      <c r="CB679" s="181"/>
      <c r="CC679" s="191"/>
      <c r="CD679" s="181"/>
      <c r="CE679" s="181"/>
      <c r="CF679" s="191"/>
      <c r="CG679" s="181"/>
      <c r="CH679" s="181"/>
      <c r="CI679" s="191"/>
      <c r="CJ679" s="181"/>
      <c r="CK679" s="181"/>
      <c r="CL679" s="191"/>
      <c r="CM679" s="181"/>
      <c r="CN679" s="181"/>
      <c r="CO679" s="191"/>
      <c r="CP679" s="181"/>
      <c r="CQ679" s="181"/>
      <c r="CR679" s="191"/>
      <c r="CS679" s="181"/>
      <c r="CT679" s="181"/>
      <c r="CU679" s="191"/>
      <c r="CV679" s="181"/>
      <c r="CW679" s="181"/>
      <c r="CX679" s="191"/>
      <c r="CY679" s="181"/>
      <c r="CZ679" s="181"/>
      <c r="DA679" s="191"/>
      <c r="DB679" s="181"/>
      <c r="DC679" s="181"/>
      <c r="DD679" s="191"/>
      <c r="DE679" s="181"/>
      <c r="DF679" s="181"/>
      <c r="DG679" s="191"/>
      <c r="DH679" s="181"/>
      <c r="DI679" s="181"/>
      <c r="DJ679" s="191"/>
      <c r="DK679" s="181"/>
      <c r="DL679" s="181"/>
      <c r="DM679" s="191"/>
      <c r="DN679" s="181"/>
      <c r="DO679" s="181"/>
      <c r="DP679" s="191"/>
      <c r="DQ679" s="181"/>
      <c r="DR679" s="181"/>
      <c r="DS679" s="191"/>
      <c r="DT679" s="181"/>
      <c r="DU679" s="181"/>
      <c r="DV679" s="191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7"/>
      <c r="F680" s="219" t="s">
        <v>245</v>
      </c>
      <c r="G680" s="191"/>
      <c r="H680" s="191"/>
      <c r="I680" s="207"/>
      <c r="J680" s="207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1"/>
      <c r="AT680" s="191"/>
      <c r="AU680" s="191"/>
      <c r="AV680" s="191"/>
      <c r="AW680" s="191"/>
      <c r="AX680" s="191"/>
      <c r="AY680" s="191"/>
      <c r="AZ680" s="191"/>
      <c r="BA680" s="191"/>
      <c r="BB680" s="191"/>
      <c r="BC680" s="191"/>
      <c r="BD680" s="191"/>
      <c r="BE680" s="191"/>
      <c r="BF680" s="191"/>
      <c r="BG680" s="191"/>
      <c r="BH680" s="191"/>
      <c r="BI680" s="191"/>
      <c r="BJ680" s="191"/>
      <c r="BK680" s="191"/>
      <c r="BL680" s="191"/>
      <c r="BM680" s="191"/>
      <c r="BN680" s="191"/>
      <c r="BO680" s="191"/>
      <c r="BP680" s="191"/>
      <c r="BQ680" s="191"/>
      <c r="BR680" s="191"/>
      <c r="BS680" s="191"/>
      <c r="BT680" s="191"/>
      <c r="BU680" s="191"/>
      <c r="BV680" s="191"/>
      <c r="BW680" s="191"/>
      <c r="BX680" s="191"/>
      <c r="BY680" s="191"/>
      <c r="BZ680" s="191"/>
      <c r="CA680" s="191"/>
      <c r="CB680" s="191"/>
      <c r="CC680" s="191"/>
      <c r="CD680" s="191"/>
      <c r="CE680" s="191"/>
      <c r="CF680" s="191"/>
      <c r="CG680" s="191"/>
      <c r="CH680" s="191"/>
      <c r="CI680" s="191"/>
      <c r="CJ680" s="191"/>
      <c r="CK680" s="191"/>
      <c r="CL680" s="191"/>
      <c r="CM680" s="191"/>
      <c r="CN680" s="191"/>
      <c r="CO680" s="191"/>
      <c r="CP680" s="191"/>
      <c r="CQ680" s="191"/>
      <c r="CR680" s="191"/>
      <c r="CS680" s="191"/>
      <c r="CT680" s="191"/>
      <c r="CU680" s="191"/>
      <c r="CV680" s="191"/>
      <c r="CW680" s="191"/>
      <c r="CX680" s="191"/>
      <c r="CY680" s="191"/>
      <c r="CZ680" s="191"/>
      <c r="DA680" s="191"/>
      <c r="DB680" s="191"/>
      <c r="DC680" s="191"/>
      <c r="DD680" s="191"/>
      <c r="DE680" s="191"/>
      <c r="DF680" s="191"/>
      <c r="DG680" s="191"/>
      <c r="DH680" s="191"/>
      <c r="DI680" s="191"/>
      <c r="DJ680" s="191"/>
      <c r="DK680" s="191"/>
      <c r="DL680" s="191"/>
      <c r="DM680" s="191"/>
      <c r="DN680" s="191"/>
      <c r="DO680" s="191"/>
      <c r="DP680" s="191"/>
      <c r="DQ680" s="191"/>
      <c r="DR680" s="191"/>
      <c r="DS680" s="191"/>
      <c r="DT680" s="191"/>
      <c r="DU680" s="191"/>
      <c r="DV680" s="191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7"/>
      <c r="F681" s="219" t="s">
        <v>246</v>
      </c>
      <c r="G681" s="191"/>
      <c r="H681" s="191"/>
      <c r="I681" s="207"/>
      <c r="J681" s="207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1"/>
      <c r="AT681" s="191"/>
      <c r="AU681" s="191"/>
      <c r="AV681" s="191"/>
      <c r="AW681" s="191"/>
      <c r="AX681" s="191"/>
      <c r="AY681" s="191"/>
      <c r="AZ681" s="191"/>
      <c r="BA681" s="191"/>
      <c r="BB681" s="191"/>
      <c r="BC681" s="191"/>
      <c r="BD681" s="191"/>
      <c r="BE681" s="191"/>
      <c r="BF681" s="191"/>
      <c r="BG681" s="191"/>
      <c r="BH681" s="191"/>
      <c r="BI681" s="191"/>
      <c r="BJ681" s="191"/>
      <c r="BK681" s="191"/>
      <c r="BL681" s="191"/>
      <c r="BM681" s="191"/>
      <c r="BN681" s="191"/>
      <c r="BO681" s="191"/>
      <c r="BP681" s="191"/>
      <c r="BQ681" s="191"/>
      <c r="BR681" s="191"/>
      <c r="BS681" s="191"/>
      <c r="BT681" s="191"/>
      <c r="BU681" s="191"/>
      <c r="BV681" s="191"/>
      <c r="BW681" s="191"/>
      <c r="BX681" s="191"/>
      <c r="BY681" s="191"/>
      <c r="BZ681" s="191"/>
      <c r="CA681" s="191"/>
      <c r="CB681" s="191"/>
      <c r="CC681" s="191"/>
      <c r="CD681" s="191"/>
      <c r="CE681" s="191"/>
      <c r="CF681" s="191"/>
      <c r="CG681" s="191"/>
      <c r="CH681" s="191"/>
      <c r="CI681" s="191"/>
      <c r="CJ681" s="191"/>
      <c r="CK681" s="191"/>
      <c r="CL681" s="191"/>
      <c r="CM681" s="191"/>
      <c r="CN681" s="191"/>
      <c r="CO681" s="191"/>
      <c r="CP681" s="191"/>
      <c r="CQ681" s="191"/>
      <c r="CR681" s="191"/>
      <c r="CS681" s="191"/>
      <c r="CT681" s="191"/>
      <c r="CU681" s="191"/>
      <c r="CV681" s="191"/>
      <c r="CW681" s="191"/>
      <c r="CX681" s="191"/>
      <c r="CY681" s="191"/>
      <c r="CZ681" s="191"/>
      <c r="DA681" s="191"/>
      <c r="DB681" s="191"/>
      <c r="DC681" s="191"/>
      <c r="DD681" s="191"/>
      <c r="DE681" s="191"/>
      <c r="DF681" s="191"/>
      <c r="DG681" s="191"/>
      <c r="DH681" s="191"/>
      <c r="DI681" s="191"/>
      <c r="DJ681" s="191"/>
      <c r="DK681" s="191"/>
      <c r="DL681" s="191"/>
      <c r="DM681" s="191"/>
      <c r="DN681" s="191"/>
      <c r="DO681" s="191"/>
      <c r="DP681" s="191"/>
      <c r="DQ681" s="191"/>
      <c r="DR681" s="191"/>
      <c r="DS681" s="191"/>
      <c r="DT681" s="191"/>
      <c r="DU681" s="191"/>
      <c r="DV681" s="191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7"/>
      <c r="F682" s="219" t="s">
        <v>245</v>
      </c>
      <c r="G682" s="191"/>
      <c r="H682" s="191"/>
      <c r="I682" s="207"/>
      <c r="J682" s="207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1"/>
      <c r="AT682" s="191"/>
      <c r="AU682" s="191"/>
      <c r="AV682" s="191"/>
      <c r="AW682" s="191"/>
      <c r="AX682" s="191"/>
      <c r="AY682" s="191"/>
      <c r="AZ682" s="191"/>
      <c r="BA682" s="191"/>
      <c r="BB682" s="191"/>
      <c r="BC682" s="191"/>
      <c r="BD682" s="191"/>
      <c r="BE682" s="191"/>
      <c r="BF682" s="191"/>
      <c r="BG682" s="191"/>
      <c r="BH682" s="191"/>
      <c r="BI682" s="191"/>
      <c r="BJ682" s="191"/>
      <c r="BK682" s="191"/>
      <c r="BL682" s="191"/>
      <c r="BM682" s="191"/>
      <c r="BN682" s="191"/>
      <c r="BO682" s="191"/>
      <c r="BP682" s="191"/>
      <c r="BQ682" s="191"/>
      <c r="BR682" s="191"/>
      <c r="BS682" s="191"/>
      <c r="BT682" s="191"/>
      <c r="BU682" s="191"/>
      <c r="BV682" s="191"/>
      <c r="BW682" s="191"/>
      <c r="BX682" s="191"/>
      <c r="BY682" s="191"/>
      <c r="BZ682" s="191"/>
      <c r="CA682" s="191"/>
      <c r="CB682" s="191"/>
      <c r="CC682" s="191"/>
      <c r="CD682" s="191"/>
      <c r="CE682" s="191"/>
      <c r="CF682" s="191"/>
      <c r="CG682" s="191"/>
      <c r="CH682" s="191"/>
      <c r="CI682" s="191"/>
      <c r="CJ682" s="191"/>
      <c r="CK682" s="191"/>
      <c r="CL682" s="191"/>
      <c r="CM682" s="191"/>
      <c r="CN682" s="191"/>
      <c r="CO682" s="191"/>
      <c r="CP682" s="191"/>
      <c r="CQ682" s="191"/>
      <c r="CR682" s="191"/>
      <c r="CS682" s="191"/>
      <c r="CT682" s="191"/>
      <c r="CU682" s="191"/>
      <c r="CV682" s="191"/>
      <c r="CW682" s="191"/>
      <c r="CX682" s="191"/>
      <c r="CY682" s="191"/>
      <c r="CZ682" s="191"/>
      <c r="DA682" s="191"/>
      <c r="DB682" s="191"/>
      <c r="DC682" s="191"/>
      <c r="DD682" s="191"/>
      <c r="DE682" s="191"/>
      <c r="DF682" s="191"/>
      <c r="DG682" s="191"/>
      <c r="DH682" s="191"/>
      <c r="DI682" s="191"/>
      <c r="DJ682" s="191"/>
      <c r="DK682" s="191"/>
      <c r="DL682" s="191"/>
      <c r="DM682" s="191"/>
      <c r="DN682" s="191"/>
      <c r="DO682" s="191"/>
      <c r="DP682" s="191"/>
      <c r="DQ682" s="191"/>
      <c r="DR682" s="191"/>
      <c r="DS682" s="191"/>
      <c r="DT682" s="191"/>
      <c r="DU682" s="191"/>
      <c r="DV682" s="191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7"/>
      <c r="F683" s="219" t="s">
        <v>246</v>
      </c>
      <c r="G683" s="191"/>
      <c r="H683" s="191"/>
      <c r="I683" s="207"/>
      <c r="J683" s="207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1"/>
      <c r="AT683" s="191"/>
      <c r="AU683" s="191"/>
      <c r="AV683" s="191"/>
      <c r="AW683" s="191"/>
      <c r="AX683" s="191"/>
      <c r="AY683" s="191"/>
      <c r="AZ683" s="191"/>
      <c r="BA683" s="191"/>
      <c r="BB683" s="191"/>
      <c r="BC683" s="191"/>
      <c r="BD683" s="191"/>
      <c r="BE683" s="191"/>
      <c r="BF683" s="191"/>
      <c r="BG683" s="191"/>
      <c r="BH683" s="191"/>
      <c r="BI683" s="191"/>
      <c r="BJ683" s="191"/>
      <c r="BK683" s="191"/>
      <c r="BL683" s="191"/>
      <c r="BM683" s="191"/>
      <c r="BN683" s="191"/>
      <c r="BO683" s="191"/>
      <c r="BP683" s="191"/>
      <c r="BQ683" s="191"/>
      <c r="BR683" s="191"/>
      <c r="BS683" s="191"/>
      <c r="BT683" s="191"/>
      <c r="BU683" s="191"/>
      <c r="BV683" s="191"/>
      <c r="BW683" s="191"/>
      <c r="BX683" s="191"/>
      <c r="BY683" s="191"/>
      <c r="BZ683" s="191"/>
      <c r="CA683" s="191"/>
      <c r="CB683" s="191"/>
      <c r="CC683" s="191"/>
      <c r="CD683" s="191"/>
      <c r="CE683" s="191"/>
      <c r="CF683" s="191"/>
      <c r="CG683" s="191"/>
      <c r="CH683" s="191"/>
      <c r="CI683" s="191"/>
      <c r="CJ683" s="191"/>
      <c r="CK683" s="191"/>
      <c r="CL683" s="191"/>
      <c r="CM683" s="191"/>
      <c r="CN683" s="191"/>
      <c r="CO683" s="191"/>
      <c r="CP683" s="191"/>
      <c r="CQ683" s="191"/>
      <c r="CR683" s="191"/>
      <c r="CS683" s="191"/>
      <c r="CT683" s="191"/>
      <c r="CU683" s="191"/>
      <c r="CV683" s="191"/>
      <c r="CW683" s="191"/>
      <c r="CX683" s="191"/>
      <c r="CY683" s="191"/>
      <c r="CZ683" s="191"/>
      <c r="DA683" s="191"/>
      <c r="DB683" s="191"/>
      <c r="DC683" s="191"/>
      <c r="DD683" s="191"/>
      <c r="DE683" s="191"/>
      <c r="DF683" s="191"/>
      <c r="DG683" s="191"/>
      <c r="DH683" s="191"/>
      <c r="DI683" s="191"/>
      <c r="DJ683" s="191"/>
      <c r="DK683" s="191"/>
      <c r="DL683" s="191"/>
      <c r="DM683" s="191"/>
      <c r="DN683" s="191"/>
      <c r="DO683" s="191"/>
      <c r="DP683" s="191"/>
      <c r="DQ683" s="191"/>
      <c r="DR683" s="191"/>
      <c r="DS683" s="191"/>
      <c r="DT683" s="191"/>
      <c r="DU683" s="191"/>
      <c r="DV683" s="191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7"/>
      <c r="F684" s="219" t="s">
        <v>245</v>
      </c>
      <c r="G684" s="191"/>
      <c r="H684" s="191"/>
      <c r="I684" s="207"/>
      <c r="J684" s="207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191"/>
      <c r="AW684" s="191"/>
      <c r="AX684" s="191"/>
      <c r="AY684" s="191"/>
      <c r="AZ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1"/>
      <c r="BM684" s="191"/>
      <c r="BN684" s="191"/>
      <c r="BO684" s="191"/>
      <c r="BP684" s="191"/>
      <c r="BQ684" s="191"/>
      <c r="BR684" s="191"/>
      <c r="BS684" s="191"/>
      <c r="BT684" s="191"/>
      <c r="BU684" s="191"/>
      <c r="BV684" s="191"/>
      <c r="BW684" s="191"/>
      <c r="BX684" s="191"/>
      <c r="BY684" s="191"/>
      <c r="BZ684" s="191"/>
      <c r="CA684" s="191"/>
      <c r="CB684" s="191"/>
      <c r="CC684" s="191"/>
      <c r="CD684" s="191"/>
      <c r="CE684" s="191"/>
      <c r="CF684" s="191"/>
      <c r="CG684" s="191"/>
      <c r="CH684" s="191"/>
      <c r="CI684" s="191"/>
      <c r="CJ684" s="191"/>
      <c r="CK684" s="191"/>
      <c r="CL684" s="191"/>
      <c r="CM684" s="191"/>
      <c r="CN684" s="191"/>
      <c r="CO684" s="191"/>
      <c r="CP684" s="191"/>
      <c r="CQ684" s="191"/>
      <c r="CR684" s="191"/>
      <c r="CS684" s="191"/>
      <c r="CT684" s="191"/>
      <c r="CU684" s="191"/>
      <c r="CV684" s="191"/>
      <c r="CW684" s="191"/>
      <c r="CX684" s="191"/>
      <c r="CY684" s="191"/>
      <c r="CZ684" s="191"/>
      <c r="DA684" s="191"/>
      <c r="DB684" s="191"/>
      <c r="DC684" s="191"/>
      <c r="DD684" s="191"/>
      <c r="DE684" s="191"/>
      <c r="DF684" s="191"/>
      <c r="DG684" s="191"/>
      <c r="DH684" s="191"/>
      <c r="DI684" s="191"/>
      <c r="DJ684" s="191"/>
      <c r="DK684" s="191"/>
      <c r="DL684" s="191"/>
      <c r="DM684" s="191"/>
      <c r="DN684" s="191"/>
      <c r="DO684" s="191"/>
      <c r="DP684" s="191"/>
      <c r="DQ684" s="191"/>
      <c r="DR684" s="191"/>
      <c r="DS684" s="191"/>
      <c r="DT684" s="191"/>
      <c r="DU684" s="191"/>
      <c r="DV684" s="191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7"/>
      <c r="F685" s="219" t="s">
        <v>246</v>
      </c>
      <c r="G685" s="191"/>
      <c r="H685" s="191"/>
      <c r="I685" s="207"/>
      <c r="J685" s="207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191"/>
      <c r="AW685" s="191"/>
      <c r="AX685" s="191"/>
      <c r="AY685" s="191"/>
      <c r="AZ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  <c r="BK685" s="191"/>
      <c r="BL685" s="191"/>
      <c r="BM685" s="191"/>
      <c r="BN685" s="191"/>
      <c r="BO685" s="191"/>
      <c r="BP685" s="191"/>
      <c r="BQ685" s="191"/>
      <c r="BR685" s="191"/>
      <c r="BS685" s="191"/>
      <c r="BT685" s="191"/>
      <c r="BU685" s="191"/>
      <c r="BV685" s="191"/>
      <c r="BW685" s="191"/>
      <c r="BX685" s="191"/>
      <c r="BY685" s="191"/>
      <c r="BZ685" s="191"/>
      <c r="CA685" s="191"/>
      <c r="CB685" s="191"/>
      <c r="CC685" s="191"/>
      <c r="CD685" s="191"/>
      <c r="CE685" s="191"/>
      <c r="CF685" s="191"/>
      <c r="CG685" s="191"/>
      <c r="CH685" s="191"/>
      <c r="CI685" s="191"/>
      <c r="CJ685" s="191"/>
      <c r="CK685" s="191"/>
      <c r="CL685" s="191"/>
      <c r="CM685" s="191"/>
      <c r="CN685" s="191"/>
      <c r="CO685" s="191"/>
      <c r="CP685" s="191"/>
      <c r="CQ685" s="191"/>
      <c r="CR685" s="191"/>
      <c r="CS685" s="191"/>
      <c r="CT685" s="191"/>
      <c r="CU685" s="191"/>
      <c r="CV685" s="191"/>
      <c r="CW685" s="191"/>
      <c r="CX685" s="191"/>
      <c r="CY685" s="191"/>
      <c r="CZ685" s="191"/>
      <c r="DA685" s="191"/>
      <c r="DB685" s="191"/>
      <c r="DC685" s="191"/>
      <c r="DD685" s="191"/>
      <c r="DE685" s="191"/>
      <c r="DF685" s="191"/>
      <c r="DG685" s="191"/>
      <c r="DH685" s="191"/>
      <c r="DI685" s="191"/>
      <c r="DJ685" s="191"/>
      <c r="DK685" s="191"/>
      <c r="DL685" s="191"/>
      <c r="DM685" s="191"/>
      <c r="DN685" s="191"/>
      <c r="DO685" s="191"/>
      <c r="DP685" s="191"/>
      <c r="DQ685" s="191"/>
      <c r="DR685" s="191"/>
      <c r="DS685" s="191"/>
      <c r="DT685" s="191"/>
      <c r="DU685" s="191"/>
      <c r="DV685" s="191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7"/>
      <c r="F686" s="219" t="s">
        <v>245</v>
      </c>
      <c r="G686" s="191"/>
      <c r="H686" s="191"/>
      <c r="I686" s="207"/>
      <c r="J686" s="207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191"/>
      <c r="AW686" s="191"/>
      <c r="AX686" s="191"/>
      <c r="AY686" s="191"/>
      <c r="AZ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  <c r="BK686" s="191"/>
      <c r="BL686" s="191"/>
      <c r="BM686" s="191"/>
      <c r="BN686" s="191"/>
      <c r="BO686" s="191"/>
      <c r="BP686" s="191"/>
      <c r="BQ686" s="191"/>
      <c r="BR686" s="191"/>
      <c r="BS686" s="191"/>
      <c r="BT686" s="191"/>
      <c r="BU686" s="191"/>
      <c r="BV686" s="191"/>
      <c r="BW686" s="191"/>
      <c r="BX686" s="191"/>
      <c r="BY686" s="191"/>
      <c r="BZ686" s="191"/>
      <c r="CA686" s="191"/>
      <c r="CB686" s="191"/>
      <c r="CC686" s="191"/>
      <c r="CD686" s="191"/>
      <c r="CE686" s="191"/>
      <c r="CF686" s="191"/>
      <c r="CG686" s="191"/>
      <c r="CH686" s="191"/>
      <c r="CI686" s="191"/>
      <c r="CJ686" s="191"/>
      <c r="CK686" s="191"/>
      <c r="CL686" s="191"/>
      <c r="CM686" s="191"/>
      <c r="CN686" s="191"/>
      <c r="CO686" s="191"/>
      <c r="CP686" s="191"/>
      <c r="CQ686" s="191"/>
      <c r="CR686" s="191"/>
      <c r="CS686" s="191"/>
      <c r="CT686" s="191"/>
      <c r="CU686" s="191"/>
      <c r="CV686" s="191"/>
      <c r="CW686" s="191"/>
      <c r="CX686" s="191"/>
      <c r="CY686" s="191"/>
      <c r="CZ686" s="191"/>
      <c r="DA686" s="191"/>
      <c r="DB686" s="191"/>
      <c r="DC686" s="191"/>
      <c r="DD686" s="191"/>
      <c r="DE686" s="191"/>
      <c r="DF686" s="191"/>
      <c r="DG686" s="191"/>
      <c r="DH686" s="191"/>
      <c r="DI686" s="191"/>
      <c r="DJ686" s="191"/>
      <c r="DK686" s="191"/>
      <c r="DL686" s="191"/>
      <c r="DM686" s="191"/>
      <c r="DN686" s="191"/>
      <c r="DO686" s="191"/>
      <c r="DP686" s="191"/>
      <c r="DQ686" s="191"/>
      <c r="DR686" s="191"/>
      <c r="DS686" s="191"/>
      <c r="DT686" s="191"/>
      <c r="DU686" s="191"/>
      <c r="DV686" s="191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7"/>
      <c r="F687" s="219" t="s">
        <v>246</v>
      </c>
      <c r="G687" s="191"/>
      <c r="H687" s="191"/>
      <c r="I687" s="207"/>
      <c r="J687" s="207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1"/>
      <c r="AT687" s="191"/>
      <c r="AU687" s="191"/>
      <c r="AV687" s="191"/>
      <c r="AW687" s="191"/>
      <c r="AX687" s="191"/>
      <c r="AY687" s="191"/>
      <c r="AZ687" s="191"/>
      <c r="BA687" s="191"/>
      <c r="BB687" s="191"/>
      <c r="BC687" s="191"/>
      <c r="BD687" s="191"/>
      <c r="BE687" s="191"/>
      <c r="BF687" s="191"/>
      <c r="BG687" s="191"/>
      <c r="BH687" s="191"/>
      <c r="BI687" s="191"/>
      <c r="BJ687" s="191"/>
      <c r="BK687" s="191"/>
      <c r="BL687" s="191"/>
      <c r="BM687" s="191"/>
      <c r="BN687" s="191"/>
      <c r="BO687" s="191"/>
      <c r="BP687" s="191"/>
      <c r="BQ687" s="191"/>
      <c r="BR687" s="191"/>
      <c r="BS687" s="191"/>
      <c r="BT687" s="191"/>
      <c r="BU687" s="191"/>
      <c r="BV687" s="191"/>
      <c r="BW687" s="191"/>
      <c r="BX687" s="191"/>
      <c r="BY687" s="191"/>
      <c r="BZ687" s="191"/>
      <c r="CA687" s="191"/>
      <c r="CB687" s="191"/>
      <c r="CC687" s="191"/>
      <c r="CD687" s="191"/>
      <c r="CE687" s="191"/>
      <c r="CF687" s="191"/>
      <c r="CG687" s="191"/>
      <c r="CH687" s="191"/>
      <c r="CI687" s="191"/>
      <c r="CJ687" s="191"/>
      <c r="CK687" s="191"/>
      <c r="CL687" s="191"/>
      <c r="CM687" s="191"/>
      <c r="CN687" s="191"/>
      <c r="CO687" s="191"/>
      <c r="CP687" s="191"/>
      <c r="CQ687" s="191"/>
      <c r="CR687" s="191"/>
      <c r="CS687" s="191"/>
      <c r="CT687" s="191"/>
      <c r="CU687" s="191"/>
      <c r="CV687" s="191"/>
      <c r="CW687" s="191"/>
      <c r="CX687" s="191"/>
      <c r="CY687" s="191"/>
      <c r="CZ687" s="191"/>
      <c r="DA687" s="191"/>
      <c r="DB687" s="191"/>
      <c r="DC687" s="191"/>
      <c r="DD687" s="191"/>
      <c r="DE687" s="191"/>
      <c r="DF687" s="191"/>
      <c r="DG687" s="191"/>
      <c r="DH687" s="191"/>
      <c r="DI687" s="191"/>
      <c r="DJ687" s="191"/>
      <c r="DK687" s="191"/>
      <c r="DL687" s="191"/>
      <c r="DM687" s="191"/>
      <c r="DN687" s="191"/>
      <c r="DO687" s="191"/>
      <c r="DP687" s="191"/>
      <c r="DQ687" s="191"/>
      <c r="DR687" s="191"/>
      <c r="DS687" s="191"/>
      <c r="DT687" s="191"/>
      <c r="DU687" s="191"/>
      <c r="DV687" s="191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7"/>
      <c r="F688" s="219" t="s">
        <v>245</v>
      </c>
      <c r="G688" s="191"/>
      <c r="H688" s="191"/>
      <c r="I688" s="207"/>
      <c r="J688" s="207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1"/>
      <c r="AT688" s="191"/>
      <c r="AU688" s="191"/>
      <c r="AV688" s="191"/>
      <c r="AW688" s="191"/>
      <c r="AX688" s="191"/>
      <c r="AY688" s="191"/>
      <c r="AZ688" s="191"/>
      <c r="BA688" s="191"/>
      <c r="BB688" s="191"/>
      <c r="BC688" s="191"/>
      <c r="BD688" s="191"/>
      <c r="BE688" s="191"/>
      <c r="BF688" s="191"/>
      <c r="BG688" s="191"/>
      <c r="BH688" s="191"/>
      <c r="BI688" s="191"/>
      <c r="BJ688" s="191"/>
      <c r="BK688" s="191"/>
      <c r="BL688" s="191"/>
      <c r="BM688" s="191"/>
      <c r="BN688" s="191"/>
      <c r="BO688" s="191"/>
      <c r="BP688" s="191"/>
      <c r="BQ688" s="191"/>
      <c r="BR688" s="191"/>
      <c r="BS688" s="191"/>
      <c r="BT688" s="191"/>
      <c r="BU688" s="191"/>
      <c r="BV688" s="191"/>
      <c r="BW688" s="191"/>
      <c r="BX688" s="191"/>
      <c r="BY688" s="191"/>
      <c r="BZ688" s="191"/>
      <c r="CA688" s="191"/>
      <c r="CB688" s="191"/>
      <c r="CC688" s="191"/>
      <c r="CD688" s="191"/>
      <c r="CE688" s="191"/>
      <c r="CF688" s="191"/>
      <c r="CG688" s="191"/>
      <c r="CH688" s="191"/>
      <c r="CI688" s="191"/>
      <c r="CJ688" s="191"/>
      <c r="CK688" s="191"/>
      <c r="CL688" s="191"/>
      <c r="CM688" s="191"/>
      <c r="CN688" s="191"/>
      <c r="CO688" s="191"/>
      <c r="CP688" s="191"/>
      <c r="CQ688" s="191"/>
      <c r="CR688" s="191"/>
      <c r="CS688" s="191"/>
      <c r="CT688" s="191"/>
      <c r="CU688" s="191"/>
      <c r="CV688" s="191"/>
      <c r="CW688" s="191"/>
      <c r="CX688" s="191"/>
      <c r="CY688" s="191"/>
      <c r="CZ688" s="191"/>
      <c r="DA688" s="191"/>
      <c r="DB688" s="191"/>
      <c r="DC688" s="191"/>
      <c r="DD688" s="191"/>
      <c r="DE688" s="191"/>
      <c r="DF688" s="191"/>
      <c r="DG688" s="191"/>
      <c r="DH688" s="191"/>
      <c r="DI688" s="191"/>
      <c r="DJ688" s="191"/>
      <c r="DK688" s="191"/>
      <c r="DL688" s="191"/>
      <c r="DM688" s="191"/>
      <c r="DN688" s="191"/>
      <c r="DO688" s="191"/>
      <c r="DP688" s="191"/>
      <c r="DQ688" s="191"/>
      <c r="DR688" s="191"/>
      <c r="DS688" s="191"/>
      <c r="DT688" s="191"/>
      <c r="DU688" s="191"/>
      <c r="DV688" s="191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7"/>
      <c r="F689" s="219" t="s">
        <v>246</v>
      </c>
      <c r="G689" s="191"/>
      <c r="H689" s="191"/>
      <c r="I689" s="207"/>
      <c r="J689" s="207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1"/>
      <c r="AT689" s="191"/>
      <c r="AU689" s="191"/>
      <c r="AV689" s="191"/>
      <c r="AW689" s="191"/>
      <c r="AX689" s="191"/>
      <c r="AY689" s="191"/>
      <c r="AZ689" s="191"/>
      <c r="BA689" s="191"/>
      <c r="BB689" s="191"/>
      <c r="BC689" s="191"/>
      <c r="BD689" s="191"/>
      <c r="BE689" s="191"/>
      <c r="BF689" s="191"/>
      <c r="BG689" s="191"/>
      <c r="BH689" s="191"/>
      <c r="BI689" s="191"/>
      <c r="BJ689" s="191"/>
      <c r="BK689" s="191"/>
      <c r="BL689" s="191"/>
      <c r="BM689" s="191"/>
      <c r="BN689" s="191"/>
      <c r="BO689" s="191"/>
      <c r="BP689" s="191"/>
      <c r="BQ689" s="191"/>
      <c r="BR689" s="191"/>
      <c r="BS689" s="191"/>
      <c r="BT689" s="191"/>
      <c r="BU689" s="191"/>
      <c r="BV689" s="191"/>
      <c r="BW689" s="191"/>
      <c r="BX689" s="191"/>
      <c r="BY689" s="191"/>
      <c r="BZ689" s="191"/>
      <c r="CA689" s="191"/>
      <c r="CB689" s="191"/>
      <c r="CC689" s="191"/>
      <c r="CD689" s="191"/>
      <c r="CE689" s="191"/>
      <c r="CF689" s="191"/>
      <c r="CG689" s="191"/>
      <c r="CH689" s="191"/>
      <c r="CI689" s="191"/>
      <c r="CJ689" s="191"/>
      <c r="CK689" s="191"/>
      <c r="CL689" s="191"/>
      <c r="CM689" s="191"/>
      <c r="CN689" s="191"/>
      <c r="CO689" s="191"/>
      <c r="CP689" s="191"/>
      <c r="CQ689" s="191"/>
      <c r="CR689" s="191"/>
      <c r="CS689" s="191"/>
      <c r="CT689" s="191"/>
      <c r="CU689" s="191"/>
      <c r="CV689" s="191"/>
      <c r="CW689" s="191"/>
      <c r="CX689" s="191"/>
      <c r="CY689" s="191"/>
      <c r="CZ689" s="191"/>
      <c r="DA689" s="191"/>
      <c r="DB689" s="191"/>
      <c r="DC689" s="191"/>
      <c r="DD689" s="191"/>
      <c r="DE689" s="191"/>
      <c r="DF689" s="191"/>
      <c r="DG689" s="191"/>
      <c r="DH689" s="191"/>
      <c r="DI689" s="191"/>
      <c r="DJ689" s="191"/>
      <c r="DK689" s="191"/>
      <c r="DL689" s="191"/>
      <c r="DM689" s="191"/>
      <c r="DN689" s="191"/>
      <c r="DO689" s="191"/>
      <c r="DP689" s="191"/>
      <c r="DQ689" s="191"/>
      <c r="DR689" s="191"/>
      <c r="DS689" s="191"/>
      <c r="DT689" s="191"/>
      <c r="DU689" s="191"/>
      <c r="DV689" s="191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7"/>
      <c r="F690" s="219" t="s">
        <v>245</v>
      </c>
      <c r="G690" s="191"/>
      <c r="H690" s="191"/>
      <c r="I690" s="207"/>
      <c r="J690" s="207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1"/>
      <c r="AT690" s="191"/>
      <c r="AU690" s="191"/>
      <c r="AV690" s="191"/>
      <c r="AW690" s="191"/>
      <c r="AX690" s="191"/>
      <c r="AY690" s="191"/>
      <c r="AZ690" s="191"/>
      <c r="BA690" s="191"/>
      <c r="BB690" s="191"/>
      <c r="BC690" s="191"/>
      <c r="BD690" s="191"/>
      <c r="BE690" s="191"/>
      <c r="BF690" s="191"/>
      <c r="BG690" s="191"/>
      <c r="BH690" s="191"/>
      <c r="BI690" s="191"/>
      <c r="BJ690" s="191"/>
      <c r="BK690" s="191"/>
      <c r="BL690" s="191"/>
      <c r="BM690" s="191"/>
      <c r="BN690" s="191"/>
      <c r="BO690" s="191"/>
      <c r="BP690" s="191"/>
      <c r="BQ690" s="191"/>
      <c r="BR690" s="191"/>
      <c r="BS690" s="191"/>
      <c r="BT690" s="191"/>
      <c r="BU690" s="191"/>
      <c r="BV690" s="191"/>
      <c r="BW690" s="191"/>
      <c r="BX690" s="191"/>
      <c r="BY690" s="191"/>
      <c r="BZ690" s="191"/>
      <c r="CA690" s="191"/>
      <c r="CB690" s="191"/>
      <c r="CC690" s="191"/>
      <c r="CD690" s="191"/>
      <c r="CE690" s="191"/>
      <c r="CF690" s="191"/>
      <c r="CG690" s="191"/>
      <c r="CH690" s="191"/>
      <c r="CI690" s="191"/>
      <c r="CJ690" s="191"/>
      <c r="CK690" s="191"/>
      <c r="CL690" s="191"/>
      <c r="CM690" s="191"/>
      <c r="CN690" s="191"/>
      <c r="CO690" s="191"/>
      <c r="CP690" s="191"/>
      <c r="CQ690" s="191"/>
      <c r="CR690" s="191"/>
      <c r="CS690" s="191"/>
      <c r="CT690" s="191"/>
      <c r="CU690" s="191"/>
      <c r="CV690" s="191"/>
      <c r="CW690" s="191"/>
      <c r="CX690" s="191"/>
      <c r="CY690" s="191"/>
      <c r="CZ690" s="191"/>
      <c r="DA690" s="191"/>
      <c r="DB690" s="191"/>
      <c r="DC690" s="191"/>
      <c r="DD690" s="191"/>
      <c r="DE690" s="191"/>
      <c r="DF690" s="191"/>
      <c r="DG690" s="191"/>
      <c r="DH690" s="191"/>
      <c r="DI690" s="191"/>
      <c r="DJ690" s="191"/>
      <c r="DK690" s="191"/>
      <c r="DL690" s="191"/>
      <c r="DM690" s="191"/>
      <c r="DN690" s="191"/>
      <c r="DO690" s="191"/>
      <c r="DP690" s="191"/>
      <c r="DQ690" s="191"/>
      <c r="DR690" s="191"/>
      <c r="DS690" s="191"/>
      <c r="DT690" s="191"/>
      <c r="DU690" s="191"/>
      <c r="DV690" s="191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7"/>
      <c r="F691" s="219" t="s">
        <v>246</v>
      </c>
      <c r="G691" s="191"/>
      <c r="H691" s="191"/>
      <c r="I691" s="207"/>
      <c r="J691" s="207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1"/>
      <c r="AT691" s="191"/>
      <c r="AU691" s="191"/>
      <c r="AV691" s="191"/>
      <c r="AW691" s="191"/>
      <c r="AX691" s="191"/>
      <c r="AY691" s="191"/>
      <c r="AZ691" s="191"/>
      <c r="BA691" s="191"/>
      <c r="BB691" s="191"/>
      <c r="BC691" s="191"/>
      <c r="BD691" s="191"/>
      <c r="BE691" s="191"/>
      <c r="BF691" s="191"/>
      <c r="BG691" s="191"/>
      <c r="BH691" s="191"/>
      <c r="BI691" s="191"/>
      <c r="BJ691" s="191"/>
      <c r="BK691" s="191"/>
      <c r="BL691" s="191"/>
      <c r="BM691" s="191"/>
      <c r="BN691" s="191"/>
      <c r="BO691" s="191"/>
      <c r="BP691" s="191"/>
      <c r="BQ691" s="191"/>
      <c r="BR691" s="191"/>
      <c r="BS691" s="191"/>
      <c r="BT691" s="191"/>
      <c r="BU691" s="191"/>
      <c r="BV691" s="191"/>
      <c r="BW691" s="191"/>
      <c r="BX691" s="191"/>
      <c r="BY691" s="191"/>
      <c r="BZ691" s="191"/>
      <c r="CA691" s="191"/>
      <c r="CB691" s="191"/>
      <c r="CC691" s="191"/>
      <c r="CD691" s="191"/>
      <c r="CE691" s="191"/>
      <c r="CF691" s="191"/>
      <c r="CG691" s="191"/>
      <c r="CH691" s="191"/>
      <c r="CI691" s="191"/>
      <c r="CJ691" s="191"/>
      <c r="CK691" s="191"/>
      <c r="CL691" s="191"/>
      <c r="CM691" s="191"/>
      <c r="CN691" s="191"/>
      <c r="CO691" s="191"/>
      <c r="CP691" s="191"/>
      <c r="CQ691" s="191"/>
      <c r="CR691" s="191"/>
      <c r="CS691" s="191"/>
      <c r="CT691" s="191"/>
      <c r="CU691" s="191"/>
      <c r="CV691" s="191"/>
      <c r="CW691" s="191"/>
      <c r="CX691" s="191"/>
      <c r="CY691" s="191"/>
      <c r="CZ691" s="191"/>
      <c r="DA691" s="191"/>
      <c r="DB691" s="191"/>
      <c r="DC691" s="191"/>
      <c r="DD691" s="191"/>
      <c r="DE691" s="191"/>
      <c r="DF691" s="191"/>
      <c r="DG691" s="191"/>
      <c r="DH691" s="191"/>
      <c r="DI691" s="191"/>
      <c r="DJ691" s="191"/>
      <c r="DK691" s="191"/>
      <c r="DL691" s="191"/>
      <c r="DM691" s="191"/>
      <c r="DN691" s="191"/>
      <c r="DO691" s="191"/>
      <c r="DP691" s="191"/>
      <c r="DQ691" s="191"/>
      <c r="DR691" s="191"/>
      <c r="DS691" s="191"/>
      <c r="DT691" s="191"/>
      <c r="DU691" s="191"/>
      <c r="DV691" s="191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7"/>
      <c r="F692" s="219" t="s">
        <v>245</v>
      </c>
      <c r="G692" s="191"/>
      <c r="H692" s="191"/>
      <c r="I692" s="207"/>
      <c r="J692" s="207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191"/>
      <c r="AT692" s="191"/>
      <c r="AU692" s="191"/>
      <c r="AV692" s="191"/>
      <c r="AW692" s="191"/>
      <c r="AX692" s="191"/>
      <c r="AY692" s="191"/>
      <c r="AZ692" s="191"/>
      <c r="BA692" s="191"/>
      <c r="BB692" s="191"/>
      <c r="BC692" s="191"/>
      <c r="BD692" s="191"/>
      <c r="BE692" s="191"/>
      <c r="BF692" s="191"/>
      <c r="BG692" s="191"/>
      <c r="BH692" s="191"/>
      <c r="BI692" s="191"/>
      <c r="BJ692" s="191"/>
      <c r="BK692" s="191"/>
      <c r="BL692" s="191"/>
      <c r="BM692" s="191"/>
      <c r="BN692" s="191"/>
      <c r="BO692" s="191"/>
      <c r="BP692" s="191"/>
      <c r="BQ692" s="191"/>
      <c r="BR692" s="191"/>
      <c r="BS692" s="191"/>
      <c r="BT692" s="191"/>
      <c r="BU692" s="191"/>
      <c r="BV692" s="191"/>
      <c r="BW692" s="191"/>
      <c r="BX692" s="191"/>
      <c r="BY692" s="191"/>
      <c r="BZ692" s="191"/>
      <c r="CA692" s="191"/>
      <c r="CB692" s="191"/>
      <c r="CC692" s="191"/>
      <c r="CD692" s="191"/>
      <c r="CE692" s="191"/>
      <c r="CF692" s="191"/>
      <c r="CG692" s="191"/>
      <c r="CH692" s="191"/>
      <c r="CI692" s="191"/>
      <c r="CJ692" s="191"/>
      <c r="CK692" s="191"/>
      <c r="CL692" s="191"/>
      <c r="CM692" s="191"/>
      <c r="CN692" s="191"/>
      <c r="CO692" s="191"/>
      <c r="CP692" s="191"/>
      <c r="CQ692" s="191"/>
      <c r="CR692" s="191"/>
      <c r="CS692" s="191"/>
      <c r="CT692" s="191"/>
      <c r="CU692" s="191"/>
      <c r="CV692" s="191"/>
      <c r="CW692" s="191"/>
      <c r="CX692" s="191"/>
      <c r="CY692" s="191"/>
      <c r="CZ692" s="191"/>
      <c r="DA692" s="191"/>
      <c r="DB692" s="191"/>
      <c r="DC692" s="191"/>
      <c r="DD692" s="191"/>
      <c r="DE692" s="191"/>
      <c r="DF692" s="191"/>
      <c r="DG692" s="191"/>
      <c r="DH692" s="191"/>
      <c r="DI692" s="191"/>
      <c r="DJ692" s="191"/>
      <c r="DK692" s="191"/>
      <c r="DL692" s="191"/>
      <c r="DM692" s="191"/>
      <c r="DN692" s="191"/>
      <c r="DO692" s="191"/>
      <c r="DP692" s="191"/>
      <c r="DQ692" s="191"/>
      <c r="DR692" s="191"/>
      <c r="DS692" s="191"/>
      <c r="DT692" s="191"/>
      <c r="DU692" s="191"/>
      <c r="DV692" s="191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7"/>
      <c r="F693" s="219" t="s">
        <v>246</v>
      </c>
      <c r="G693" s="191"/>
      <c r="H693" s="191"/>
      <c r="I693" s="207"/>
      <c r="J693" s="207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191"/>
      <c r="AT693" s="191"/>
      <c r="AU693" s="191"/>
      <c r="AV693" s="191"/>
      <c r="AW693" s="191"/>
      <c r="AX693" s="191"/>
      <c r="AY693" s="191"/>
      <c r="AZ693" s="191"/>
      <c r="BA693" s="191"/>
      <c r="BB693" s="191"/>
      <c r="BC693" s="191"/>
      <c r="BD693" s="191"/>
      <c r="BE693" s="191"/>
      <c r="BF693" s="191"/>
      <c r="BG693" s="191"/>
      <c r="BH693" s="191"/>
      <c r="BI693" s="191"/>
      <c r="BJ693" s="191"/>
      <c r="BK693" s="191"/>
      <c r="BL693" s="191"/>
      <c r="BM693" s="191"/>
      <c r="BN693" s="191"/>
      <c r="BO693" s="191"/>
      <c r="BP693" s="191"/>
      <c r="BQ693" s="191"/>
      <c r="BR693" s="191"/>
      <c r="BS693" s="191"/>
      <c r="BT693" s="191"/>
      <c r="BU693" s="191"/>
      <c r="BV693" s="191"/>
      <c r="BW693" s="191"/>
      <c r="BX693" s="191"/>
      <c r="BY693" s="191"/>
      <c r="BZ693" s="191"/>
      <c r="CA693" s="191"/>
      <c r="CB693" s="191"/>
      <c r="CC693" s="191"/>
      <c r="CD693" s="191"/>
      <c r="CE693" s="191"/>
      <c r="CF693" s="191"/>
      <c r="CG693" s="191"/>
      <c r="CH693" s="191"/>
      <c r="CI693" s="191"/>
      <c r="CJ693" s="191"/>
      <c r="CK693" s="191"/>
      <c r="CL693" s="191"/>
      <c r="CM693" s="191"/>
      <c r="CN693" s="191"/>
      <c r="CO693" s="191"/>
      <c r="CP693" s="191"/>
      <c r="CQ693" s="191"/>
      <c r="CR693" s="191"/>
      <c r="CS693" s="191"/>
      <c r="CT693" s="191"/>
      <c r="CU693" s="191"/>
      <c r="CV693" s="191"/>
      <c r="CW693" s="191"/>
      <c r="CX693" s="191"/>
      <c r="CY693" s="191"/>
      <c r="CZ693" s="191"/>
      <c r="DA693" s="191"/>
      <c r="DB693" s="191"/>
      <c r="DC693" s="191"/>
      <c r="DD693" s="191"/>
      <c r="DE693" s="191"/>
      <c r="DF693" s="191"/>
      <c r="DG693" s="191"/>
      <c r="DH693" s="191"/>
      <c r="DI693" s="191"/>
      <c r="DJ693" s="191"/>
      <c r="DK693" s="191"/>
      <c r="DL693" s="191"/>
      <c r="DM693" s="191"/>
      <c r="DN693" s="191"/>
      <c r="DO693" s="191"/>
      <c r="DP693" s="191"/>
      <c r="DQ693" s="191"/>
      <c r="DR693" s="191"/>
      <c r="DS693" s="191"/>
      <c r="DT693" s="191"/>
      <c r="DU693" s="191"/>
      <c r="DV693" s="191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7"/>
      <c r="F694" s="219" t="s">
        <v>245</v>
      </c>
      <c r="G694" s="191"/>
      <c r="H694" s="191"/>
      <c r="I694" s="207"/>
      <c r="J694" s="207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  <c r="AA694" s="191"/>
      <c r="AB694" s="191"/>
      <c r="AC694" s="191"/>
      <c r="AD694" s="191"/>
      <c r="AE694" s="191"/>
      <c r="AF694" s="191"/>
      <c r="AG694" s="191"/>
      <c r="AH694" s="191"/>
      <c r="AI694" s="191"/>
      <c r="AJ694" s="191"/>
      <c r="AK694" s="191"/>
      <c r="AL694" s="191"/>
      <c r="AM694" s="191"/>
      <c r="AN694" s="191"/>
      <c r="AO694" s="191"/>
      <c r="AP694" s="191"/>
      <c r="AQ694" s="191"/>
      <c r="AR694" s="191"/>
      <c r="AS694" s="191"/>
      <c r="AT694" s="191"/>
      <c r="AU694" s="191"/>
      <c r="AV694" s="191"/>
      <c r="AW694" s="191"/>
      <c r="AX694" s="191"/>
      <c r="AY694" s="191"/>
      <c r="AZ694" s="191"/>
      <c r="BA694" s="191"/>
      <c r="BB694" s="191"/>
      <c r="BC694" s="191"/>
      <c r="BD694" s="191"/>
      <c r="BE694" s="191"/>
      <c r="BF694" s="191"/>
      <c r="BG694" s="191"/>
      <c r="BH694" s="191"/>
      <c r="BI694" s="191"/>
      <c r="BJ694" s="191"/>
      <c r="BK694" s="191"/>
      <c r="BL694" s="191"/>
      <c r="BM694" s="191"/>
      <c r="BN694" s="191"/>
      <c r="BO694" s="191"/>
      <c r="BP694" s="191"/>
      <c r="BQ694" s="191"/>
      <c r="BR694" s="191"/>
      <c r="BS694" s="191"/>
      <c r="BT694" s="191"/>
      <c r="BU694" s="191"/>
      <c r="BV694" s="191"/>
      <c r="BW694" s="191"/>
      <c r="BX694" s="191"/>
      <c r="BY694" s="191"/>
      <c r="BZ694" s="191"/>
      <c r="CA694" s="191"/>
      <c r="CB694" s="191"/>
      <c r="CC694" s="191"/>
      <c r="CD694" s="191"/>
      <c r="CE694" s="191"/>
      <c r="CF694" s="191"/>
      <c r="CG694" s="191"/>
      <c r="CH694" s="191"/>
      <c r="CI694" s="191"/>
      <c r="CJ694" s="191"/>
      <c r="CK694" s="191"/>
      <c r="CL694" s="191"/>
      <c r="CM694" s="191"/>
      <c r="CN694" s="191"/>
      <c r="CO694" s="191"/>
      <c r="CP694" s="191"/>
      <c r="CQ694" s="191"/>
      <c r="CR694" s="191"/>
      <c r="CS694" s="191"/>
      <c r="CT694" s="191"/>
      <c r="CU694" s="191"/>
      <c r="CV694" s="191"/>
      <c r="CW694" s="191"/>
      <c r="CX694" s="191"/>
      <c r="CY694" s="191"/>
      <c r="CZ694" s="191"/>
      <c r="DA694" s="191"/>
      <c r="DB694" s="191"/>
      <c r="DC694" s="191"/>
      <c r="DD694" s="191"/>
      <c r="DE694" s="191"/>
      <c r="DF694" s="191"/>
      <c r="DG694" s="191"/>
      <c r="DH694" s="191"/>
      <c r="DI694" s="191"/>
      <c r="DJ694" s="191"/>
      <c r="DK694" s="191"/>
      <c r="DL694" s="191"/>
      <c r="DM694" s="191"/>
      <c r="DN694" s="191"/>
      <c r="DO694" s="191"/>
      <c r="DP694" s="191"/>
      <c r="DQ694" s="191"/>
      <c r="DR694" s="191"/>
      <c r="DS694" s="191"/>
      <c r="DT694" s="191"/>
      <c r="DU694" s="191"/>
      <c r="DV694" s="191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7"/>
      <c r="F695" s="219" t="s">
        <v>246</v>
      </c>
      <c r="G695" s="191"/>
      <c r="H695" s="191"/>
      <c r="I695" s="207"/>
      <c r="J695" s="207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  <c r="AH695" s="191"/>
      <c r="AI695" s="191"/>
      <c r="AJ695" s="191"/>
      <c r="AK695" s="191"/>
      <c r="AL695" s="191"/>
      <c r="AM695" s="191"/>
      <c r="AN695" s="191"/>
      <c r="AO695" s="191"/>
      <c r="AP695" s="191"/>
      <c r="AQ695" s="191"/>
      <c r="AR695" s="191"/>
      <c r="AS695" s="191"/>
      <c r="AT695" s="191"/>
      <c r="AU695" s="191"/>
      <c r="AV695" s="191"/>
      <c r="AW695" s="191"/>
      <c r="AX695" s="191"/>
      <c r="AY695" s="191"/>
      <c r="AZ695" s="191"/>
      <c r="BA695" s="191"/>
      <c r="BB695" s="191"/>
      <c r="BC695" s="191"/>
      <c r="BD695" s="191"/>
      <c r="BE695" s="191"/>
      <c r="BF695" s="191"/>
      <c r="BG695" s="191"/>
      <c r="BH695" s="191"/>
      <c r="BI695" s="191"/>
      <c r="BJ695" s="191"/>
      <c r="BK695" s="191"/>
      <c r="BL695" s="191"/>
      <c r="BM695" s="191"/>
      <c r="BN695" s="191"/>
      <c r="BO695" s="191"/>
      <c r="BP695" s="191"/>
      <c r="BQ695" s="191"/>
      <c r="BR695" s="191"/>
      <c r="BS695" s="191"/>
      <c r="BT695" s="191"/>
      <c r="BU695" s="191"/>
      <c r="BV695" s="191"/>
      <c r="BW695" s="191"/>
      <c r="BX695" s="191"/>
      <c r="BY695" s="191"/>
      <c r="BZ695" s="191"/>
      <c r="CA695" s="191"/>
      <c r="CB695" s="191"/>
      <c r="CC695" s="191"/>
      <c r="CD695" s="191"/>
      <c r="CE695" s="191"/>
      <c r="CF695" s="191"/>
      <c r="CG695" s="191"/>
      <c r="CH695" s="191"/>
      <c r="CI695" s="191"/>
      <c r="CJ695" s="191"/>
      <c r="CK695" s="191"/>
      <c r="CL695" s="191"/>
      <c r="CM695" s="191"/>
      <c r="CN695" s="191"/>
      <c r="CO695" s="191"/>
      <c r="CP695" s="191"/>
      <c r="CQ695" s="191"/>
      <c r="CR695" s="191"/>
      <c r="CS695" s="191"/>
      <c r="CT695" s="191"/>
      <c r="CU695" s="191"/>
      <c r="CV695" s="191"/>
      <c r="CW695" s="191"/>
      <c r="CX695" s="191"/>
      <c r="CY695" s="191"/>
      <c r="CZ695" s="191"/>
      <c r="DA695" s="191"/>
      <c r="DB695" s="191"/>
      <c r="DC695" s="191"/>
      <c r="DD695" s="191"/>
      <c r="DE695" s="191"/>
      <c r="DF695" s="191"/>
      <c r="DG695" s="191"/>
      <c r="DH695" s="191"/>
      <c r="DI695" s="191"/>
      <c r="DJ695" s="191"/>
      <c r="DK695" s="191"/>
      <c r="DL695" s="191"/>
      <c r="DM695" s="191"/>
      <c r="DN695" s="191"/>
      <c r="DO695" s="191"/>
      <c r="DP695" s="191"/>
      <c r="DQ695" s="191"/>
      <c r="DR695" s="191"/>
      <c r="DS695" s="191"/>
      <c r="DT695" s="191"/>
      <c r="DU695" s="191"/>
      <c r="DV695" s="191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7"/>
      <c r="F696" s="219" t="s">
        <v>245</v>
      </c>
      <c r="G696" s="191"/>
      <c r="H696" s="191"/>
      <c r="I696" s="207"/>
      <c r="J696" s="207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  <c r="AA696" s="191"/>
      <c r="AB696" s="191"/>
      <c r="AC696" s="191"/>
      <c r="AD696" s="191"/>
      <c r="AE696" s="191"/>
      <c r="AF696" s="191"/>
      <c r="AG696" s="191"/>
      <c r="AH696" s="191"/>
      <c r="AI696" s="191"/>
      <c r="AJ696" s="191"/>
      <c r="AK696" s="191"/>
      <c r="AL696" s="191"/>
      <c r="AM696" s="191"/>
      <c r="AN696" s="191"/>
      <c r="AO696" s="191"/>
      <c r="AP696" s="191"/>
      <c r="AQ696" s="191"/>
      <c r="AR696" s="191"/>
      <c r="AS696" s="191"/>
      <c r="AT696" s="191"/>
      <c r="AU696" s="191"/>
      <c r="AV696" s="191"/>
      <c r="AW696" s="191"/>
      <c r="AX696" s="191"/>
      <c r="AY696" s="191"/>
      <c r="AZ696" s="191"/>
      <c r="BA696" s="191"/>
      <c r="BB696" s="191"/>
      <c r="BC696" s="191"/>
      <c r="BD696" s="191"/>
      <c r="BE696" s="191"/>
      <c r="BF696" s="191"/>
      <c r="BG696" s="191"/>
      <c r="BH696" s="191"/>
      <c r="BI696" s="191"/>
      <c r="BJ696" s="191"/>
      <c r="BK696" s="191"/>
      <c r="BL696" s="191"/>
      <c r="BM696" s="191"/>
      <c r="BN696" s="191"/>
      <c r="BO696" s="191"/>
      <c r="BP696" s="191"/>
      <c r="BQ696" s="191"/>
      <c r="BR696" s="191"/>
      <c r="BS696" s="191"/>
      <c r="BT696" s="191"/>
      <c r="BU696" s="191"/>
      <c r="BV696" s="191"/>
      <c r="BW696" s="191"/>
      <c r="BX696" s="191"/>
      <c r="BY696" s="191"/>
      <c r="BZ696" s="191"/>
      <c r="CA696" s="191"/>
      <c r="CB696" s="191"/>
      <c r="CC696" s="191"/>
      <c r="CD696" s="191"/>
      <c r="CE696" s="191"/>
      <c r="CF696" s="191"/>
      <c r="CG696" s="191"/>
      <c r="CH696" s="191"/>
      <c r="CI696" s="191"/>
      <c r="CJ696" s="191"/>
      <c r="CK696" s="191"/>
      <c r="CL696" s="191"/>
      <c r="CM696" s="191"/>
      <c r="CN696" s="191"/>
      <c r="CO696" s="191"/>
      <c r="CP696" s="191"/>
      <c r="CQ696" s="191"/>
      <c r="CR696" s="191"/>
      <c r="CS696" s="191"/>
      <c r="CT696" s="191"/>
      <c r="CU696" s="191"/>
      <c r="CV696" s="191"/>
      <c r="CW696" s="191"/>
      <c r="CX696" s="191"/>
      <c r="CY696" s="191"/>
      <c r="CZ696" s="191"/>
      <c r="DA696" s="191"/>
      <c r="DB696" s="191"/>
      <c r="DC696" s="191"/>
      <c r="DD696" s="191"/>
      <c r="DE696" s="191"/>
      <c r="DF696" s="191"/>
      <c r="DG696" s="191"/>
      <c r="DH696" s="191"/>
      <c r="DI696" s="191"/>
      <c r="DJ696" s="191"/>
      <c r="DK696" s="191"/>
      <c r="DL696" s="191"/>
      <c r="DM696" s="191"/>
      <c r="DN696" s="191"/>
      <c r="DO696" s="191"/>
      <c r="DP696" s="191"/>
      <c r="DQ696" s="191"/>
      <c r="DR696" s="191"/>
      <c r="DS696" s="191"/>
      <c r="DT696" s="191"/>
      <c r="DU696" s="191"/>
      <c r="DV696" s="191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7"/>
      <c r="F697" s="219" t="s">
        <v>246</v>
      </c>
      <c r="G697" s="191"/>
      <c r="H697" s="191"/>
      <c r="I697" s="207"/>
      <c r="J697" s="207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  <c r="AA697" s="191"/>
      <c r="AB697" s="191"/>
      <c r="AC697" s="191"/>
      <c r="AD697" s="191"/>
      <c r="AE697" s="191"/>
      <c r="AF697" s="191"/>
      <c r="AG697" s="191"/>
      <c r="AH697" s="191"/>
      <c r="AI697" s="191"/>
      <c r="AJ697" s="191"/>
      <c r="AK697" s="191"/>
      <c r="AL697" s="191"/>
      <c r="AM697" s="191"/>
      <c r="AN697" s="191"/>
      <c r="AO697" s="191"/>
      <c r="AP697" s="191"/>
      <c r="AQ697" s="191"/>
      <c r="AR697" s="191"/>
      <c r="AS697" s="191"/>
      <c r="AT697" s="191"/>
      <c r="AU697" s="191"/>
      <c r="AV697" s="191"/>
      <c r="AW697" s="191"/>
      <c r="AX697" s="191"/>
      <c r="AY697" s="191"/>
      <c r="AZ697" s="191"/>
      <c r="BA697" s="191"/>
      <c r="BB697" s="191"/>
      <c r="BC697" s="191"/>
      <c r="BD697" s="191"/>
      <c r="BE697" s="191"/>
      <c r="BF697" s="191"/>
      <c r="BG697" s="191"/>
      <c r="BH697" s="191"/>
      <c r="BI697" s="191"/>
      <c r="BJ697" s="191"/>
      <c r="BK697" s="191"/>
      <c r="BL697" s="191"/>
      <c r="BM697" s="191"/>
      <c r="BN697" s="191"/>
      <c r="BO697" s="191"/>
      <c r="BP697" s="191"/>
      <c r="BQ697" s="191"/>
      <c r="BR697" s="191"/>
      <c r="BS697" s="191"/>
      <c r="BT697" s="191"/>
      <c r="BU697" s="191"/>
      <c r="BV697" s="191"/>
      <c r="BW697" s="191"/>
      <c r="BX697" s="191"/>
      <c r="BY697" s="191"/>
      <c r="BZ697" s="191"/>
      <c r="CA697" s="191"/>
      <c r="CB697" s="191"/>
      <c r="CC697" s="191"/>
      <c r="CD697" s="191"/>
      <c r="CE697" s="191"/>
      <c r="CF697" s="191"/>
      <c r="CG697" s="191"/>
      <c r="CH697" s="191"/>
      <c r="CI697" s="191"/>
      <c r="CJ697" s="191"/>
      <c r="CK697" s="191"/>
      <c r="CL697" s="191"/>
      <c r="CM697" s="191"/>
      <c r="CN697" s="191"/>
      <c r="CO697" s="191"/>
      <c r="CP697" s="191"/>
      <c r="CQ697" s="191"/>
      <c r="CR697" s="191"/>
      <c r="CS697" s="191"/>
      <c r="CT697" s="191"/>
      <c r="CU697" s="191"/>
      <c r="CV697" s="191"/>
      <c r="CW697" s="191"/>
      <c r="CX697" s="191"/>
      <c r="CY697" s="191"/>
      <c r="CZ697" s="191"/>
      <c r="DA697" s="191"/>
      <c r="DB697" s="191"/>
      <c r="DC697" s="191"/>
      <c r="DD697" s="191"/>
      <c r="DE697" s="191"/>
      <c r="DF697" s="191"/>
      <c r="DG697" s="191"/>
      <c r="DH697" s="191"/>
      <c r="DI697" s="191"/>
      <c r="DJ697" s="191"/>
      <c r="DK697" s="191"/>
      <c r="DL697" s="191"/>
      <c r="DM697" s="191"/>
      <c r="DN697" s="191"/>
      <c r="DO697" s="191"/>
      <c r="DP697" s="191"/>
      <c r="DQ697" s="191"/>
      <c r="DR697" s="191"/>
      <c r="DS697" s="191"/>
      <c r="DT697" s="191"/>
      <c r="DU697" s="191"/>
      <c r="DV697" s="191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7"/>
      <c r="F698" s="219" t="s">
        <v>245</v>
      </c>
      <c r="G698" s="191"/>
      <c r="H698" s="191"/>
      <c r="I698" s="207"/>
      <c r="J698" s="207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  <c r="AA698" s="191"/>
      <c r="AB698" s="191"/>
      <c r="AC698" s="191"/>
      <c r="AD698" s="191"/>
      <c r="AE698" s="191"/>
      <c r="AF698" s="191"/>
      <c r="AG698" s="191"/>
      <c r="AH698" s="191"/>
      <c r="AI698" s="191"/>
      <c r="AJ698" s="191"/>
      <c r="AK698" s="191"/>
      <c r="AL698" s="191"/>
      <c r="AM698" s="191"/>
      <c r="AN698" s="191"/>
      <c r="AO698" s="191"/>
      <c r="AP698" s="191"/>
      <c r="AQ698" s="191"/>
      <c r="AR698" s="191"/>
      <c r="AS698" s="191"/>
      <c r="AT698" s="191"/>
      <c r="AU698" s="191"/>
      <c r="AV698" s="191"/>
      <c r="AW698" s="191"/>
      <c r="AX698" s="191"/>
      <c r="AY698" s="191"/>
      <c r="AZ698" s="191"/>
      <c r="BA698" s="191"/>
      <c r="BB698" s="191"/>
      <c r="BC698" s="191"/>
      <c r="BD698" s="191"/>
      <c r="BE698" s="191"/>
      <c r="BF698" s="191"/>
      <c r="BG698" s="191"/>
      <c r="BH698" s="191"/>
      <c r="BI698" s="191"/>
      <c r="BJ698" s="191"/>
      <c r="BK698" s="191"/>
      <c r="BL698" s="191"/>
      <c r="BM698" s="191"/>
      <c r="BN698" s="191"/>
      <c r="BO698" s="191"/>
      <c r="BP698" s="191"/>
      <c r="BQ698" s="191"/>
      <c r="BR698" s="191"/>
      <c r="BS698" s="191"/>
      <c r="BT698" s="191"/>
      <c r="BU698" s="191"/>
      <c r="BV698" s="191"/>
      <c r="BW698" s="191"/>
      <c r="BX698" s="191"/>
      <c r="BY698" s="191"/>
      <c r="BZ698" s="191"/>
      <c r="CA698" s="191"/>
      <c r="CB698" s="191"/>
      <c r="CC698" s="191"/>
      <c r="CD698" s="191"/>
      <c r="CE698" s="191"/>
      <c r="CF698" s="191"/>
      <c r="CG698" s="191"/>
      <c r="CH698" s="191"/>
      <c r="CI698" s="191"/>
      <c r="CJ698" s="191"/>
      <c r="CK698" s="191"/>
      <c r="CL698" s="191"/>
      <c r="CM698" s="191"/>
      <c r="CN698" s="191"/>
      <c r="CO698" s="191"/>
      <c r="CP698" s="191"/>
      <c r="CQ698" s="191"/>
      <c r="CR698" s="191"/>
      <c r="CS698" s="191"/>
      <c r="CT698" s="191"/>
      <c r="CU698" s="191"/>
      <c r="CV698" s="191"/>
      <c r="CW698" s="191"/>
      <c r="CX698" s="191"/>
      <c r="CY698" s="191"/>
      <c r="CZ698" s="191"/>
      <c r="DA698" s="191"/>
      <c r="DB698" s="191"/>
      <c r="DC698" s="191"/>
      <c r="DD698" s="191"/>
      <c r="DE698" s="191"/>
      <c r="DF698" s="191"/>
      <c r="DG698" s="191"/>
      <c r="DH698" s="191"/>
      <c r="DI698" s="191"/>
      <c r="DJ698" s="191"/>
      <c r="DK698" s="191"/>
      <c r="DL698" s="191"/>
      <c r="DM698" s="191"/>
      <c r="DN698" s="191"/>
      <c r="DO698" s="191"/>
      <c r="DP698" s="191"/>
      <c r="DQ698" s="191"/>
      <c r="DR698" s="191"/>
      <c r="DS698" s="191"/>
      <c r="DT698" s="191"/>
      <c r="DU698" s="191"/>
      <c r="DV698" s="191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7"/>
      <c r="F699" s="219" t="s">
        <v>246</v>
      </c>
      <c r="G699" s="191"/>
      <c r="H699" s="191"/>
      <c r="I699" s="207"/>
      <c r="J699" s="207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  <c r="AA699" s="191"/>
      <c r="AB699" s="191"/>
      <c r="AC699" s="191"/>
      <c r="AD699" s="191"/>
      <c r="AE699" s="191"/>
      <c r="AF699" s="191"/>
      <c r="AG699" s="191"/>
      <c r="AH699" s="191"/>
      <c r="AI699" s="191"/>
      <c r="AJ699" s="191"/>
      <c r="AK699" s="191"/>
      <c r="AL699" s="191"/>
      <c r="AM699" s="191"/>
      <c r="AN699" s="191"/>
      <c r="AO699" s="191"/>
      <c r="AP699" s="191"/>
      <c r="AQ699" s="191"/>
      <c r="AR699" s="191"/>
      <c r="AS699" s="191"/>
      <c r="AT699" s="191"/>
      <c r="AU699" s="191"/>
      <c r="AV699" s="191"/>
      <c r="AW699" s="191"/>
      <c r="AX699" s="191"/>
      <c r="AY699" s="191"/>
      <c r="AZ699" s="191"/>
      <c r="BA699" s="191"/>
      <c r="BB699" s="191"/>
      <c r="BC699" s="191"/>
      <c r="BD699" s="191"/>
      <c r="BE699" s="191"/>
      <c r="BF699" s="191"/>
      <c r="BG699" s="191"/>
      <c r="BH699" s="191"/>
      <c r="BI699" s="191"/>
      <c r="BJ699" s="191"/>
      <c r="BK699" s="191"/>
      <c r="BL699" s="191"/>
      <c r="BM699" s="191"/>
      <c r="BN699" s="191"/>
      <c r="BO699" s="191"/>
      <c r="BP699" s="191"/>
      <c r="BQ699" s="191"/>
      <c r="BR699" s="191"/>
      <c r="BS699" s="191"/>
      <c r="BT699" s="191"/>
      <c r="BU699" s="191"/>
      <c r="BV699" s="191"/>
      <c r="BW699" s="191"/>
      <c r="BX699" s="191"/>
      <c r="BY699" s="191"/>
      <c r="BZ699" s="191"/>
      <c r="CA699" s="191"/>
      <c r="CB699" s="191"/>
      <c r="CC699" s="191"/>
      <c r="CD699" s="191"/>
      <c r="CE699" s="191"/>
      <c r="CF699" s="191"/>
      <c r="CG699" s="191"/>
      <c r="CH699" s="191"/>
      <c r="CI699" s="191"/>
      <c r="CJ699" s="191"/>
      <c r="CK699" s="191"/>
      <c r="CL699" s="191"/>
      <c r="CM699" s="191"/>
      <c r="CN699" s="191"/>
      <c r="CO699" s="191"/>
      <c r="CP699" s="191"/>
      <c r="CQ699" s="191"/>
      <c r="CR699" s="191"/>
      <c r="CS699" s="191"/>
      <c r="CT699" s="191"/>
      <c r="CU699" s="191"/>
      <c r="CV699" s="191"/>
      <c r="CW699" s="191"/>
      <c r="CX699" s="191"/>
      <c r="CY699" s="191"/>
      <c r="CZ699" s="191"/>
      <c r="DA699" s="191"/>
      <c r="DB699" s="191"/>
      <c r="DC699" s="191"/>
      <c r="DD699" s="191"/>
      <c r="DE699" s="191"/>
      <c r="DF699" s="191"/>
      <c r="DG699" s="191"/>
      <c r="DH699" s="191"/>
      <c r="DI699" s="191"/>
      <c r="DJ699" s="191"/>
      <c r="DK699" s="191"/>
      <c r="DL699" s="191"/>
      <c r="DM699" s="191"/>
      <c r="DN699" s="191"/>
      <c r="DO699" s="191"/>
      <c r="DP699" s="191"/>
      <c r="DQ699" s="191"/>
      <c r="DR699" s="191"/>
      <c r="DS699" s="191"/>
      <c r="DT699" s="191"/>
      <c r="DU699" s="191"/>
      <c r="DV699" s="191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7"/>
      <c r="F700" s="219" t="s">
        <v>245</v>
      </c>
      <c r="G700" s="191"/>
      <c r="H700" s="191"/>
      <c r="I700" s="207"/>
      <c r="J700" s="207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191"/>
      <c r="AT700" s="191"/>
      <c r="AU700" s="191"/>
      <c r="AV700" s="191"/>
      <c r="AW700" s="191"/>
      <c r="AX700" s="191"/>
      <c r="AY700" s="191"/>
      <c r="AZ700" s="191"/>
      <c r="BA700" s="191"/>
      <c r="BB700" s="191"/>
      <c r="BC700" s="191"/>
      <c r="BD700" s="191"/>
      <c r="BE700" s="191"/>
      <c r="BF700" s="191"/>
      <c r="BG700" s="191"/>
      <c r="BH700" s="191"/>
      <c r="BI700" s="191"/>
      <c r="BJ700" s="191"/>
      <c r="BK700" s="191"/>
      <c r="BL700" s="191"/>
      <c r="BM700" s="191"/>
      <c r="BN700" s="191"/>
      <c r="BO700" s="191"/>
      <c r="BP700" s="191"/>
      <c r="BQ700" s="191"/>
      <c r="BR700" s="191"/>
      <c r="BS700" s="191"/>
      <c r="BT700" s="191"/>
      <c r="BU700" s="191"/>
      <c r="BV700" s="191"/>
      <c r="BW700" s="191"/>
      <c r="BX700" s="191"/>
      <c r="BY700" s="191"/>
      <c r="BZ700" s="191"/>
      <c r="CA700" s="191"/>
      <c r="CB700" s="191"/>
      <c r="CC700" s="191"/>
      <c r="CD700" s="191"/>
      <c r="CE700" s="191"/>
      <c r="CF700" s="191"/>
      <c r="CG700" s="191"/>
      <c r="CH700" s="191"/>
      <c r="CI700" s="191"/>
      <c r="CJ700" s="191"/>
      <c r="CK700" s="191"/>
      <c r="CL700" s="191"/>
      <c r="CM700" s="191"/>
      <c r="CN700" s="191"/>
      <c r="CO700" s="191"/>
      <c r="CP700" s="191"/>
      <c r="CQ700" s="191"/>
      <c r="CR700" s="191"/>
      <c r="CS700" s="191"/>
      <c r="CT700" s="191"/>
      <c r="CU700" s="191"/>
      <c r="CV700" s="191"/>
      <c r="CW700" s="191"/>
      <c r="CX700" s="191"/>
      <c r="CY700" s="191"/>
      <c r="CZ700" s="191"/>
      <c r="DA700" s="191"/>
      <c r="DB700" s="191"/>
      <c r="DC700" s="191"/>
      <c r="DD700" s="191"/>
      <c r="DE700" s="191"/>
      <c r="DF700" s="191"/>
      <c r="DG700" s="191"/>
      <c r="DH700" s="191"/>
      <c r="DI700" s="191"/>
      <c r="DJ700" s="191"/>
      <c r="DK700" s="191"/>
      <c r="DL700" s="191"/>
      <c r="DM700" s="191"/>
      <c r="DN700" s="191"/>
      <c r="DO700" s="191"/>
      <c r="DP700" s="191"/>
      <c r="DQ700" s="191"/>
      <c r="DR700" s="191"/>
      <c r="DS700" s="191"/>
      <c r="DT700" s="191"/>
      <c r="DU700" s="191"/>
      <c r="DV700" s="191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7"/>
      <c r="F701" s="219" t="s">
        <v>246</v>
      </c>
      <c r="G701" s="191"/>
      <c r="H701" s="191"/>
      <c r="I701" s="207"/>
      <c r="J701" s="207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191"/>
      <c r="AT701" s="191"/>
      <c r="AU701" s="191"/>
      <c r="AV701" s="191"/>
      <c r="AW701" s="191"/>
      <c r="AX701" s="191"/>
      <c r="AY701" s="191"/>
      <c r="AZ701" s="191"/>
      <c r="BA701" s="191"/>
      <c r="BB701" s="191"/>
      <c r="BC701" s="191"/>
      <c r="BD701" s="191"/>
      <c r="BE701" s="191"/>
      <c r="BF701" s="191"/>
      <c r="BG701" s="191"/>
      <c r="BH701" s="191"/>
      <c r="BI701" s="191"/>
      <c r="BJ701" s="191"/>
      <c r="BK701" s="191"/>
      <c r="BL701" s="191"/>
      <c r="BM701" s="191"/>
      <c r="BN701" s="191"/>
      <c r="BO701" s="191"/>
      <c r="BP701" s="191"/>
      <c r="BQ701" s="191"/>
      <c r="BR701" s="191"/>
      <c r="BS701" s="191"/>
      <c r="BT701" s="191"/>
      <c r="BU701" s="191"/>
      <c r="BV701" s="191"/>
      <c r="BW701" s="191"/>
      <c r="BX701" s="191"/>
      <c r="BY701" s="191"/>
      <c r="BZ701" s="191"/>
      <c r="CA701" s="191"/>
      <c r="CB701" s="191"/>
      <c r="CC701" s="191"/>
      <c r="CD701" s="191"/>
      <c r="CE701" s="191"/>
      <c r="CF701" s="191"/>
      <c r="CG701" s="191"/>
      <c r="CH701" s="191"/>
      <c r="CI701" s="191"/>
      <c r="CJ701" s="191"/>
      <c r="CK701" s="191"/>
      <c r="CL701" s="191"/>
      <c r="CM701" s="191"/>
      <c r="CN701" s="191"/>
      <c r="CO701" s="191"/>
      <c r="CP701" s="191"/>
      <c r="CQ701" s="191"/>
      <c r="CR701" s="191"/>
      <c r="CS701" s="191"/>
      <c r="CT701" s="191"/>
      <c r="CU701" s="191"/>
      <c r="CV701" s="191"/>
      <c r="CW701" s="191"/>
      <c r="CX701" s="191"/>
      <c r="CY701" s="191"/>
      <c r="CZ701" s="191"/>
      <c r="DA701" s="191"/>
      <c r="DB701" s="191"/>
      <c r="DC701" s="191"/>
      <c r="DD701" s="191"/>
      <c r="DE701" s="191"/>
      <c r="DF701" s="191"/>
      <c r="DG701" s="191"/>
      <c r="DH701" s="191"/>
      <c r="DI701" s="191"/>
      <c r="DJ701" s="191"/>
      <c r="DK701" s="191"/>
      <c r="DL701" s="191"/>
      <c r="DM701" s="191"/>
      <c r="DN701" s="191"/>
      <c r="DO701" s="191"/>
      <c r="DP701" s="191"/>
      <c r="DQ701" s="191"/>
      <c r="DR701" s="191"/>
      <c r="DS701" s="191"/>
      <c r="DT701" s="191"/>
      <c r="DU701" s="191"/>
      <c r="DV701" s="191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7"/>
      <c r="F702" s="219" t="s">
        <v>245</v>
      </c>
      <c r="G702" s="181"/>
      <c r="H702" s="181"/>
      <c r="I702" s="207"/>
      <c r="J702" s="207"/>
      <c r="K702" s="181"/>
      <c r="L702" s="191"/>
      <c r="M702" s="181"/>
      <c r="N702" s="181"/>
      <c r="O702" s="191"/>
      <c r="P702" s="181"/>
      <c r="Q702" s="181"/>
      <c r="R702" s="191"/>
      <c r="S702" s="181"/>
      <c r="T702" s="181"/>
      <c r="U702" s="191"/>
      <c r="V702" s="181"/>
      <c r="W702" s="181"/>
      <c r="X702" s="191"/>
      <c r="Y702" s="181"/>
      <c r="Z702" s="181"/>
      <c r="AA702" s="191"/>
      <c r="AB702" s="181"/>
      <c r="AC702" s="181"/>
      <c r="AD702" s="191"/>
      <c r="AE702" s="181"/>
      <c r="AF702" s="181"/>
      <c r="AG702" s="191"/>
      <c r="AH702" s="181"/>
      <c r="AI702" s="181"/>
      <c r="AJ702" s="191"/>
      <c r="AK702" s="181"/>
      <c r="AL702" s="181"/>
      <c r="AM702" s="191"/>
      <c r="AN702" s="181"/>
      <c r="AO702" s="181"/>
      <c r="AP702" s="191"/>
      <c r="AQ702" s="181"/>
      <c r="AR702" s="181"/>
      <c r="AS702" s="191"/>
      <c r="AT702" s="181"/>
      <c r="AU702" s="181"/>
      <c r="AV702" s="191"/>
      <c r="AW702" s="181"/>
      <c r="AX702" s="181"/>
      <c r="AY702" s="191"/>
      <c r="AZ702" s="181"/>
      <c r="BA702" s="181"/>
      <c r="BB702" s="191"/>
      <c r="BC702" s="181"/>
      <c r="BD702" s="181"/>
      <c r="BE702" s="191"/>
      <c r="BF702" s="181"/>
      <c r="BG702" s="181"/>
      <c r="BH702" s="191"/>
      <c r="BI702" s="181"/>
      <c r="BJ702" s="181"/>
      <c r="BK702" s="191"/>
      <c r="BL702" s="181"/>
      <c r="BM702" s="181"/>
      <c r="BN702" s="191"/>
      <c r="BO702" s="181"/>
      <c r="BP702" s="181"/>
      <c r="BQ702" s="191"/>
      <c r="BR702" s="181"/>
      <c r="BS702" s="181"/>
      <c r="BT702" s="191"/>
      <c r="BU702" s="181"/>
      <c r="BV702" s="181"/>
      <c r="BW702" s="191"/>
      <c r="BX702" s="181"/>
      <c r="BY702" s="181"/>
      <c r="BZ702" s="191"/>
      <c r="CA702" s="181"/>
      <c r="CB702" s="181"/>
      <c r="CC702" s="191"/>
      <c r="CD702" s="181"/>
      <c r="CE702" s="181"/>
      <c r="CF702" s="191"/>
      <c r="CG702" s="181"/>
      <c r="CH702" s="181"/>
      <c r="CI702" s="191"/>
      <c r="CJ702" s="181"/>
      <c r="CK702" s="181"/>
      <c r="CL702" s="191"/>
      <c r="CM702" s="181"/>
      <c r="CN702" s="181"/>
      <c r="CO702" s="191"/>
      <c r="CP702" s="181"/>
      <c r="CQ702" s="181"/>
      <c r="CR702" s="191"/>
      <c r="CS702" s="181"/>
      <c r="CT702" s="181"/>
      <c r="CU702" s="191"/>
      <c r="CV702" s="181"/>
      <c r="CW702" s="181"/>
      <c r="CX702" s="191"/>
      <c r="CY702" s="181"/>
      <c r="CZ702" s="181"/>
      <c r="DA702" s="191"/>
      <c r="DB702" s="181"/>
      <c r="DC702" s="181"/>
      <c r="DD702" s="191"/>
      <c r="DE702" s="181"/>
      <c r="DF702" s="181"/>
      <c r="DG702" s="191"/>
      <c r="DH702" s="181"/>
      <c r="DI702" s="181"/>
      <c r="DJ702" s="191"/>
      <c r="DK702" s="181"/>
      <c r="DL702" s="181"/>
      <c r="DM702" s="191"/>
      <c r="DN702" s="181"/>
      <c r="DO702" s="181"/>
      <c r="DP702" s="191"/>
      <c r="DQ702" s="181"/>
      <c r="DR702" s="181"/>
      <c r="DS702" s="191"/>
      <c r="DT702" s="181"/>
      <c r="DU702" s="181"/>
      <c r="DV702" s="191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7"/>
      <c r="F703" s="219" t="s">
        <v>246</v>
      </c>
      <c r="G703" s="191"/>
      <c r="H703" s="191"/>
      <c r="I703" s="207"/>
      <c r="J703" s="207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1"/>
      <c r="AT703" s="191"/>
      <c r="AU703" s="191"/>
      <c r="AV703" s="191"/>
      <c r="AW703" s="191"/>
      <c r="AX703" s="191"/>
      <c r="AY703" s="191"/>
      <c r="AZ703" s="191"/>
      <c r="BA703" s="191"/>
      <c r="BB703" s="191"/>
      <c r="BC703" s="191"/>
      <c r="BD703" s="191"/>
      <c r="BE703" s="191"/>
      <c r="BF703" s="191"/>
      <c r="BG703" s="191"/>
      <c r="BH703" s="191"/>
      <c r="BI703" s="191"/>
      <c r="BJ703" s="191"/>
      <c r="BK703" s="191"/>
      <c r="BL703" s="191"/>
      <c r="BM703" s="191"/>
      <c r="BN703" s="191"/>
      <c r="BO703" s="191"/>
      <c r="BP703" s="191"/>
      <c r="BQ703" s="191"/>
      <c r="BR703" s="191"/>
      <c r="BS703" s="191"/>
      <c r="BT703" s="191"/>
      <c r="BU703" s="191"/>
      <c r="BV703" s="191"/>
      <c r="BW703" s="191"/>
      <c r="BX703" s="191"/>
      <c r="BY703" s="191"/>
      <c r="BZ703" s="191"/>
      <c r="CA703" s="191"/>
      <c r="CB703" s="191"/>
      <c r="CC703" s="191"/>
      <c r="CD703" s="191"/>
      <c r="CE703" s="191"/>
      <c r="CF703" s="191"/>
      <c r="CG703" s="191"/>
      <c r="CH703" s="191"/>
      <c r="CI703" s="191"/>
      <c r="CJ703" s="191"/>
      <c r="CK703" s="191"/>
      <c r="CL703" s="191"/>
      <c r="CM703" s="191"/>
      <c r="CN703" s="191"/>
      <c r="CO703" s="191"/>
      <c r="CP703" s="191"/>
      <c r="CQ703" s="191"/>
      <c r="CR703" s="191"/>
      <c r="CS703" s="191"/>
      <c r="CT703" s="191"/>
      <c r="CU703" s="191"/>
      <c r="CV703" s="191"/>
      <c r="CW703" s="191"/>
      <c r="CX703" s="191"/>
      <c r="CY703" s="191"/>
      <c r="CZ703" s="191"/>
      <c r="DA703" s="191"/>
      <c r="DB703" s="191"/>
      <c r="DC703" s="191"/>
      <c r="DD703" s="191"/>
      <c r="DE703" s="191"/>
      <c r="DF703" s="191"/>
      <c r="DG703" s="191"/>
      <c r="DH703" s="191"/>
      <c r="DI703" s="191"/>
      <c r="DJ703" s="191"/>
      <c r="DK703" s="191"/>
      <c r="DL703" s="191"/>
      <c r="DM703" s="191"/>
      <c r="DN703" s="191"/>
      <c r="DO703" s="191"/>
      <c r="DP703" s="191"/>
      <c r="DQ703" s="191"/>
      <c r="DR703" s="191"/>
      <c r="DS703" s="191"/>
      <c r="DT703" s="191"/>
      <c r="DU703" s="191"/>
      <c r="DV703" s="191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7"/>
      <c r="F704" s="219" t="s">
        <v>245</v>
      </c>
      <c r="G704" s="191"/>
      <c r="H704" s="191"/>
      <c r="I704" s="207"/>
      <c r="J704" s="207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1"/>
      <c r="AT704" s="191"/>
      <c r="AU704" s="191"/>
      <c r="AV704" s="191"/>
      <c r="AW704" s="191"/>
      <c r="AX704" s="191"/>
      <c r="AY704" s="191"/>
      <c r="AZ704" s="191"/>
      <c r="BA704" s="191"/>
      <c r="BB704" s="191"/>
      <c r="BC704" s="191"/>
      <c r="BD704" s="191"/>
      <c r="BE704" s="191"/>
      <c r="BF704" s="191"/>
      <c r="BG704" s="191"/>
      <c r="BH704" s="191"/>
      <c r="BI704" s="191"/>
      <c r="BJ704" s="191"/>
      <c r="BK704" s="191"/>
      <c r="BL704" s="191"/>
      <c r="BM704" s="191"/>
      <c r="BN704" s="191"/>
      <c r="BO704" s="191"/>
      <c r="BP704" s="191"/>
      <c r="BQ704" s="191"/>
      <c r="BR704" s="191"/>
      <c r="BS704" s="191"/>
      <c r="BT704" s="191"/>
      <c r="BU704" s="191"/>
      <c r="BV704" s="191"/>
      <c r="BW704" s="191"/>
      <c r="BX704" s="191"/>
      <c r="BY704" s="191"/>
      <c r="BZ704" s="191"/>
      <c r="CA704" s="191"/>
      <c r="CB704" s="191"/>
      <c r="CC704" s="191"/>
      <c r="CD704" s="191"/>
      <c r="CE704" s="191"/>
      <c r="CF704" s="191"/>
      <c r="CG704" s="191"/>
      <c r="CH704" s="191"/>
      <c r="CI704" s="191"/>
      <c r="CJ704" s="191"/>
      <c r="CK704" s="191"/>
      <c r="CL704" s="191"/>
      <c r="CM704" s="191"/>
      <c r="CN704" s="191"/>
      <c r="CO704" s="191"/>
      <c r="CP704" s="191"/>
      <c r="CQ704" s="191"/>
      <c r="CR704" s="191"/>
      <c r="CS704" s="191"/>
      <c r="CT704" s="191"/>
      <c r="CU704" s="191"/>
      <c r="CV704" s="191"/>
      <c r="CW704" s="191"/>
      <c r="CX704" s="191"/>
      <c r="CY704" s="191"/>
      <c r="CZ704" s="191"/>
      <c r="DA704" s="191"/>
      <c r="DB704" s="191"/>
      <c r="DC704" s="191"/>
      <c r="DD704" s="191"/>
      <c r="DE704" s="191"/>
      <c r="DF704" s="191"/>
      <c r="DG704" s="191"/>
      <c r="DH704" s="191"/>
      <c r="DI704" s="191"/>
      <c r="DJ704" s="191"/>
      <c r="DK704" s="191"/>
      <c r="DL704" s="191"/>
      <c r="DM704" s="191"/>
      <c r="DN704" s="191"/>
      <c r="DO704" s="191"/>
      <c r="DP704" s="191"/>
      <c r="DQ704" s="191"/>
      <c r="DR704" s="191"/>
      <c r="DS704" s="191"/>
      <c r="DT704" s="191"/>
      <c r="DU704" s="191"/>
      <c r="DV704" s="191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7"/>
      <c r="F705" s="219" t="s">
        <v>246</v>
      </c>
      <c r="G705" s="191"/>
      <c r="H705" s="191"/>
      <c r="I705" s="207"/>
      <c r="J705" s="207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191"/>
      <c r="AT705" s="191"/>
      <c r="AU705" s="191"/>
      <c r="AV705" s="191"/>
      <c r="AW705" s="191"/>
      <c r="AX705" s="191"/>
      <c r="AY705" s="191"/>
      <c r="AZ705" s="191"/>
      <c r="BA705" s="191"/>
      <c r="BB705" s="191"/>
      <c r="BC705" s="191"/>
      <c r="BD705" s="191"/>
      <c r="BE705" s="191"/>
      <c r="BF705" s="191"/>
      <c r="BG705" s="191"/>
      <c r="BH705" s="191"/>
      <c r="BI705" s="191"/>
      <c r="BJ705" s="191"/>
      <c r="BK705" s="191"/>
      <c r="BL705" s="191"/>
      <c r="BM705" s="191"/>
      <c r="BN705" s="191"/>
      <c r="BO705" s="191"/>
      <c r="BP705" s="191"/>
      <c r="BQ705" s="191"/>
      <c r="BR705" s="191"/>
      <c r="BS705" s="191"/>
      <c r="BT705" s="191"/>
      <c r="BU705" s="191"/>
      <c r="BV705" s="191"/>
      <c r="BW705" s="191"/>
      <c r="BX705" s="191"/>
      <c r="BY705" s="191"/>
      <c r="BZ705" s="191"/>
      <c r="CA705" s="191"/>
      <c r="CB705" s="191"/>
      <c r="CC705" s="191"/>
      <c r="CD705" s="191"/>
      <c r="CE705" s="191"/>
      <c r="CF705" s="191"/>
      <c r="CG705" s="191"/>
      <c r="CH705" s="191"/>
      <c r="CI705" s="191"/>
      <c r="CJ705" s="191"/>
      <c r="CK705" s="191"/>
      <c r="CL705" s="191"/>
      <c r="CM705" s="191"/>
      <c r="CN705" s="191"/>
      <c r="CO705" s="191"/>
      <c r="CP705" s="191"/>
      <c r="CQ705" s="191"/>
      <c r="CR705" s="191"/>
      <c r="CS705" s="191"/>
      <c r="CT705" s="191"/>
      <c r="CU705" s="191"/>
      <c r="CV705" s="191"/>
      <c r="CW705" s="191"/>
      <c r="CX705" s="191"/>
      <c r="CY705" s="191"/>
      <c r="CZ705" s="191"/>
      <c r="DA705" s="191"/>
      <c r="DB705" s="191"/>
      <c r="DC705" s="191"/>
      <c r="DD705" s="191"/>
      <c r="DE705" s="191"/>
      <c r="DF705" s="191"/>
      <c r="DG705" s="191"/>
      <c r="DH705" s="191"/>
      <c r="DI705" s="191"/>
      <c r="DJ705" s="191"/>
      <c r="DK705" s="191"/>
      <c r="DL705" s="191"/>
      <c r="DM705" s="191"/>
      <c r="DN705" s="191"/>
      <c r="DO705" s="191"/>
      <c r="DP705" s="191"/>
      <c r="DQ705" s="191"/>
      <c r="DR705" s="191"/>
      <c r="DS705" s="191"/>
      <c r="DT705" s="191"/>
      <c r="DU705" s="191"/>
      <c r="DV705" s="191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7"/>
      <c r="F706" s="219" t="s">
        <v>245</v>
      </c>
      <c r="G706" s="191"/>
      <c r="H706" s="191"/>
      <c r="I706" s="207"/>
      <c r="J706" s="207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1"/>
      <c r="AT706" s="191"/>
      <c r="AU706" s="191"/>
      <c r="AV706" s="191"/>
      <c r="AW706" s="191"/>
      <c r="AX706" s="191"/>
      <c r="AY706" s="191"/>
      <c r="AZ706" s="191"/>
      <c r="BA706" s="191"/>
      <c r="BB706" s="191"/>
      <c r="BC706" s="191"/>
      <c r="BD706" s="191"/>
      <c r="BE706" s="191"/>
      <c r="BF706" s="191"/>
      <c r="BG706" s="191"/>
      <c r="BH706" s="191"/>
      <c r="BI706" s="191"/>
      <c r="BJ706" s="191"/>
      <c r="BK706" s="191"/>
      <c r="BL706" s="191"/>
      <c r="BM706" s="191"/>
      <c r="BN706" s="191"/>
      <c r="BO706" s="191"/>
      <c r="BP706" s="191"/>
      <c r="BQ706" s="191"/>
      <c r="BR706" s="191"/>
      <c r="BS706" s="191"/>
      <c r="BT706" s="191"/>
      <c r="BU706" s="191"/>
      <c r="BV706" s="191"/>
      <c r="BW706" s="191"/>
      <c r="BX706" s="191"/>
      <c r="BY706" s="191"/>
      <c r="BZ706" s="191"/>
      <c r="CA706" s="191"/>
      <c r="CB706" s="191"/>
      <c r="CC706" s="191"/>
      <c r="CD706" s="191"/>
      <c r="CE706" s="191"/>
      <c r="CF706" s="191"/>
      <c r="CG706" s="191"/>
      <c r="CH706" s="191"/>
      <c r="CI706" s="191"/>
      <c r="CJ706" s="191"/>
      <c r="CK706" s="191"/>
      <c r="CL706" s="191"/>
      <c r="CM706" s="191"/>
      <c r="CN706" s="191"/>
      <c r="CO706" s="191"/>
      <c r="CP706" s="191"/>
      <c r="CQ706" s="191"/>
      <c r="CR706" s="191"/>
      <c r="CS706" s="191"/>
      <c r="CT706" s="191"/>
      <c r="CU706" s="191"/>
      <c r="CV706" s="191"/>
      <c r="CW706" s="191"/>
      <c r="CX706" s="191"/>
      <c r="CY706" s="191"/>
      <c r="CZ706" s="191"/>
      <c r="DA706" s="191"/>
      <c r="DB706" s="191"/>
      <c r="DC706" s="191"/>
      <c r="DD706" s="191"/>
      <c r="DE706" s="191"/>
      <c r="DF706" s="191"/>
      <c r="DG706" s="191"/>
      <c r="DH706" s="191"/>
      <c r="DI706" s="191"/>
      <c r="DJ706" s="191"/>
      <c r="DK706" s="191"/>
      <c r="DL706" s="191"/>
      <c r="DM706" s="191"/>
      <c r="DN706" s="191"/>
      <c r="DO706" s="191"/>
      <c r="DP706" s="191"/>
      <c r="DQ706" s="191"/>
      <c r="DR706" s="191"/>
      <c r="DS706" s="191"/>
      <c r="DT706" s="191"/>
      <c r="DU706" s="191"/>
      <c r="DV706" s="191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7"/>
      <c r="F707" s="219" t="s">
        <v>246</v>
      </c>
      <c r="G707" s="181"/>
      <c r="H707" s="181"/>
      <c r="I707" s="207"/>
      <c r="J707" s="207"/>
      <c r="K707" s="181"/>
      <c r="L707" s="191"/>
      <c r="M707" s="181"/>
      <c r="N707" s="181"/>
      <c r="O707" s="191"/>
      <c r="P707" s="181"/>
      <c r="Q707" s="181"/>
      <c r="R707" s="191"/>
      <c r="S707" s="181"/>
      <c r="T707" s="181"/>
      <c r="U707" s="191"/>
      <c r="V707" s="181"/>
      <c r="W707" s="181"/>
      <c r="X707" s="191"/>
      <c r="Y707" s="181"/>
      <c r="Z707" s="181"/>
      <c r="AA707" s="191"/>
      <c r="AB707" s="181"/>
      <c r="AC707" s="181"/>
      <c r="AD707" s="191"/>
      <c r="AE707" s="181"/>
      <c r="AF707" s="181"/>
      <c r="AG707" s="191"/>
      <c r="AH707" s="181"/>
      <c r="AI707" s="181"/>
      <c r="AJ707" s="191"/>
      <c r="AK707" s="181"/>
      <c r="AL707" s="181"/>
      <c r="AM707" s="191"/>
      <c r="AN707" s="181"/>
      <c r="AO707" s="181"/>
      <c r="AP707" s="191"/>
      <c r="AQ707" s="181"/>
      <c r="AR707" s="181"/>
      <c r="AS707" s="191"/>
      <c r="AT707" s="181"/>
      <c r="AU707" s="181"/>
      <c r="AV707" s="191"/>
      <c r="AW707" s="181"/>
      <c r="AX707" s="181"/>
      <c r="AY707" s="191"/>
      <c r="AZ707" s="181"/>
      <c r="BA707" s="181"/>
      <c r="BB707" s="191"/>
      <c r="BC707" s="181"/>
      <c r="BD707" s="181"/>
      <c r="BE707" s="191"/>
      <c r="BF707" s="181"/>
      <c r="BG707" s="181"/>
      <c r="BH707" s="191"/>
      <c r="BI707" s="181"/>
      <c r="BJ707" s="181"/>
      <c r="BK707" s="191"/>
      <c r="BL707" s="181"/>
      <c r="BM707" s="181"/>
      <c r="BN707" s="191"/>
      <c r="BO707" s="181"/>
      <c r="BP707" s="181"/>
      <c r="BQ707" s="191"/>
      <c r="BR707" s="181"/>
      <c r="BS707" s="181"/>
      <c r="BT707" s="191"/>
      <c r="BU707" s="181"/>
      <c r="BV707" s="181"/>
      <c r="BW707" s="191"/>
      <c r="BX707" s="181"/>
      <c r="BY707" s="181"/>
      <c r="BZ707" s="191"/>
      <c r="CA707" s="181"/>
      <c r="CB707" s="181"/>
      <c r="CC707" s="191"/>
      <c r="CD707" s="181"/>
      <c r="CE707" s="181"/>
      <c r="CF707" s="191"/>
      <c r="CG707" s="181"/>
      <c r="CH707" s="181"/>
      <c r="CI707" s="191"/>
      <c r="CJ707" s="181"/>
      <c r="CK707" s="181"/>
      <c r="CL707" s="191"/>
      <c r="CM707" s="181"/>
      <c r="CN707" s="181"/>
      <c r="CO707" s="191"/>
      <c r="CP707" s="181"/>
      <c r="CQ707" s="181"/>
      <c r="CR707" s="191"/>
      <c r="CS707" s="181"/>
      <c r="CT707" s="181"/>
      <c r="CU707" s="191"/>
      <c r="CV707" s="181"/>
      <c r="CW707" s="181"/>
      <c r="CX707" s="191"/>
      <c r="CY707" s="181"/>
      <c r="CZ707" s="181"/>
      <c r="DA707" s="191"/>
      <c r="DB707" s="181"/>
      <c r="DC707" s="181"/>
      <c r="DD707" s="191"/>
      <c r="DE707" s="181"/>
      <c r="DF707" s="181"/>
      <c r="DG707" s="191"/>
      <c r="DH707" s="181"/>
      <c r="DI707" s="181"/>
      <c r="DJ707" s="191"/>
      <c r="DK707" s="181"/>
      <c r="DL707" s="181"/>
      <c r="DM707" s="191"/>
      <c r="DN707" s="181"/>
      <c r="DO707" s="181"/>
      <c r="DP707" s="191"/>
      <c r="DQ707" s="181"/>
      <c r="DR707" s="181"/>
      <c r="DS707" s="191"/>
      <c r="DT707" s="181"/>
      <c r="DU707" s="181"/>
      <c r="DV707" s="191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7"/>
      <c r="F708" s="219" t="s">
        <v>245</v>
      </c>
      <c r="G708" s="191"/>
      <c r="H708" s="191"/>
      <c r="I708" s="207"/>
      <c r="J708" s="207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1"/>
      <c r="AT708" s="191"/>
      <c r="AU708" s="191"/>
      <c r="AV708" s="191"/>
      <c r="AW708" s="191"/>
      <c r="AX708" s="191"/>
      <c r="AY708" s="191"/>
      <c r="AZ708" s="191"/>
      <c r="BA708" s="191"/>
      <c r="BB708" s="191"/>
      <c r="BC708" s="191"/>
      <c r="BD708" s="191"/>
      <c r="BE708" s="191"/>
      <c r="BF708" s="191"/>
      <c r="BG708" s="191"/>
      <c r="BH708" s="191"/>
      <c r="BI708" s="191"/>
      <c r="BJ708" s="191"/>
      <c r="BK708" s="191"/>
      <c r="BL708" s="191"/>
      <c r="BM708" s="191"/>
      <c r="BN708" s="191"/>
      <c r="BO708" s="191"/>
      <c r="BP708" s="191"/>
      <c r="BQ708" s="191"/>
      <c r="BR708" s="191"/>
      <c r="BS708" s="191"/>
      <c r="BT708" s="191"/>
      <c r="BU708" s="191"/>
      <c r="BV708" s="191"/>
      <c r="BW708" s="191"/>
      <c r="BX708" s="191"/>
      <c r="BY708" s="191"/>
      <c r="BZ708" s="191"/>
      <c r="CA708" s="191"/>
      <c r="CB708" s="191"/>
      <c r="CC708" s="191"/>
      <c r="CD708" s="191"/>
      <c r="CE708" s="191"/>
      <c r="CF708" s="191"/>
      <c r="CG708" s="191"/>
      <c r="CH708" s="191"/>
      <c r="CI708" s="191"/>
      <c r="CJ708" s="191"/>
      <c r="CK708" s="191"/>
      <c r="CL708" s="191"/>
      <c r="CM708" s="191"/>
      <c r="CN708" s="191"/>
      <c r="CO708" s="191"/>
      <c r="CP708" s="191"/>
      <c r="CQ708" s="191"/>
      <c r="CR708" s="191"/>
      <c r="CS708" s="191"/>
      <c r="CT708" s="191"/>
      <c r="CU708" s="191"/>
      <c r="CV708" s="191"/>
      <c r="CW708" s="191"/>
      <c r="CX708" s="191"/>
      <c r="CY708" s="191"/>
      <c r="CZ708" s="191"/>
      <c r="DA708" s="191"/>
      <c r="DB708" s="191"/>
      <c r="DC708" s="191"/>
      <c r="DD708" s="191"/>
      <c r="DE708" s="191"/>
      <c r="DF708" s="191"/>
      <c r="DG708" s="191"/>
      <c r="DH708" s="191"/>
      <c r="DI708" s="191"/>
      <c r="DJ708" s="191"/>
      <c r="DK708" s="191"/>
      <c r="DL708" s="191"/>
      <c r="DM708" s="191"/>
      <c r="DN708" s="191"/>
      <c r="DO708" s="191"/>
      <c r="DP708" s="191"/>
      <c r="DQ708" s="191"/>
      <c r="DR708" s="191"/>
      <c r="DS708" s="191"/>
      <c r="DT708" s="191"/>
      <c r="DU708" s="191"/>
      <c r="DV708" s="191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7"/>
      <c r="F709" s="219" t="s">
        <v>246</v>
      </c>
      <c r="G709" s="191"/>
      <c r="H709" s="191"/>
      <c r="I709" s="207"/>
      <c r="J709" s="207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1"/>
      <c r="AT709" s="191"/>
      <c r="AU709" s="191"/>
      <c r="AV709" s="191"/>
      <c r="AW709" s="191"/>
      <c r="AX709" s="191"/>
      <c r="AY709" s="191"/>
      <c r="AZ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  <c r="BK709" s="191"/>
      <c r="BL709" s="191"/>
      <c r="BM709" s="191"/>
      <c r="BN709" s="191"/>
      <c r="BO709" s="191"/>
      <c r="BP709" s="191"/>
      <c r="BQ709" s="191"/>
      <c r="BR709" s="191"/>
      <c r="BS709" s="191"/>
      <c r="BT709" s="191"/>
      <c r="BU709" s="191"/>
      <c r="BV709" s="191"/>
      <c r="BW709" s="191"/>
      <c r="BX709" s="191"/>
      <c r="BY709" s="191"/>
      <c r="BZ709" s="191"/>
      <c r="CA709" s="191"/>
      <c r="CB709" s="191"/>
      <c r="CC709" s="191"/>
      <c r="CD709" s="191"/>
      <c r="CE709" s="191"/>
      <c r="CF709" s="191"/>
      <c r="CG709" s="191"/>
      <c r="CH709" s="191"/>
      <c r="CI709" s="191"/>
      <c r="CJ709" s="191"/>
      <c r="CK709" s="191"/>
      <c r="CL709" s="191"/>
      <c r="CM709" s="191"/>
      <c r="CN709" s="191"/>
      <c r="CO709" s="191"/>
      <c r="CP709" s="191"/>
      <c r="CQ709" s="191"/>
      <c r="CR709" s="191"/>
      <c r="CS709" s="191"/>
      <c r="CT709" s="191"/>
      <c r="CU709" s="191"/>
      <c r="CV709" s="191"/>
      <c r="CW709" s="191"/>
      <c r="CX709" s="191"/>
      <c r="CY709" s="191"/>
      <c r="CZ709" s="191"/>
      <c r="DA709" s="191"/>
      <c r="DB709" s="191"/>
      <c r="DC709" s="191"/>
      <c r="DD709" s="191"/>
      <c r="DE709" s="191"/>
      <c r="DF709" s="191"/>
      <c r="DG709" s="191"/>
      <c r="DH709" s="191"/>
      <c r="DI709" s="191"/>
      <c r="DJ709" s="191"/>
      <c r="DK709" s="191"/>
      <c r="DL709" s="191"/>
      <c r="DM709" s="191"/>
      <c r="DN709" s="191"/>
      <c r="DO709" s="191"/>
      <c r="DP709" s="191"/>
      <c r="DQ709" s="191"/>
      <c r="DR709" s="191"/>
      <c r="DS709" s="191"/>
      <c r="DT709" s="191"/>
      <c r="DU709" s="191"/>
      <c r="DV709" s="191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7"/>
      <c r="F710" s="219" t="s">
        <v>245</v>
      </c>
      <c r="G710" s="191"/>
      <c r="H710" s="191"/>
      <c r="I710" s="207"/>
      <c r="J710" s="207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1"/>
      <c r="AT710" s="191"/>
      <c r="AU710" s="191"/>
      <c r="AV710" s="191"/>
      <c r="AW710" s="191"/>
      <c r="AX710" s="191"/>
      <c r="AY710" s="191"/>
      <c r="AZ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  <c r="BK710" s="191"/>
      <c r="BL710" s="191"/>
      <c r="BM710" s="191"/>
      <c r="BN710" s="191"/>
      <c r="BO710" s="191"/>
      <c r="BP710" s="191"/>
      <c r="BQ710" s="191"/>
      <c r="BR710" s="191"/>
      <c r="BS710" s="191"/>
      <c r="BT710" s="191"/>
      <c r="BU710" s="191"/>
      <c r="BV710" s="191"/>
      <c r="BW710" s="191"/>
      <c r="BX710" s="191"/>
      <c r="BY710" s="191"/>
      <c r="BZ710" s="191"/>
      <c r="CA710" s="191"/>
      <c r="CB710" s="191"/>
      <c r="CC710" s="191"/>
      <c r="CD710" s="191"/>
      <c r="CE710" s="191"/>
      <c r="CF710" s="191"/>
      <c r="CG710" s="191"/>
      <c r="CH710" s="191"/>
      <c r="CI710" s="191"/>
      <c r="CJ710" s="191"/>
      <c r="CK710" s="191"/>
      <c r="CL710" s="191"/>
      <c r="CM710" s="191"/>
      <c r="CN710" s="191"/>
      <c r="CO710" s="191"/>
      <c r="CP710" s="191"/>
      <c r="CQ710" s="191"/>
      <c r="CR710" s="191"/>
      <c r="CS710" s="191"/>
      <c r="CT710" s="191"/>
      <c r="CU710" s="191"/>
      <c r="CV710" s="191"/>
      <c r="CW710" s="191"/>
      <c r="CX710" s="191"/>
      <c r="CY710" s="191"/>
      <c r="CZ710" s="191"/>
      <c r="DA710" s="191"/>
      <c r="DB710" s="191"/>
      <c r="DC710" s="191"/>
      <c r="DD710" s="191"/>
      <c r="DE710" s="191"/>
      <c r="DF710" s="191"/>
      <c r="DG710" s="191"/>
      <c r="DH710" s="191"/>
      <c r="DI710" s="191"/>
      <c r="DJ710" s="191"/>
      <c r="DK710" s="191"/>
      <c r="DL710" s="191"/>
      <c r="DM710" s="191"/>
      <c r="DN710" s="191"/>
      <c r="DO710" s="191"/>
      <c r="DP710" s="191"/>
      <c r="DQ710" s="191"/>
      <c r="DR710" s="191"/>
      <c r="DS710" s="191"/>
      <c r="DT710" s="191"/>
      <c r="DU710" s="191"/>
      <c r="DV710" s="191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7"/>
      <c r="F711" s="219" t="s">
        <v>246</v>
      </c>
      <c r="G711" s="191"/>
      <c r="H711" s="191"/>
      <c r="I711" s="207"/>
      <c r="J711" s="207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1"/>
      <c r="AT711" s="191"/>
      <c r="AU711" s="191"/>
      <c r="AV711" s="191"/>
      <c r="AW711" s="191"/>
      <c r="AX711" s="191"/>
      <c r="AY711" s="191"/>
      <c r="AZ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  <c r="BK711" s="191"/>
      <c r="BL711" s="191"/>
      <c r="BM711" s="191"/>
      <c r="BN711" s="191"/>
      <c r="BO711" s="191"/>
      <c r="BP711" s="191"/>
      <c r="BQ711" s="191"/>
      <c r="BR711" s="191"/>
      <c r="BS711" s="191"/>
      <c r="BT711" s="191"/>
      <c r="BU711" s="191"/>
      <c r="BV711" s="191"/>
      <c r="BW711" s="191"/>
      <c r="BX711" s="191"/>
      <c r="BY711" s="191"/>
      <c r="BZ711" s="191"/>
      <c r="CA711" s="191"/>
      <c r="CB711" s="191"/>
      <c r="CC711" s="191"/>
      <c r="CD711" s="191"/>
      <c r="CE711" s="191"/>
      <c r="CF711" s="191"/>
      <c r="CG711" s="191"/>
      <c r="CH711" s="191"/>
      <c r="CI711" s="191"/>
      <c r="CJ711" s="191"/>
      <c r="CK711" s="191"/>
      <c r="CL711" s="191"/>
      <c r="CM711" s="191"/>
      <c r="CN711" s="191"/>
      <c r="CO711" s="191"/>
      <c r="CP711" s="191"/>
      <c r="CQ711" s="191"/>
      <c r="CR711" s="191"/>
      <c r="CS711" s="191"/>
      <c r="CT711" s="191"/>
      <c r="CU711" s="191"/>
      <c r="CV711" s="191"/>
      <c r="CW711" s="191"/>
      <c r="CX711" s="191"/>
      <c r="CY711" s="191"/>
      <c r="CZ711" s="191"/>
      <c r="DA711" s="191"/>
      <c r="DB711" s="191"/>
      <c r="DC711" s="191"/>
      <c r="DD711" s="191"/>
      <c r="DE711" s="191"/>
      <c r="DF711" s="191"/>
      <c r="DG711" s="191"/>
      <c r="DH711" s="191"/>
      <c r="DI711" s="191"/>
      <c r="DJ711" s="191"/>
      <c r="DK711" s="191"/>
      <c r="DL711" s="191"/>
      <c r="DM711" s="191"/>
      <c r="DN711" s="191"/>
      <c r="DO711" s="191"/>
      <c r="DP711" s="191"/>
      <c r="DQ711" s="191"/>
      <c r="DR711" s="191"/>
      <c r="DS711" s="191"/>
      <c r="DT711" s="191"/>
      <c r="DU711" s="191"/>
      <c r="DV711" s="191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7"/>
      <c r="F712" s="219" t="s">
        <v>245</v>
      </c>
      <c r="G712" s="191"/>
      <c r="H712" s="191"/>
      <c r="I712" s="207"/>
      <c r="J712" s="207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1"/>
      <c r="AT712" s="191"/>
      <c r="AU712" s="191"/>
      <c r="AV712" s="191"/>
      <c r="AW712" s="191"/>
      <c r="AX712" s="191"/>
      <c r="AY712" s="191"/>
      <c r="AZ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  <c r="BK712" s="191"/>
      <c r="BL712" s="191"/>
      <c r="BM712" s="191"/>
      <c r="BN712" s="191"/>
      <c r="BO712" s="191"/>
      <c r="BP712" s="191"/>
      <c r="BQ712" s="191"/>
      <c r="BR712" s="191"/>
      <c r="BS712" s="191"/>
      <c r="BT712" s="191"/>
      <c r="BU712" s="191"/>
      <c r="BV712" s="191"/>
      <c r="BW712" s="191"/>
      <c r="BX712" s="191"/>
      <c r="BY712" s="191"/>
      <c r="BZ712" s="191"/>
      <c r="CA712" s="191"/>
      <c r="CB712" s="191"/>
      <c r="CC712" s="191"/>
      <c r="CD712" s="191"/>
      <c r="CE712" s="191"/>
      <c r="CF712" s="191"/>
      <c r="CG712" s="191"/>
      <c r="CH712" s="191"/>
      <c r="CI712" s="191"/>
      <c r="CJ712" s="191"/>
      <c r="CK712" s="191"/>
      <c r="CL712" s="191"/>
      <c r="CM712" s="191"/>
      <c r="CN712" s="191"/>
      <c r="CO712" s="191"/>
      <c r="CP712" s="191"/>
      <c r="CQ712" s="191"/>
      <c r="CR712" s="191"/>
      <c r="CS712" s="191"/>
      <c r="CT712" s="191"/>
      <c r="CU712" s="191"/>
      <c r="CV712" s="191"/>
      <c r="CW712" s="191"/>
      <c r="CX712" s="191"/>
      <c r="CY712" s="191"/>
      <c r="CZ712" s="191"/>
      <c r="DA712" s="191"/>
      <c r="DB712" s="191"/>
      <c r="DC712" s="191"/>
      <c r="DD712" s="191"/>
      <c r="DE712" s="191"/>
      <c r="DF712" s="191"/>
      <c r="DG712" s="191"/>
      <c r="DH712" s="191"/>
      <c r="DI712" s="191"/>
      <c r="DJ712" s="191"/>
      <c r="DK712" s="191"/>
      <c r="DL712" s="191"/>
      <c r="DM712" s="191"/>
      <c r="DN712" s="191"/>
      <c r="DO712" s="191"/>
      <c r="DP712" s="191"/>
      <c r="DQ712" s="191"/>
      <c r="DR712" s="191"/>
      <c r="DS712" s="191"/>
      <c r="DT712" s="191"/>
      <c r="DU712" s="191"/>
      <c r="DV712" s="191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7"/>
      <c r="F713" s="219" t="s">
        <v>246</v>
      </c>
      <c r="G713" s="191"/>
      <c r="H713" s="191"/>
      <c r="I713" s="207"/>
      <c r="J713" s="207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191"/>
      <c r="AT713" s="191"/>
      <c r="AU713" s="191"/>
      <c r="AV713" s="191"/>
      <c r="AW713" s="191"/>
      <c r="AX713" s="191"/>
      <c r="AY713" s="191"/>
      <c r="AZ713" s="191"/>
      <c r="BA713" s="191"/>
      <c r="BB713" s="191"/>
      <c r="BC713" s="191"/>
      <c r="BD713" s="191"/>
      <c r="BE713" s="191"/>
      <c r="BF713" s="191"/>
      <c r="BG713" s="191"/>
      <c r="BH713" s="191"/>
      <c r="BI713" s="191"/>
      <c r="BJ713" s="191"/>
      <c r="BK713" s="191"/>
      <c r="BL713" s="191"/>
      <c r="BM713" s="191"/>
      <c r="BN713" s="191"/>
      <c r="BO713" s="191"/>
      <c r="BP713" s="191"/>
      <c r="BQ713" s="191"/>
      <c r="BR713" s="191"/>
      <c r="BS713" s="191"/>
      <c r="BT713" s="191"/>
      <c r="BU713" s="191"/>
      <c r="BV713" s="191"/>
      <c r="BW713" s="191"/>
      <c r="BX713" s="191"/>
      <c r="BY713" s="191"/>
      <c r="BZ713" s="191"/>
      <c r="CA713" s="191"/>
      <c r="CB713" s="191"/>
      <c r="CC713" s="191"/>
      <c r="CD713" s="191"/>
      <c r="CE713" s="191"/>
      <c r="CF713" s="191"/>
      <c r="CG713" s="191"/>
      <c r="CH713" s="191"/>
      <c r="CI713" s="191"/>
      <c r="CJ713" s="191"/>
      <c r="CK713" s="191"/>
      <c r="CL713" s="191"/>
      <c r="CM713" s="191"/>
      <c r="CN713" s="191"/>
      <c r="CO713" s="191"/>
      <c r="CP713" s="191"/>
      <c r="CQ713" s="191"/>
      <c r="CR713" s="191"/>
      <c r="CS713" s="191"/>
      <c r="CT713" s="191"/>
      <c r="CU713" s="191"/>
      <c r="CV713" s="191"/>
      <c r="CW713" s="191"/>
      <c r="CX713" s="191"/>
      <c r="CY713" s="191"/>
      <c r="CZ713" s="191"/>
      <c r="DA713" s="191"/>
      <c r="DB713" s="191"/>
      <c r="DC713" s="191"/>
      <c r="DD713" s="191"/>
      <c r="DE713" s="191"/>
      <c r="DF713" s="191"/>
      <c r="DG713" s="191"/>
      <c r="DH713" s="191"/>
      <c r="DI713" s="191"/>
      <c r="DJ713" s="191"/>
      <c r="DK713" s="191"/>
      <c r="DL713" s="191"/>
      <c r="DM713" s="191"/>
      <c r="DN713" s="191"/>
      <c r="DO713" s="191"/>
      <c r="DP713" s="191"/>
      <c r="DQ713" s="191"/>
      <c r="DR713" s="191"/>
      <c r="DS713" s="191"/>
      <c r="DT713" s="191"/>
      <c r="DU713" s="191"/>
      <c r="DV713" s="191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7"/>
      <c r="F714" s="219" t="s">
        <v>245</v>
      </c>
      <c r="G714" s="191"/>
      <c r="H714" s="191"/>
      <c r="I714" s="207"/>
      <c r="J714" s="207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191"/>
      <c r="AT714" s="191"/>
      <c r="AU714" s="191"/>
      <c r="AV714" s="191"/>
      <c r="AW714" s="191"/>
      <c r="AX714" s="191"/>
      <c r="AY714" s="191"/>
      <c r="AZ714" s="191"/>
      <c r="BA714" s="191"/>
      <c r="BB714" s="191"/>
      <c r="BC714" s="191"/>
      <c r="BD714" s="191"/>
      <c r="BE714" s="191"/>
      <c r="BF714" s="191"/>
      <c r="BG714" s="191"/>
      <c r="BH714" s="191"/>
      <c r="BI714" s="191"/>
      <c r="BJ714" s="191"/>
      <c r="BK714" s="191"/>
      <c r="BL714" s="191"/>
      <c r="BM714" s="191"/>
      <c r="BN714" s="191"/>
      <c r="BO714" s="191"/>
      <c r="BP714" s="191"/>
      <c r="BQ714" s="191"/>
      <c r="BR714" s="191"/>
      <c r="BS714" s="191"/>
      <c r="BT714" s="191"/>
      <c r="BU714" s="191"/>
      <c r="BV714" s="191"/>
      <c r="BW714" s="191"/>
      <c r="BX714" s="191"/>
      <c r="BY714" s="191"/>
      <c r="BZ714" s="191"/>
      <c r="CA714" s="191"/>
      <c r="CB714" s="191"/>
      <c r="CC714" s="191"/>
      <c r="CD714" s="191"/>
      <c r="CE714" s="191"/>
      <c r="CF714" s="191"/>
      <c r="CG714" s="191"/>
      <c r="CH714" s="191"/>
      <c r="CI714" s="191"/>
      <c r="CJ714" s="191"/>
      <c r="CK714" s="191"/>
      <c r="CL714" s="191"/>
      <c r="CM714" s="191"/>
      <c r="CN714" s="191"/>
      <c r="CO714" s="191"/>
      <c r="CP714" s="191"/>
      <c r="CQ714" s="191"/>
      <c r="CR714" s="191"/>
      <c r="CS714" s="191"/>
      <c r="CT714" s="191"/>
      <c r="CU714" s="191"/>
      <c r="CV714" s="191"/>
      <c r="CW714" s="191"/>
      <c r="CX714" s="191"/>
      <c r="CY714" s="191"/>
      <c r="CZ714" s="191"/>
      <c r="DA714" s="191"/>
      <c r="DB714" s="191"/>
      <c r="DC714" s="191"/>
      <c r="DD714" s="191"/>
      <c r="DE714" s="191"/>
      <c r="DF714" s="191"/>
      <c r="DG714" s="191"/>
      <c r="DH714" s="191"/>
      <c r="DI714" s="191"/>
      <c r="DJ714" s="191"/>
      <c r="DK714" s="191"/>
      <c r="DL714" s="191"/>
      <c r="DM714" s="191"/>
      <c r="DN714" s="191"/>
      <c r="DO714" s="191"/>
      <c r="DP714" s="191"/>
      <c r="DQ714" s="191"/>
      <c r="DR714" s="191"/>
      <c r="DS714" s="191"/>
      <c r="DT714" s="191"/>
      <c r="DU714" s="191"/>
      <c r="DV714" s="191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7"/>
      <c r="F715" s="219" t="s">
        <v>246</v>
      </c>
      <c r="G715" s="181"/>
      <c r="H715" s="181"/>
      <c r="I715" s="207"/>
      <c r="J715" s="207"/>
      <c r="K715" s="181"/>
      <c r="L715" s="191"/>
      <c r="M715" s="181"/>
      <c r="N715" s="181"/>
      <c r="O715" s="191"/>
      <c r="P715" s="181"/>
      <c r="Q715" s="181"/>
      <c r="R715" s="191"/>
      <c r="S715" s="181"/>
      <c r="T715" s="181"/>
      <c r="U715" s="191"/>
      <c r="V715" s="181"/>
      <c r="W715" s="181"/>
      <c r="X715" s="191"/>
      <c r="Y715" s="181"/>
      <c r="Z715" s="181"/>
      <c r="AA715" s="191"/>
      <c r="AB715" s="181"/>
      <c r="AC715" s="181"/>
      <c r="AD715" s="191"/>
      <c r="AE715" s="181"/>
      <c r="AF715" s="181"/>
      <c r="AG715" s="191"/>
      <c r="AH715" s="181"/>
      <c r="AI715" s="181"/>
      <c r="AJ715" s="191"/>
      <c r="AK715" s="181"/>
      <c r="AL715" s="181"/>
      <c r="AM715" s="191"/>
      <c r="AN715" s="181"/>
      <c r="AO715" s="181"/>
      <c r="AP715" s="191"/>
      <c r="AQ715" s="181"/>
      <c r="AR715" s="181"/>
      <c r="AS715" s="191"/>
      <c r="AT715" s="181"/>
      <c r="AU715" s="181"/>
      <c r="AV715" s="191"/>
      <c r="AW715" s="181"/>
      <c r="AX715" s="181"/>
      <c r="AY715" s="191"/>
      <c r="AZ715" s="181"/>
      <c r="BA715" s="181"/>
      <c r="BB715" s="191"/>
      <c r="BC715" s="181"/>
      <c r="BD715" s="181"/>
      <c r="BE715" s="191"/>
      <c r="BF715" s="181"/>
      <c r="BG715" s="181"/>
      <c r="BH715" s="191"/>
      <c r="BI715" s="181"/>
      <c r="BJ715" s="181"/>
      <c r="BK715" s="191"/>
      <c r="BL715" s="181"/>
      <c r="BM715" s="181"/>
      <c r="BN715" s="191"/>
      <c r="BO715" s="181"/>
      <c r="BP715" s="181"/>
      <c r="BQ715" s="191"/>
      <c r="BR715" s="181"/>
      <c r="BS715" s="181"/>
      <c r="BT715" s="191"/>
      <c r="BU715" s="181"/>
      <c r="BV715" s="181"/>
      <c r="BW715" s="191"/>
      <c r="BX715" s="181"/>
      <c r="BY715" s="181"/>
      <c r="BZ715" s="191"/>
      <c r="CA715" s="181"/>
      <c r="CB715" s="181"/>
      <c r="CC715" s="191"/>
      <c r="CD715" s="181"/>
      <c r="CE715" s="181"/>
      <c r="CF715" s="191"/>
      <c r="CG715" s="181"/>
      <c r="CH715" s="181"/>
      <c r="CI715" s="191"/>
      <c r="CJ715" s="181"/>
      <c r="CK715" s="181"/>
      <c r="CL715" s="191"/>
      <c r="CM715" s="181"/>
      <c r="CN715" s="181"/>
      <c r="CO715" s="191"/>
      <c r="CP715" s="181"/>
      <c r="CQ715" s="181"/>
      <c r="CR715" s="191"/>
      <c r="CS715" s="181"/>
      <c r="CT715" s="181"/>
      <c r="CU715" s="191"/>
      <c r="CV715" s="181"/>
      <c r="CW715" s="181"/>
      <c r="CX715" s="191"/>
      <c r="CY715" s="181"/>
      <c r="CZ715" s="181"/>
      <c r="DA715" s="191"/>
      <c r="DB715" s="181"/>
      <c r="DC715" s="181"/>
      <c r="DD715" s="191"/>
      <c r="DE715" s="181"/>
      <c r="DF715" s="181"/>
      <c r="DG715" s="191"/>
      <c r="DH715" s="181"/>
      <c r="DI715" s="181"/>
      <c r="DJ715" s="191"/>
      <c r="DK715" s="181"/>
      <c r="DL715" s="181"/>
      <c r="DM715" s="191"/>
      <c r="DN715" s="181"/>
      <c r="DO715" s="181"/>
      <c r="DP715" s="191"/>
      <c r="DQ715" s="181"/>
      <c r="DR715" s="181"/>
      <c r="DS715" s="191"/>
      <c r="DT715" s="181"/>
      <c r="DU715" s="181"/>
      <c r="DV715" s="191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7"/>
      <c r="F716" s="219" t="s">
        <v>245</v>
      </c>
      <c r="G716" s="191"/>
      <c r="H716" s="191"/>
      <c r="I716" s="207"/>
      <c r="J716" s="207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191"/>
      <c r="AT716" s="191"/>
      <c r="AU716" s="191"/>
      <c r="AV716" s="191"/>
      <c r="AW716" s="191"/>
      <c r="AX716" s="191"/>
      <c r="AY716" s="191"/>
      <c r="AZ716" s="191"/>
      <c r="BA716" s="191"/>
      <c r="BB716" s="191"/>
      <c r="BC716" s="191"/>
      <c r="BD716" s="191"/>
      <c r="BE716" s="191"/>
      <c r="BF716" s="191"/>
      <c r="BG716" s="191"/>
      <c r="BH716" s="191"/>
      <c r="BI716" s="191"/>
      <c r="BJ716" s="191"/>
      <c r="BK716" s="191"/>
      <c r="BL716" s="191"/>
      <c r="BM716" s="191"/>
      <c r="BN716" s="191"/>
      <c r="BO716" s="191"/>
      <c r="BP716" s="191"/>
      <c r="BQ716" s="191"/>
      <c r="BR716" s="191"/>
      <c r="BS716" s="191"/>
      <c r="BT716" s="191"/>
      <c r="BU716" s="191"/>
      <c r="BV716" s="191"/>
      <c r="BW716" s="191"/>
      <c r="BX716" s="191"/>
      <c r="BY716" s="191"/>
      <c r="BZ716" s="191"/>
      <c r="CA716" s="191"/>
      <c r="CB716" s="191"/>
      <c r="CC716" s="191"/>
      <c r="CD716" s="191"/>
      <c r="CE716" s="191"/>
      <c r="CF716" s="191"/>
      <c r="CG716" s="191"/>
      <c r="CH716" s="191"/>
      <c r="CI716" s="191"/>
      <c r="CJ716" s="191"/>
      <c r="CK716" s="191"/>
      <c r="CL716" s="191"/>
      <c r="CM716" s="191"/>
      <c r="CN716" s="191"/>
      <c r="CO716" s="191"/>
      <c r="CP716" s="191"/>
      <c r="CQ716" s="191"/>
      <c r="CR716" s="191"/>
      <c r="CS716" s="191"/>
      <c r="CT716" s="191"/>
      <c r="CU716" s="191"/>
      <c r="CV716" s="191"/>
      <c r="CW716" s="191"/>
      <c r="CX716" s="191"/>
      <c r="CY716" s="191"/>
      <c r="CZ716" s="191"/>
      <c r="DA716" s="191"/>
      <c r="DB716" s="191"/>
      <c r="DC716" s="191"/>
      <c r="DD716" s="191"/>
      <c r="DE716" s="191"/>
      <c r="DF716" s="191"/>
      <c r="DG716" s="191"/>
      <c r="DH716" s="191"/>
      <c r="DI716" s="191"/>
      <c r="DJ716" s="191"/>
      <c r="DK716" s="191"/>
      <c r="DL716" s="191"/>
      <c r="DM716" s="191"/>
      <c r="DN716" s="191"/>
      <c r="DO716" s="191"/>
      <c r="DP716" s="191"/>
      <c r="DQ716" s="191"/>
      <c r="DR716" s="191"/>
      <c r="DS716" s="191"/>
      <c r="DT716" s="191"/>
      <c r="DU716" s="191"/>
      <c r="DV716" s="191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7"/>
      <c r="F717" s="219" t="s">
        <v>246</v>
      </c>
      <c r="G717" s="191"/>
      <c r="H717" s="191"/>
      <c r="I717" s="207"/>
      <c r="J717" s="207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  <c r="AH717" s="191"/>
      <c r="AI717" s="191"/>
      <c r="AJ717" s="191"/>
      <c r="AK717" s="191"/>
      <c r="AL717" s="191"/>
      <c r="AM717" s="191"/>
      <c r="AN717" s="191"/>
      <c r="AO717" s="191"/>
      <c r="AP717" s="191"/>
      <c r="AQ717" s="191"/>
      <c r="AR717" s="191"/>
      <c r="AS717" s="191"/>
      <c r="AT717" s="191"/>
      <c r="AU717" s="191"/>
      <c r="AV717" s="191"/>
      <c r="AW717" s="191"/>
      <c r="AX717" s="191"/>
      <c r="AY717" s="191"/>
      <c r="AZ717" s="191"/>
      <c r="BA717" s="191"/>
      <c r="BB717" s="191"/>
      <c r="BC717" s="191"/>
      <c r="BD717" s="191"/>
      <c r="BE717" s="191"/>
      <c r="BF717" s="191"/>
      <c r="BG717" s="191"/>
      <c r="BH717" s="191"/>
      <c r="BI717" s="191"/>
      <c r="BJ717" s="191"/>
      <c r="BK717" s="191"/>
      <c r="BL717" s="191"/>
      <c r="BM717" s="191"/>
      <c r="BN717" s="191"/>
      <c r="BO717" s="191"/>
      <c r="BP717" s="191"/>
      <c r="BQ717" s="191"/>
      <c r="BR717" s="191"/>
      <c r="BS717" s="191"/>
      <c r="BT717" s="191"/>
      <c r="BU717" s="191"/>
      <c r="BV717" s="191"/>
      <c r="BW717" s="191"/>
      <c r="BX717" s="191"/>
      <c r="BY717" s="191"/>
      <c r="BZ717" s="191"/>
      <c r="CA717" s="191"/>
      <c r="CB717" s="191"/>
      <c r="CC717" s="191"/>
      <c r="CD717" s="191"/>
      <c r="CE717" s="191"/>
      <c r="CF717" s="191"/>
      <c r="CG717" s="191"/>
      <c r="CH717" s="191"/>
      <c r="CI717" s="191"/>
      <c r="CJ717" s="191"/>
      <c r="CK717" s="191"/>
      <c r="CL717" s="191"/>
      <c r="CM717" s="191"/>
      <c r="CN717" s="191"/>
      <c r="CO717" s="191"/>
      <c r="CP717" s="191"/>
      <c r="CQ717" s="191"/>
      <c r="CR717" s="191"/>
      <c r="CS717" s="191"/>
      <c r="CT717" s="191"/>
      <c r="CU717" s="191"/>
      <c r="CV717" s="191"/>
      <c r="CW717" s="191"/>
      <c r="CX717" s="191"/>
      <c r="CY717" s="191"/>
      <c r="CZ717" s="191"/>
      <c r="DA717" s="191"/>
      <c r="DB717" s="191"/>
      <c r="DC717" s="191"/>
      <c r="DD717" s="191"/>
      <c r="DE717" s="191"/>
      <c r="DF717" s="191"/>
      <c r="DG717" s="191"/>
      <c r="DH717" s="191"/>
      <c r="DI717" s="191"/>
      <c r="DJ717" s="191"/>
      <c r="DK717" s="191"/>
      <c r="DL717" s="191"/>
      <c r="DM717" s="191"/>
      <c r="DN717" s="191"/>
      <c r="DO717" s="191"/>
      <c r="DP717" s="191"/>
      <c r="DQ717" s="191"/>
      <c r="DR717" s="191"/>
      <c r="DS717" s="191"/>
      <c r="DT717" s="191"/>
      <c r="DU717" s="191"/>
      <c r="DV717" s="191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7"/>
      <c r="F718" s="219" t="s">
        <v>245</v>
      </c>
      <c r="G718" s="191"/>
      <c r="H718" s="191"/>
      <c r="I718" s="207"/>
      <c r="J718" s="207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  <c r="AA718" s="191"/>
      <c r="AB718" s="191"/>
      <c r="AC718" s="191"/>
      <c r="AD718" s="191"/>
      <c r="AE718" s="191"/>
      <c r="AF718" s="191"/>
      <c r="AG718" s="191"/>
      <c r="AH718" s="191"/>
      <c r="AI718" s="191"/>
      <c r="AJ718" s="191"/>
      <c r="AK718" s="191"/>
      <c r="AL718" s="191"/>
      <c r="AM718" s="191"/>
      <c r="AN718" s="191"/>
      <c r="AO718" s="191"/>
      <c r="AP718" s="191"/>
      <c r="AQ718" s="191"/>
      <c r="AR718" s="191"/>
      <c r="AS718" s="191"/>
      <c r="AT718" s="191"/>
      <c r="AU718" s="191"/>
      <c r="AV718" s="191"/>
      <c r="AW718" s="191"/>
      <c r="AX718" s="191"/>
      <c r="AY718" s="191"/>
      <c r="AZ718" s="191"/>
      <c r="BA718" s="191"/>
      <c r="BB718" s="191"/>
      <c r="BC718" s="191"/>
      <c r="BD718" s="191"/>
      <c r="BE718" s="191"/>
      <c r="BF718" s="191"/>
      <c r="BG718" s="191"/>
      <c r="BH718" s="191"/>
      <c r="BI718" s="191"/>
      <c r="BJ718" s="191"/>
      <c r="BK718" s="191"/>
      <c r="BL718" s="191"/>
      <c r="BM718" s="191"/>
      <c r="BN718" s="191"/>
      <c r="BO718" s="191"/>
      <c r="BP718" s="191"/>
      <c r="BQ718" s="191"/>
      <c r="BR718" s="191"/>
      <c r="BS718" s="191"/>
      <c r="BT718" s="191"/>
      <c r="BU718" s="191"/>
      <c r="BV718" s="191"/>
      <c r="BW718" s="191"/>
      <c r="BX718" s="191"/>
      <c r="BY718" s="191"/>
      <c r="BZ718" s="191"/>
      <c r="CA718" s="191"/>
      <c r="CB718" s="191"/>
      <c r="CC718" s="191"/>
      <c r="CD718" s="191"/>
      <c r="CE718" s="191"/>
      <c r="CF718" s="191"/>
      <c r="CG718" s="191"/>
      <c r="CH718" s="191"/>
      <c r="CI718" s="191"/>
      <c r="CJ718" s="191"/>
      <c r="CK718" s="191"/>
      <c r="CL718" s="191"/>
      <c r="CM718" s="191"/>
      <c r="CN718" s="191"/>
      <c r="CO718" s="191"/>
      <c r="CP718" s="191"/>
      <c r="CQ718" s="191"/>
      <c r="CR718" s="191"/>
      <c r="CS718" s="191"/>
      <c r="CT718" s="191"/>
      <c r="CU718" s="191"/>
      <c r="CV718" s="191"/>
      <c r="CW718" s="191"/>
      <c r="CX718" s="191"/>
      <c r="CY718" s="191"/>
      <c r="CZ718" s="191"/>
      <c r="DA718" s="191"/>
      <c r="DB718" s="191"/>
      <c r="DC718" s="191"/>
      <c r="DD718" s="191"/>
      <c r="DE718" s="191"/>
      <c r="DF718" s="191"/>
      <c r="DG718" s="191"/>
      <c r="DH718" s="191"/>
      <c r="DI718" s="191"/>
      <c r="DJ718" s="191"/>
      <c r="DK718" s="191"/>
      <c r="DL718" s="191"/>
      <c r="DM718" s="191"/>
      <c r="DN718" s="191"/>
      <c r="DO718" s="191"/>
      <c r="DP718" s="191"/>
      <c r="DQ718" s="191"/>
      <c r="DR718" s="191"/>
      <c r="DS718" s="191"/>
      <c r="DT718" s="191"/>
      <c r="DU718" s="191"/>
      <c r="DV718" s="191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7"/>
      <c r="F719" s="219" t="s">
        <v>246</v>
      </c>
      <c r="G719" s="191"/>
      <c r="H719" s="191"/>
      <c r="I719" s="207"/>
      <c r="J719" s="207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  <c r="AA719" s="191"/>
      <c r="AB719" s="191"/>
      <c r="AC719" s="191"/>
      <c r="AD719" s="191"/>
      <c r="AE719" s="191"/>
      <c r="AF719" s="191"/>
      <c r="AG719" s="191"/>
      <c r="AH719" s="191"/>
      <c r="AI719" s="191"/>
      <c r="AJ719" s="191"/>
      <c r="AK719" s="191"/>
      <c r="AL719" s="191"/>
      <c r="AM719" s="191"/>
      <c r="AN719" s="191"/>
      <c r="AO719" s="191"/>
      <c r="AP719" s="191"/>
      <c r="AQ719" s="191"/>
      <c r="AR719" s="191"/>
      <c r="AS719" s="191"/>
      <c r="AT719" s="191"/>
      <c r="AU719" s="191"/>
      <c r="AV719" s="191"/>
      <c r="AW719" s="191"/>
      <c r="AX719" s="191"/>
      <c r="AY719" s="191"/>
      <c r="AZ719" s="191"/>
      <c r="BA719" s="191"/>
      <c r="BB719" s="191"/>
      <c r="BC719" s="191"/>
      <c r="BD719" s="191"/>
      <c r="BE719" s="191"/>
      <c r="BF719" s="191"/>
      <c r="BG719" s="191"/>
      <c r="BH719" s="191"/>
      <c r="BI719" s="191"/>
      <c r="BJ719" s="191"/>
      <c r="BK719" s="191"/>
      <c r="BL719" s="191"/>
      <c r="BM719" s="191"/>
      <c r="BN719" s="191"/>
      <c r="BO719" s="191"/>
      <c r="BP719" s="191"/>
      <c r="BQ719" s="191"/>
      <c r="BR719" s="191"/>
      <c r="BS719" s="191"/>
      <c r="BT719" s="191"/>
      <c r="BU719" s="191"/>
      <c r="BV719" s="191"/>
      <c r="BW719" s="191"/>
      <c r="BX719" s="191"/>
      <c r="BY719" s="191"/>
      <c r="BZ719" s="191"/>
      <c r="CA719" s="191"/>
      <c r="CB719" s="191"/>
      <c r="CC719" s="191"/>
      <c r="CD719" s="191"/>
      <c r="CE719" s="191"/>
      <c r="CF719" s="191"/>
      <c r="CG719" s="191"/>
      <c r="CH719" s="191"/>
      <c r="CI719" s="191"/>
      <c r="CJ719" s="191"/>
      <c r="CK719" s="191"/>
      <c r="CL719" s="191"/>
      <c r="CM719" s="191"/>
      <c r="CN719" s="191"/>
      <c r="CO719" s="191"/>
      <c r="CP719" s="191"/>
      <c r="CQ719" s="191"/>
      <c r="CR719" s="191"/>
      <c r="CS719" s="191"/>
      <c r="CT719" s="191"/>
      <c r="CU719" s="191"/>
      <c r="CV719" s="191"/>
      <c r="CW719" s="191"/>
      <c r="CX719" s="191"/>
      <c r="CY719" s="191"/>
      <c r="CZ719" s="191"/>
      <c r="DA719" s="191"/>
      <c r="DB719" s="191"/>
      <c r="DC719" s="191"/>
      <c r="DD719" s="191"/>
      <c r="DE719" s="191"/>
      <c r="DF719" s="191"/>
      <c r="DG719" s="191"/>
      <c r="DH719" s="191"/>
      <c r="DI719" s="191"/>
      <c r="DJ719" s="191"/>
      <c r="DK719" s="191"/>
      <c r="DL719" s="191"/>
      <c r="DM719" s="191"/>
      <c r="DN719" s="191"/>
      <c r="DO719" s="191"/>
      <c r="DP719" s="191"/>
      <c r="DQ719" s="191"/>
      <c r="DR719" s="191"/>
      <c r="DS719" s="191"/>
      <c r="DT719" s="191"/>
      <c r="DU719" s="191"/>
      <c r="DV719" s="191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7"/>
      <c r="F720" s="219" t="s">
        <v>245</v>
      </c>
      <c r="G720" s="191"/>
      <c r="H720" s="191"/>
      <c r="I720" s="207"/>
      <c r="J720" s="207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  <c r="AH720" s="191"/>
      <c r="AI720" s="191"/>
      <c r="AJ720" s="191"/>
      <c r="AK720" s="191"/>
      <c r="AL720" s="191"/>
      <c r="AM720" s="191"/>
      <c r="AN720" s="191"/>
      <c r="AO720" s="191"/>
      <c r="AP720" s="191"/>
      <c r="AQ720" s="191"/>
      <c r="AR720" s="191"/>
      <c r="AS720" s="191"/>
      <c r="AT720" s="191"/>
      <c r="AU720" s="191"/>
      <c r="AV720" s="191"/>
      <c r="AW720" s="191"/>
      <c r="AX720" s="191"/>
      <c r="AY720" s="191"/>
      <c r="AZ720" s="191"/>
      <c r="BA720" s="191"/>
      <c r="BB720" s="191"/>
      <c r="BC720" s="191"/>
      <c r="BD720" s="191"/>
      <c r="BE720" s="191"/>
      <c r="BF720" s="191"/>
      <c r="BG720" s="191"/>
      <c r="BH720" s="191"/>
      <c r="BI720" s="191"/>
      <c r="BJ720" s="191"/>
      <c r="BK720" s="191"/>
      <c r="BL720" s="191"/>
      <c r="BM720" s="191"/>
      <c r="BN720" s="191"/>
      <c r="BO720" s="191"/>
      <c r="BP720" s="191"/>
      <c r="BQ720" s="191"/>
      <c r="BR720" s="191"/>
      <c r="BS720" s="191"/>
      <c r="BT720" s="191"/>
      <c r="BU720" s="191"/>
      <c r="BV720" s="191"/>
      <c r="BW720" s="191"/>
      <c r="BX720" s="191"/>
      <c r="BY720" s="191"/>
      <c r="BZ720" s="191"/>
      <c r="CA720" s="191"/>
      <c r="CB720" s="191"/>
      <c r="CC720" s="191"/>
      <c r="CD720" s="191"/>
      <c r="CE720" s="191"/>
      <c r="CF720" s="191"/>
      <c r="CG720" s="191"/>
      <c r="CH720" s="191"/>
      <c r="CI720" s="191"/>
      <c r="CJ720" s="191"/>
      <c r="CK720" s="191"/>
      <c r="CL720" s="191"/>
      <c r="CM720" s="191"/>
      <c r="CN720" s="191"/>
      <c r="CO720" s="191"/>
      <c r="CP720" s="191"/>
      <c r="CQ720" s="191"/>
      <c r="CR720" s="191"/>
      <c r="CS720" s="191"/>
      <c r="CT720" s="191"/>
      <c r="CU720" s="191"/>
      <c r="CV720" s="191"/>
      <c r="CW720" s="191"/>
      <c r="CX720" s="191"/>
      <c r="CY720" s="191"/>
      <c r="CZ720" s="191"/>
      <c r="DA720" s="191"/>
      <c r="DB720" s="191"/>
      <c r="DC720" s="191"/>
      <c r="DD720" s="191"/>
      <c r="DE720" s="191"/>
      <c r="DF720" s="191"/>
      <c r="DG720" s="191"/>
      <c r="DH720" s="191"/>
      <c r="DI720" s="191"/>
      <c r="DJ720" s="191"/>
      <c r="DK720" s="191"/>
      <c r="DL720" s="191"/>
      <c r="DM720" s="191"/>
      <c r="DN720" s="191"/>
      <c r="DO720" s="191"/>
      <c r="DP720" s="191"/>
      <c r="DQ720" s="191"/>
      <c r="DR720" s="191"/>
      <c r="DS720" s="191"/>
      <c r="DT720" s="191"/>
      <c r="DU720" s="191"/>
      <c r="DV720" s="191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7"/>
      <c r="F721" s="219" t="s">
        <v>246</v>
      </c>
      <c r="G721" s="181"/>
      <c r="H721" s="181"/>
      <c r="I721" s="207"/>
      <c r="J721" s="207"/>
      <c r="K721" s="181"/>
      <c r="L721" s="191"/>
      <c r="M721" s="181"/>
      <c r="N721" s="181"/>
      <c r="O721" s="191"/>
      <c r="P721" s="181"/>
      <c r="Q721" s="181"/>
      <c r="R721" s="191"/>
      <c r="S721" s="181"/>
      <c r="T721" s="181"/>
      <c r="U721" s="191"/>
      <c r="V721" s="181"/>
      <c r="W721" s="181"/>
      <c r="X721" s="191"/>
      <c r="Y721" s="181"/>
      <c r="Z721" s="181"/>
      <c r="AA721" s="191"/>
      <c r="AB721" s="181"/>
      <c r="AC721" s="181"/>
      <c r="AD721" s="191"/>
      <c r="AE721" s="181"/>
      <c r="AF721" s="181"/>
      <c r="AG721" s="191"/>
      <c r="AH721" s="181"/>
      <c r="AI721" s="181"/>
      <c r="AJ721" s="191"/>
      <c r="AK721" s="181"/>
      <c r="AL721" s="181"/>
      <c r="AM721" s="191"/>
      <c r="AN721" s="181"/>
      <c r="AO721" s="181"/>
      <c r="AP721" s="191"/>
      <c r="AQ721" s="181"/>
      <c r="AR721" s="181"/>
      <c r="AS721" s="191"/>
      <c r="AT721" s="181"/>
      <c r="AU721" s="181"/>
      <c r="AV721" s="191"/>
      <c r="AW721" s="181"/>
      <c r="AX721" s="181"/>
      <c r="AY721" s="191"/>
      <c r="AZ721" s="181"/>
      <c r="BA721" s="181"/>
      <c r="BB721" s="191"/>
      <c r="BC721" s="181"/>
      <c r="BD721" s="181"/>
      <c r="BE721" s="191"/>
      <c r="BF721" s="181"/>
      <c r="BG721" s="181"/>
      <c r="BH721" s="191"/>
      <c r="BI721" s="181"/>
      <c r="BJ721" s="181"/>
      <c r="BK721" s="191"/>
      <c r="BL721" s="181"/>
      <c r="BM721" s="181"/>
      <c r="BN721" s="191"/>
      <c r="BO721" s="181"/>
      <c r="BP721" s="181"/>
      <c r="BQ721" s="191"/>
      <c r="BR721" s="181"/>
      <c r="BS721" s="181"/>
      <c r="BT721" s="191"/>
      <c r="BU721" s="181"/>
      <c r="BV721" s="181"/>
      <c r="BW721" s="191"/>
      <c r="BX721" s="181"/>
      <c r="BY721" s="181"/>
      <c r="BZ721" s="191"/>
      <c r="CA721" s="181"/>
      <c r="CB721" s="181"/>
      <c r="CC721" s="191"/>
      <c r="CD721" s="181"/>
      <c r="CE721" s="181"/>
      <c r="CF721" s="191"/>
      <c r="CG721" s="181"/>
      <c r="CH721" s="181"/>
      <c r="CI721" s="191"/>
      <c r="CJ721" s="181"/>
      <c r="CK721" s="181"/>
      <c r="CL721" s="191"/>
      <c r="CM721" s="181"/>
      <c r="CN721" s="181"/>
      <c r="CO721" s="191"/>
      <c r="CP721" s="181"/>
      <c r="CQ721" s="181"/>
      <c r="CR721" s="191"/>
      <c r="CS721" s="181"/>
      <c r="CT721" s="181"/>
      <c r="CU721" s="191"/>
      <c r="CV721" s="181"/>
      <c r="CW721" s="181"/>
      <c r="CX721" s="191"/>
      <c r="CY721" s="181"/>
      <c r="CZ721" s="181"/>
      <c r="DA721" s="191"/>
      <c r="DB721" s="181"/>
      <c r="DC721" s="181"/>
      <c r="DD721" s="191"/>
      <c r="DE721" s="181"/>
      <c r="DF721" s="181"/>
      <c r="DG721" s="191"/>
      <c r="DH721" s="181"/>
      <c r="DI721" s="181"/>
      <c r="DJ721" s="191"/>
      <c r="DK721" s="181"/>
      <c r="DL721" s="181"/>
      <c r="DM721" s="191"/>
      <c r="DN721" s="181"/>
      <c r="DO721" s="181"/>
      <c r="DP721" s="191"/>
      <c r="DQ721" s="181"/>
      <c r="DR721" s="181"/>
      <c r="DS721" s="191"/>
      <c r="DT721" s="181"/>
      <c r="DU721" s="181"/>
      <c r="DV721" s="191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7"/>
      <c r="F722" s="219" t="s">
        <v>245</v>
      </c>
      <c r="G722" s="191"/>
      <c r="H722" s="191"/>
      <c r="I722" s="207"/>
      <c r="J722" s="207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  <c r="AH722" s="191"/>
      <c r="AI722" s="191"/>
      <c r="AJ722" s="191"/>
      <c r="AK722" s="191"/>
      <c r="AL722" s="191"/>
      <c r="AM722" s="191"/>
      <c r="AN722" s="191"/>
      <c r="AO722" s="191"/>
      <c r="AP722" s="191"/>
      <c r="AQ722" s="191"/>
      <c r="AR722" s="191"/>
      <c r="AS722" s="191"/>
      <c r="AT722" s="191"/>
      <c r="AU722" s="191"/>
      <c r="AV722" s="191"/>
      <c r="AW722" s="191"/>
      <c r="AX722" s="191"/>
      <c r="AY722" s="191"/>
      <c r="AZ722" s="191"/>
      <c r="BA722" s="191"/>
      <c r="BB722" s="191"/>
      <c r="BC722" s="191"/>
      <c r="BD722" s="191"/>
      <c r="BE722" s="191"/>
      <c r="BF722" s="191"/>
      <c r="BG722" s="191"/>
      <c r="BH722" s="191"/>
      <c r="BI722" s="191"/>
      <c r="BJ722" s="191"/>
      <c r="BK722" s="191"/>
      <c r="BL722" s="191"/>
      <c r="BM722" s="191"/>
      <c r="BN722" s="191"/>
      <c r="BO722" s="191"/>
      <c r="BP722" s="191"/>
      <c r="BQ722" s="191"/>
      <c r="BR722" s="191"/>
      <c r="BS722" s="191"/>
      <c r="BT722" s="191"/>
      <c r="BU722" s="191"/>
      <c r="BV722" s="191"/>
      <c r="BW722" s="191"/>
      <c r="BX722" s="191"/>
      <c r="BY722" s="191"/>
      <c r="BZ722" s="191"/>
      <c r="CA722" s="191"/>
      <c r="CB722" s="191"/>
      <c r="CC722" s="191"/>
      <c r="CD722" s="191"/>
      <c r="CE722" s="191"/>
      <c r="CF722" s="191"/>
      <c r="CG722" s="191"/>
      <c r="CH722" s="191"/>
      <c r="CI722" s="191"/>
      <c r="CJ722" s="191"/>
      <c r="CK722" s="191"/>
      <c r="CL722" s="191"/>
      <c r="CM722" s="191"/>
      <c r="CN722" s="191"/>
      <c r="CO722" s="191"/>
      <c r="CP722" s="191"/>
      <c r="CQ722" s="191"/>
      <c r="CR722" s="191"/>
      <c r="CS722" s="191"/>
      <c r="CT722" s="191"/>
      <c r="CU722" s="191"/>
      <c r="CV722" s="191"/>
      <c r="CW722" s="191"/>
      <c r="CX722" s="191"/>
      <c r="CY722" s="191"/>
      <c r="CZ722" s="191"/>
      <c r="DA722" s="191"/>
      <c r="DB722" s="191"/>
      <c r="DC722" s="191"/>
      <c r="DD722" s="191"/>
      <c r="DE722" s="191"/>
      <c r="DF722" s="191"/>
      <c r="DG722" s="191"/>
      <c r="DH722" s="191"/>
      <c r="DI722" s="191"/>
      <c r="DJ722" s="191"/>
      <c r="DK722" s="191"/>
      <c r="DL722" s="191"/>
      <c r="DM722" s="191"/>
      <c r="DN722" s="191"/>
      <c r="DO722" s="191"/>
      <c r="DP722" s="191"/>
      <c r="DQ722" s="191"/>
      <c r="DR722" s="191"/>
      <c r="DS722" s="191"/>
      <c r="DT722" s="191"/>
      <c r="DU722" s="191"/>
      <c r="DV722" s="191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7"/>
      <c r="F723" s="219" t="s">
        <v>246</v>
      </c>
      <c r="G723" s="191"/>
      <c r="H723" s="191"/>
      <c r="I723" s="207"/>
      <c r="J723" s="207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  <c r="AH723" s="191"/>
      <c r="AI723" s="191"/>
      <c r="AJ723" s="191"/>
      <c r="AK723" s="191"/>
      <c r="AL723" s="191"/>
      <c r="AM723" s="191"/>
      <c r="AN723" s="191"/>
      <c r="AO723" s="191"/>
      <c r="AP723" s="191"/>
      <c r="AQ723" s="191"/>
      <c r="AR723" s="191"/>
      <c r="AS723" s="191"/>
      <c r="AT723" s="191"/>
      <c r="AU723" s="191"/>
      <c r="AV723" s="191"/>
      <c r="AW723" s="191"/>
      <c r="AX723" s="191"/>
      <c r="AY723" s="191"/>
      <c r="AZ723" s="191"/>
      <c r="BA723" s="191"/>
      <c r="BB723" s="191"/>
      <c r="BC723" s="191"/>
      <c r="BD723" s="191"/>
      <c r="BE723" s="191"/>
      <c r="BF723" s="191"/>
      <c r="BG723" s="191"/>
      <c r="BH723" s="191"/>
      <c r="BI723" s="191"/>
      <c r="BJ723" s="191"/>
      <c r="BK723" s="191"/>
      <c r="BL723" s="191"/>
      <c r="BM723" s="191"/>
      <c r="BN723" s="191"/>
      <c r="BO723" s="191"/>
      <c r="BP723" s="191"/>
      <c r="BQ723" s="191"/>
      <c r="BR723" s="191"/>
      <c r="BS723" s="191"/>
      <c r="BT723" s="191"/>
      <c r="BU723" s="191"/>
      <c r="BV723" s="191"/>
      <c r="BW723" s="191"/>
      <c r="BX723" s="191"/>
      <c r="BY723" s="191"/>
      <c r="BZ723" s="191"/>
      <c r="CA723" s="191"/>
      <c r="CB723" s="191"/>
      <c r="CC723" s="191"/>
      <c r="CD723" s="191"/>
      <c r="CE723" s="191"/>
      <c r="CF723" s="191"/>
      <c r="CG723" s="191"/>
      <c r="CH723" s="191"/>
      <c r="CI723" s="191"/>
      <c r="CJ723" s="191"/>
      <c r="CK723" s="191"/>
      <c r="CL723" s="191"/>
      <c r="CM723" s="191"/>
      <c r="CN723" s="191"/>
      <c r="CO723" s="191"/>
      <c r="CP723" s="191"/>
      <c r="CQ723" s="191"/>
      <c r="CR723" s="191"/>
      <c r="CS723" s="191"/>
      <c r="CT723" s="191"/>
      <c r="CU723" s="191"/>
      <c r="CV723" s="191"/>
      <c r="CW723" s="191"/>
      <c r="CX723" s="191"/>
      <c r="CY723" s="191"/>
      <c r="CZ723" s="191"/>
      <c r="DA723" s="191"/>
      <c r="DB723" s="191"/>
      <c r="DC723" s="191"/>
      <c r="DD723" s="191"/>
      <c r="DE723" s="191"/>
      <c r="DF723" s="191"/>
      <c r="DG723" s="191"/>
      <c r="DH723" s="191"/>
      <c r="DI723" s="191"/>
      <c r="DJ723" s="191"/>
      <c r="DK723" s="191"/>
      <c r="DL723" s="191"/>
      <c r="DM723" s="191"/>
      <c r="DN723" s="191"/>
      <c r="DO723" s="191"/>
      <c r="DP723" s="191"/>
      <c r="DQ723" s="191"/>
      <c r="DR723" s="191"/>
      <c r="DS723" s="191"/>
      <c r="DT723" s="191"/>
      <c r="DU723" s="191"/>
      <c r="DV723" s="191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7"/>
      <c r="F724" s="219" t="s">
        <v>245</v>
      </c>
      <c r="G724" s="191"/>
      <c r="H724" s="191"/>
      <c r="I724" s="207"/>
      <c r="J724" s="207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  <c r="AH724" s="191"/>
      <c r="AI724" s="191"/>
      <c r="AJ724" s="191"/>
      <c r="AK724" s="191"/>
      <c r="AL724" s="191"/>
      <c r="AM724" s="191"/>
      <c r="AN724" s="191"/>
      <c r="AO724" s="191"/>
      <c r="AP724" s="191"/>
      <c r="AQ724" s="191"/>
      <c r="AR724" s="191"/>
      <c r="AS724" s="191"/>
      <c r="AT724" s="191"/>
      <c r="AU724" s="191"/>
      <c r="AV724" s="191"/>
      <c r="AW724" s="191"/>
      <c r="AX724" s="191"/>
      <c r="AY724" s="191"/>
      <c r="AZ724" s="191"/>
      <c r="BA724" s="191"/>
      <c r="BB724" s="191"/>
      <c r="BC724" s="191"/>
      <c r="BD724" s="191"/>
      <c r="BE724" s="191"/>
      <c r="BF724" s="191"/>
      <c r="BG724" s="191"/>
      <c r="BH724" s="191"/>
      <c r="BI724" s="191"/>
      <c r="BJ724" s="191"/>
      <c r="BK724" s="191"/>
      <c r="BL724" s="191"/>
      <c r="BM724" s="191"/>
      <c r="BN724" s="191"/>
      <c r="BO724" s="191"/>
      <c r="BP724" s="191"/>
      <c r="BQ724" s="191"/>
      <c r="BR724" s="191"/>
      <c r="BS724" s="191"/>
      <c r="BT724" s="191"/>
      <c r="BU724" s="191"/>
      <c r="BV724" s="191"/>
      <c r="BW724" s="191"/>
      <c r="BX724" s="191"/>
      <c r="BY724" s="191"/>
      <c r="BZ724" s="191"/>
      <c r="CA724" s="191"/>
      <c r="CB724" s="191"/>
      <c r="CC724" s="191"/>
      <c r="CD724" s="191"/>
      <c r="CE724" s="191"/>
      <c r="CF724" s="191"/>
      <c r="CG724" s="191"/>
      <c r="CH724" s="191"/>
      <c r="CI724" s="191"/>
      <c r="CJ724" s="191"/>
      <c r="CK724" s="191"/>
      <c r="CL724" s="191"/>
      <c r="CM724" s="191"/>
      <c r="CN724" s="191"/>
      <c r="CO724" s="191"/>
      <c r="CP724" s="191"/>
      <c r="CQ724" s="191"/>
      <c r="CR724" s="191"/>
      <c r="CS724" s="191"/>
      <c r="CT724" s="191"/>
      <c r="CU724" s="191"/>
      <c r="CV724" s="191"/>
      <c r="CW724" s="191"/>
      <c r="CX724" s="191"/>
      <c r="CY724" s="191"/>
      <c r="CZ724" s="191"/>
      <c r="DA724" s="191"/>
      <c r="DB724" s="191"/>
      <c r="DC724" s="191"/>
      <c r="DD724" s="191"/>
      <c r="DE724" s="191"/>
      <c r="DF724" s="191"/>
      <c r="DG724" s="191"/>
      <c r="DH724" s="191"/>
      <c r="DI724" s="191"/>
      <c r="DJ724" s="191"/>
      <c r="DK724" s="191"/>
      <c r="DL724" s="191"/>
      <c r="DM724" s="191"/>
      <c r="DN724" s="191"/>
      <c r="DO724" s="191"/>
      <c r="DP724" s="191"/>
      <c r="DQ724" s="191"/>
      <c r="DR724" s="191"/>
      <c r="DS724" s="191"/>
      <c r="DT724" s="191"/>
      <c r="DU724" s="191"/>
      <c r="DV724" s="191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7"/>
      <c r="F725" s="219" t="s">
        <v>246</v>
      </c>
      <c r="G725" s="191"/>
      <c r="H725" s="191"/>
      <c r="I725" s="207"/>
      <c r="J725" s="207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  <c r="AH725" s="191"/>
      <c r="AI725" s="191"/>
      <c r="AJ725" s="191"/>
      <c r="AK725" s="191"/>
      <c r="AL725" s="191"/>
      <c r="AM725" s="191"/>
      <c r="AN725" s="191"/>
      <c r="AO725" s="191"/>
      <c r="AP725" s="191"/>
      <c r="AQ725" s="191"/>
      <c r="AR725" s="191"/>
      <c r="AS725" s="191"/>
      <c r="AT725" s="191"/>
      <c r="AU725" s="191"/>
      <c r="AV725" s="191"/>
      <c r="AW725" s="191"/>
      <c r="AX725" s="191"/>
      <c r="AY725" s="191"/>
      <c r="AZ725" s="191"/>
      <c r="BA725" s="191"/>
      <c r="BB725" s="191"/>
      <c r="BC725" s="191"/>
      <c r="BD725" s="191"/>
      <c r="BE725" s="191"/>
      <c r="BF725" s="191"/>
      <c r="BG725" s="191"/>
      <c r="BH725" s="191"/>
      <c r="BI725" s="191"/>
      <c r="BJ725" s="191"/>
      <c r="BK725" s="191"/>
      <c r="BL725" s="191"/>
      <c r="BM725" s="191"/>
      <c r="BN725" s="191"/>
      <c r="BO725" s="191"/>
      <c r="BP725" s="191"/>
      <c r="BQ725" s="191"/>
      <c r="BR725" s="191"/>
      <c r="BS725" s="191"/>
      <c r="BT725" s="191"/>
      <c r="BU725" s="191"/>
      <c r="BV725" s="191"/>
      <c r="BW725" s="191"/>
      <c r="BX725" s="191"/>
      <c r="BY725" s="191"/>
      <c r="BZ725" s="191"/>
      <c r="CA725" s="191"/>
      <c r="CB725" s="191"/>
      <c r="CC725" s="191"/>
      <c r="CD725" s="191"/>
      <c r="CE725" s="191"/>
      <c r="CF725" s="191"/>
      <c r="CG725" s="191"/>
      <c r="CH725" s="191"/>
      <c r="CI725" s="191"/>
      <c r="CJ725" s="191"/>
      <c r="CK725" s="191"/>
      <c r="CL725" s="191"/>
      <c r="CM725" s="191"/>
      <c r="CN725" s="191"/>
      <c r="CO725" s="191"/>
      <c r="CP725" s="191"/>
      <c r="CQ725" s="191"/>
      <c r="CR725" s="191"/>
      <c r="CS725" s="191"/>
      <c r="CT725" s="191"/>
      <c r="CU725" s="191"/>
      <c r="CV725" s="191"/>
      <c r="CW725" s="191"/>
      <c r="CX725" s="191"/>
      <c r="CY725" s="191"/>
      <c r="CZ725" s="191"/>
      <c r="DA725" s="191"/>
      <c r="DB725" s="191"/>
      <c r="DC725" s="191"/>
      <c r="DD725" s="191"/>
      <c r="DE725" s="191"/>
      <c r="DF725" s="191"/>
      <c r="DG725" s="191"/>
      <c r="DH725" s="191"/>
      <c r="DI725" s="191"/>
      <c r="DJ725" s="191"/>
      <c r="DK725" s="191"/>
      <c r="DL725" s="191"/>
      <c r="DM725" s="191"/>
      <c r="DN725" s="191"/>
      <c r="DO725" s="191"/>
      <c r="DP725" s="191"/>
      <c r="DQ725" s="191"/>
      <c r="DR725" s="191"/>
      <c r="DS725" s="191"/>
      <c r="DT725" s="191"/>
      <c r="DU725" s="191"/>
      <c r="DV725" s="191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7"/>
      <c r="F726" s="219" t="s">
        <v>245</v>
      </c>
      <c r="G726" s="191"/>
      <c r="H726" s="191"/>
      <c r="I726" s="207"/>
      <c r="J726" s="207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  <c r="AH726" s="191"/>
      <c r="AI726" s="191"/>
      <c r="AJ726" s="191"/>
      <c r="AK726" s="191"/>
      <c r="AL726" s="191"/>
      <c r="AM726" s="191"/>
      <c r="AN726" s="191"/>
      <c r="AO726" s="191"/>
      <c r="AP726" s="191"/>
      <c r="AQ726" s="191"/>
      <c r="AR726" s="191"/>
      <c r="AS726" s="191"/>
      <c r="AT726" s="191"/>
      <c r="AU726" s="191"/>
      <c r="AV726" s="191"/>
      <c r="AW726" s="191"/>
      <c r="AX726" s="191"/>
      <c r="AY726" s="191"/>
      <c r="AZ726" s="191"/>
      <c r="BA726" s="191"/>
      <c r="BB726" s="191"/>
      <c r="BC726" s="191"/>
      <c r="BD726" s="191"/>
      <c r="BE726" s="191"/>
      <c r="BF726" s="191"/>
      <c r="BG726" s="191"/>
      <c r="BH726" s="191"/>
      <c r="BI726" s="191"/>
      <c r="BJ726" s="191"/>
      <c r="BK726" s="191"/>
      <c r="BL726" s="191"/>
      <c r="BM726" s="191"/>
      <c r="BN726" s="191"/>
      <c r="BO726" s="191"/>
      <c r="BP726" s="191"/>
      <c r="BQ726" s="191"/>
      <c r="BR726" s="191"/>
      <c r="BS726" s="191"/>
      <c r="BT726" s="191"/>
      <c r="BU726" s="191"/>
      <c r="BV726" s="191"/>
      <c r="BW726" s="191"/>
      <c r="BX726" s="191"/>
      <c r="BY726" s="191"/>
      <c r="BZ726" s="191"/>
      <c r="CA726" s="191"/>
      <c r="CB726" s="191"/>
      <c r="CC726" s="191"/>
      <c r="CD726" s="191"/>
      <c r="CE726" s="191"/>
      <c r="CF726" s="191"/>
      <c r="CG726" s="191"/>
      <c r="CH726" s="191"/>
      <c r="CI726" s="191"/>
      <c r="CJ726" s="191"/>
      <c r="CK726" s="191"/>
      <c r="CL726" s="191"/>
      <c r="CM726" s="191"/>
      <c r="CN726" s="191"/>
      <c r="CO726" s="191"/>
      <c r="CP726" s="191"/>
      <c r="CQ726" s="191"/>
      <c r="CR726" s="191"/>
      <c r="CS726" s="191"/>
      <c r="CT726" s="191"/>
      <c r="CU726" s="191"/>
      <c r="CV726" s="191"/>
      <c r="CW726" s="191"/>
      <c r="CX726" s="191"/>
      <c r="CY726" s="191"/>
      <c r="CZ726" s="191"/>
      <c r="DA726" s="191"/>
      <c r="DB726" s="191"/>
      <c r="DC726" s="191"/>
      <c r="DD726" s="191"/>
      <c r="DE726" s="191"/>
      <c r="DF726" s="191"/>
      <c r="DG726" s="191"/>
      <c r="DH726" s="191"/>
      <c r="DI726" s="191"/>
      <c r="DJ726" s="191"/>
      <c r="DK726" s="191"/>
      <c r="DL726" s="191"/>
      <c r="DM726" s="191"/>
      <c r="DN726" s="191"/>
      <c r="DO726" s="191"/>
      <c r="DP726" s="191"/>
      <c r="DQ726" s="191"/>
      <c r="DR726" s="191"/>
      <c r="DS726" s="191"/>
      <c r="DT726" s="191"/>
      <c r="DU726" s="191"/>
      <c r="DV726" s="191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7"/>
      <c r="F727" s="219" t="s">
        <v>246</v>
      </c>
      <c r="G727" s="191"/>
      <c r="H727" s="191"/>
      <c r="I727" s="207"/>
      <c r="J727" s="207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  <c r="AH727" s="191"/>
      <c r="AI727" s="191"/>
      <c r="AJ727" s="191"/>
      <c r="AK727" s="191"/>
      <c r="AL727" s="191"/>
      <c r="AM727" s="191"/>
      <c r="AN727" s="191"/>
      <c r="AO727" s="191"/>
      <c r="AP727" s="191"/>
      <c r="AQ727" s="191"/>
      <c r="AR727" s="191"/>
      <c r="AS727" s="191"/>
      <c r="AT727" s="191"/>
      <c r="AU727" s="191"/>
      <c r="AV727" s="191"/>
      <c r="AW727" s="191"/>
      <c r="AX727" s="191"/>
      <c r="AY727" s="191"/>
      <c r="AZ727" s="191"/>
      <c r="BA727" s="191"/>
      <c r="BB727" s="191"/>
      <c r="BC727" s="191"/>
      <c r="BD727" s="191"/>
      <c r="BE727" s="191"/>
      <c r="BF727" s="191"/>
      <c r="BG727" s="191"/>
      <c r="BH727" s="191"/>
      <c r="BI727" s="191"/>
      <c r="BJ727" s="191"/>
      <c r="BK727" s="191"/>
      <c r="BL727" s="191"/>
      <c r="BM727" s="191"/>
      <c r="BN727" s="191"/>
      <c r="BO727" s="191"/>
      <c r="BP727" s="191"/>
      <c r="BQ727" s="191"/>
      <c r="BR727" s="191"/>
      <c r="BS727" s="191"/>
      <c r="BT727" s="191"/>
      <c r="BU727" s="191"/>
      <c r="BV727" s="191"/>
      <c r="BW727" s="191"/>
      <c r="BX727" s="191"/>
      <c r="BY727" s="191"/>
      <c r="BZ727" s="191"/>
      <c r="CA727" s="191"/>
      <c r="CB727" s="191"/>
      <c r="CC727" s="191"/>
      <c r="CD727" s="191"/>
      <c r="CE727" s="191"/>
      <c r="CF727" s="191"/>
      <c r="CG727" s="191"/>
      <c r="CH727" s="191"/>
      <c r="CI727" s="191"/>
      <c r="CJ727" s="191"/>
      <c r="CK727" s="191"/>
      <c r="CL727" s="191"/>
      <c r="CM727" s="191"/>
      <c r="CN727" s="191"/>
      <c r="CO727" s="191"/>
      <c r="CP727" s="191"/>
      <c r="CQ727" s="191"/>
      <c r="CR727" s="191"/>
      <c r="CS727" s="191"/>
      <c r="CT727" s="191"/>
      <c r="CU727" s="191"/>
      <c r="CV727" s="191"/>
      <c r="CW727" s="191"/>
      <c r="CX727" s="191"/>
      <c r="CY727" s="191"/>
      <c r="CZ727" s="191"/>
      <c r="DA727" s="191"/>
      <c r="DB727" s="191"/>
      <c r="DC727" s="191"/>
      <c r="DD727" s="191"/>
      <c r="DE727" s="191"/>
      <c r="DF727" s="191"/>
      <c r="DG727" s="191"/>
      <c r="DH727" s="191"/>
      <c r="DI727" s="191"/>
      <c r="DJ727" s="191"/>
      <c r="DK727" s="191"/>
      <c r="DL727" s="191"/>
      <c r="DM727" s="191"/>
      <c r="DN727" s="191"/>
      <c r="DO727" s="191"/>
      <c r="DP727" s="191"/>
      <c r="DQ727" s="191"/>
      <c r="DR727" s="191"/>
      <c r="DS727" s="191"/>
      <c r="DT727" s="191"/>
      <c r="DU727" s="191"/>
      <c r="DV727" s="191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7"/>
      <c r="F728" s="219" t="s">
        <v>245</v>
      </c>
      <c r="G728" s="191"/>
      <c r="H728" s="191"/>
      <c r="I728" s="207"/>
      <c r="J728" s="207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  <c r="AH728" s="191"/>
      <c r="AI728" s="191"/>
      <c r="AJ728" s="191"/>
      <c r="AK728" s="191"/>
      <c r="AL728" s="191"/>
      <c r="AM728" s="191"/>
      <c r="AN728" s="191"/>
      <c r="AO728" s="191"/>
      <c r="AP728" s="191"/>
      <c r="AQ728" s="191"/>
      <c r="AR728" s="191"/>
      <c r="AS728" s="191"/>
      <c r="AT728" s="191"/>
      <c r="AU728" s="191"/>
      <c r="AV728" s="191"/>
      <c r="AW728" s="191"/>
      <c r="AX728" s="191"/>
      <c r="AY728" s="191"/>
      <c r="AZ728" s="191"/>
      <c r="BA728" s="191"/>
      <c r="BB728" s="191"/>
      <c r="BC728" s="191"/>
      <c r="BD728" s="191"/>
      <c r="BE728" s="191"/>
      <c r="BF728" s="191"/>
      <c r="BG728" s="191"/>
      <c r="BH728" s="191"/>
      <c r="BI728" s="191"/>
      <c r="BJ728" s="191"/>
      <c r="BK728" s="191"/>
      <c r="BL728" s="191"/>
      <c r="BM728" s="191"/>
      <c r="BN728" s="191"/>
      <c r="BO728" s="191"/>
      <c r="BP728" s="191"/>
      <c r="BQ728" s="191"/>
      <c r="BR728" s="191"/>
      <c r="BS728" s="191"/>
      <c r="BT728" s="191"/>
      <c r="BU728" s="191"/>
      <c r="BV728" s="191"/>
      <c r="BW728" s="191"/>
      <c r="BX728" s="191"/>
      <c r="BY728" s="191"/>
      <c r="BZ728" s="191"/>
      <c r="CA728" s="191"/>
      <c r="CB728" s="191"/>
      <c r="CC728" s="191"/>
      <c r="CD728" s="191"/>
      <c r="CE728" s="191"/>
      <c r="CF728" s="191"/>
      <c r="CG728" s="191"/>
      <c r="CH728" s="191"/>
      <c r="CI728" s="191"/>
      <c r="CJ728" s="191"/>
      <c r="CK728" s="191"/>
      <c r="CL728" s="191"/>
      <c r="CM728" s="191"/>
      <c r="CN728" s="191"/>
      <c r="CO728" s="191"/>
      <c r="CP728" s="191"/>
      <c r="CQ728" s="191"/>
      <c r="CR728" s="191"/>
      <c r="CS728" s="191"/>
      <c r="CT728" s="191"/>
      <c r="CU728" s="191"/>
      <c r="CV728" s="191"/>
      <c r="CW728" s="191"/>
      <c r="CX728" s="191"/>
      <c r="CY728" s="191"/>
      <c r="CZ728" s="191"/>
      <c r="DA728" s="191"/>
      <c r="DB728" s="191"/>
      <c r="DC728" s="191"/>
      <c r="DD728" s="191"/>
      <c r="DE728" s="191"/>
      <c r="DF728" s="191"/>
      <c r="DG728" s="191"/>
      <c r="DH728" s="191"/>
      <c r="DI728" s="191"/>
      <c r="DJ728" s="191"/>
      <c r="DK728" s="191"/>
      <c r="DL728" s="191"/>
      <c r="DM728" s="191"/>
      <c r="DN728" s="191"/>
      <c r="DO728" s="191"/>
      <c r="DP728" s="191"/>
      <c r="DQ728" s="191"/>
      <c r="DR728" s="191"/>
      <c r="DS728" s="191"/>
      <c r="DT728" s="191"/>
      <c r="DU728" s="191"/>
      <c r="DV728" s="191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7"/>
      <c r="F729" s="219" t="s">
        <v>246</v>
      </c>
      <c r="G729" s="191"/>
      <c r="H729" s="191"/>
      <c r="I729" s="207"/>
      <c r="J729" s="207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  <c r="AA729" s="191"/>
      <c r="AB729" s="191"/>
      <c r="AC729" s="191"/>
      <c r="AD729" s="191"/>
      <c r="AE729" s="191"/>
      <c r="AF729" s="191"/>
      <c r="AG729" s="191"/>
      <c r="AH729" s="191"/>
      <c r="AI729" s="191"/>
      <c r="AJ729" s="191"/>
      <c r="AK729" s="191"/>
      <c r="AL729" s="191"/>
      <c r="AM729" s="191"/>
      <c r="AN729" s="191"/>
      <c r="AO729" s="191"/>
      <c r="AP729" s="191"/>
      <c r="AQ729" s="191"/>
      <c r="AR729" s="191"/>
      <c r="AS729" s="191"/>
      <c r="AT729" s="191"/>
      <c r="AU729" s="191"/>
      <c r="AV729" s="191"/>
      <c r="AW729" s="191"/>
      <c r="AX729" s="191"/>
      <c r="AY729" s="191"/>
      <c r="AZ729" s="191"/>
      <c r="BA729" s="191"/>
      <c r="BB729" s="191"/>
      <c r="BC729" s="191"/>
      <c r="BD729" s="191"/>
      <c r="BE729" s="191"/>
      <c r="BF729" s="191"/>
      <c r="BG729" s="191"/>
      <c r="BH729" s="191"/>
      <c r="BI729" s="191"/>
      <c r="BJ729" s="191"/>
      <c r="BK729" s="191"/>
      <c r="BL729" s="191"/>
      <c r="BM729" s="191"/>
      <c r="BN729" s="191"/>
      <c r="BO729" s="191"/>
      <c r="BP729" s="191"/>
      <c r="BQ729" s="191"/>
      <c r="BR729" s="191"/>
      <c r="BS729" s="191"/>
      <c r="BT729" s="191"/>
      <c r="BU729" s="191"/>
      <c r="BV729" s="191"/>
      <c r="BW729" s="191"/>
      <c r="BX729" s="191"/>
      <c r="BY729" s="191"/>
      <c r="BZ729" s="191"/>
      <c r="CA729" s="191"/>
      <c r="CB729" s="191"/>
      <c r="CC729" s="191"/>
      <c r="CD729" s="191"/>
      <c r="CE729" s="191"/>
      <c r="CF729" s="191"/>
      <c r="CG729" s="191"/>
      <c r="CH729" s="191"/>
      <c r="CI729" s="191"/>
      <c r="CJ729" s="191"/>
      <c r="CK729" s="191"/>
      <c r="CL729" s="191"/>
      <c r="CM729" s="191"/>
      <c r="CN729" s="191"/>
      <c r="CO729" s="191"/>
      <c r="CP729" s="191"/>
      <c r="CQ729" s="191"/>
      <c r="CR729" s="191"/>
      <c r="CS729" s="191"/>
      <c r="CT729" s="191"/>
      <c r="CU729" s="191"/>
      <c r="CV729" s="191"/>
      <c r="CW729" s="191"/>
      <c r="CX729" s="191"/>
      <c r="CY729" s="191"/>
      <c r="CZ729" s="191"/>
      <c r="DA729" s="191"/>
      <c r="DB729" s="191"/>
      <c r="DC729" s="191"/>
      <c r="DD729" s="191"/>
      <c r="DE729" s="191"/>
      <c r="DF729" s="191"/>
      <c r="DG729" s="191"/>
      <c r="DH729" s="191"/>
      <c r="DI729" s="191"/>
      <c r="DJ729" s="191"/>
      <c r="DK729" s="191"/>
      <c r="DL729" s="191"/>
      <c r="DM729" s="191"/>
      <c r="DN729" s="191"/>
      <c r="DO729" s="191"/>
      <c r="DP729" s="191"/>
      <c r="DQ729" s="191"/>
      <c r="DR729" s="191"/>
      <c r="DS729" s="191"/>
      <c r="DT729" s="191"/>
      <c r="DU729" s="191"/>
      <c r="DV729" s="191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7"/>
      <c r="F730" s="219" t="s">
        <v>245</v>
      </c>
      <c r="G730" s="191"/>
      <c r="H730" s="191"/>
      <c r="I730" s="207"/>
      <c r="J730" s="207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  <c r="AH730" s="191"/>
      <c r="AI730" s="191"/>
      <c r="AJ730" s="191"/>
      <c r="AK730" s="191"/>
      <c r="AL730" s="191"/>
      <c r="AM730" s="191"/>
      <c r="AN730" s="191"/>
      <c r="AO730" s="191"/>
      <c r="AP730" s="191"/>
      <c r="AQ730" s="191"/>
      <c r="AR730" s="191"/>
      <c r="AS730" s="191"/>
      <c r="AT730" s="191"/>
      <c r="AU730" s="191"/>
      <c r="AV730" s="191"/>
      <c r="AW730" s="191"/>
      <c r="AX730" s="191"/>
      <c r="AY730" s="191"/>
      <c r="AZ730" s="191"/>
      <c r="BA730" s="191"/>
      <c r="BB730" s="191"/>
      <c r="BC730" s="191"/>
      <c r="BD730" s="191"/>
      <c r="BE730" s="191"/>
      <c r="BF730" s="191"/>
      <c r="BG730" s="191"/>
      <c r="BH730" s="191"/>
      <c r="BI730" s="191"/>
      <c r="BJ730" s="191"/>
      <c r="BK730" s="191"/>
      <c r="BL730" s="191"/>
      <c r="BM730" s="191"/>
      <c r="BN730" s="191"/>
      <c r="BO730" s="191"/>
      <c r="BP730" s="191"/>
      <c r="BQ730" s="191"/>
      <c r="BR730" s="191"/>
      <c r="BS730" s="191"/>
      <c r="BT730" s="191"/>
      <c r="BU730" s="191"/>
      <c r="BV730" s="191"/>
      <c r="BW730" s="191"/>
      <c r="BX730" s="191"/>
      <c r="BY730" s="191"/>
      <c r="BZ730" s="191"/>
      <c r="CA730" s="191"/>
      <c r="CB730" s="191"/>
      <c r="CC730" s="191"/>
      <c r="CD730" s="191"/>
      <c r="CE730" s="191"/>
      <c r="CF730" s="191"/>
      <c r="CG730" s="191"/>
      <c r="CH730" s="191"/>
      <c r="CI730" s="191"/>
      <c r="CJ730" s="191"/>
      <c r="CK730" s="191"/>
      <c r="CL730" s="191"/>
      <c r="CM730" s="191"/>
      <c r="CN730" s="191"/>
      <c r="CO730" s="191"/>
      <c r="CP730" s="191"/>
      <c r="CQ730" s="191"/>
      <c r="CR730" s="191"/>
      <c r="CS730" s="191"/>
      <c r="CT730" s="191"/>
      <c r="CU730" s="191"/>
      <c r="CV730" s="191"/>
      <c r="CW730" s="191"/>
      <c r="CX730" s="191"/>
      <c r="CY730" s="191"/>
      <c r="CZ730" s="191"/>
      <c r="DA730" s="191"/>
      <c r="DB730" s="191"/>
      <c r="DC730" s="191"/>
      <c r="DD730" s="191"/>
      <c r="DE730" s="191"/>
      <c r="DF730" s="191"/>
      <c r="DG730" s="191"/>
      <c r="DH730" s="191"/>
      <c r="DI730" s="191"/>
      <c r="DJ730" s="191"/>
      <c r="DK730" s="191"/>
      <c r="DL730" s="191"/>
      <c r="DM730" s="191"/>
      <c r="DN730" s="191"/>
      <c r="DO730" s="191"/>
      <c r="DP730" s="191"/>
      <c r="DQ730" s="191"/>
      <c r="DR730" s="191"/>
      <c r="DS730" s="191"/>
      <c r="DT730" s="191"/>
      <c r="DU730" s="191"/>
      <c r="DV730" s="191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7"/>
      <c r="F731" s="219" t="s">
        <v>246</v>
      </c>
      <c r="G731" s="191"/>
      <c r="H731" s="191"/>
      <c r="I731" s="207"/>
      <c r="J731" s="207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  <c r="AH731" s="191"/>
      <c r="AI731" s="191"/>
      <c r="AJ731" s="191"/>
      <c r="AK731" s="191"/>
      <c r="AL731" s="191"/>
      <c r="AM731" s="191"/>
      <c r="AN731" s="191"/>
      <c r="AO731" s="191"/>
      <c r="AP731" s="191"/>
      <c r="AQ731" s="191"/>
      <c r="AR731" s="191"/>
      <c r="AS731" s="191"/>
      <c r="AT731" s="191"/>
      <c r="AU731" s="191"/>
      <c r="AV731" s="191"/>
      <c r="AW731" s="191"/>
      <c r="AX731" s="191"/>
      <c r="AY731" s="191"/>
      <c r="AZ731" s="191"/>
      <c r="BA731" s="191"/>
      <c r="BB731" s="191"/>
      <c r="BC731" s="191"/>
      <c r="BD731" s="191"/>
      <c r="BE731" s="191"/>
      <c r="BF731" s="191"/>
      <c r="BG731" s="191"/>
      <c r="BH731" s="191"/>
      <c r="BI731" s="191"/>
      <c r="BJ731" s="191"/>
      <c r="BK731" s="191"/>
      <c r="BL731" s="191"/>
      <c r="BM731" s="191"/>
      <c r="BN731" s="191"/>
      <c r="BO731" s="191"/>
      <c r="BP731" s="191"/>
      <c r="BQ731" s="191"/>
      <c r="BR731" s="191"/>
      <c r="BS731" s="191"/>
      <c r="BT731" s="191"/>
      <c r="BU731" s="191"/>
      <c r="BV731" s="191"/>
      <c r="BW731" s="191"/>
      <c r="BX731" s="191"/>
      <c r="BY731" s="191"/>
      <c r="BZ731" s="191"/>
      <c r="CA731" s="191"/>
      <c r="CB731" s="191"/>
      <c r="CC731" s="191"/>
      <c r="CD731" s="191"/>
      <c r="CE731" s="191"/>
      <c r="CF731" s="191"/>
      <c r="CG731" s="191"/>
      <c r="CH731" s="191"/>
      <c r="CI731" s="191"/>
      <c r="CJ731" s="191"/>
      <c r="CK731" s="191"/>
      <c r="CL731" s="191"/>
      <c r="CM731" s="191"/>
      <c r="CN731" s="191"/>
      <c r="CO731" s="191"/>
      <c r="CP731" s="191"/>
      <c r="CQ731" s="191"/>
      <c r="CR731" s="191"/>
      <c r="CS731" s="191"/>
      <c r="CT731" s="191"/>
      <c r="CU731" s="191"/>
      <c r="CV731" s="191"/>
      <c r="CW731" s="191"/>
      <c r="CX731" s="191"/>
      <c r="CY731" s="191"/>
      <c r="CZ731" s="191"/>
      <c r="DA731" s="191"/>
      <c r="DB731" s="191"/>
      <c r="DC731" s="191"/>
      <c r="DD731" s="191"/>
      <c r="DE731" s="191"/>
      <c r="DF731" s="191"/>
      <c r="DG731" s="191"/>
      <c r="DH731" s="191"/>
      <c r="DI731" s="191"/>
      <c r="DJ731" s="191"/>
      <c r="DK731" s="191"/>
      <c r="DL731" s="191"/>
      <c r="DM731" s="191"/>
      <c r="DN731" s="191"/>
      <c r="DO731" s="191"/>
      <c r="DP731" s="191"/>
      <c r="DQ731" s="191"/>
      <c r="DR731" s="191"/>
      <c r="DS731" s="191"/>
      <c r="DT731" s="191"/>
      <c r="DU731" s="191"/>
      <c r="DV731" s="191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7"/>
      <c r="F732" s="219" t="s">
        <v>245</v>
      </c>
      <c r="G732" s="191"/>
      <c r="H732" s="191"/>
      <c r="I732" s="207"/>
      <c r="J732" s="207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  <c r="AH732" s="191"/>
      <c r="AI732" s="191"/>
      <c r="AJ732" s="191"/>
      <c r="AK732" s="191"/>
      <c r="AL732" s="191"/>
      <c r="AM732" s="191"/>
      <c r="AN732" s="191"/>
      <c r="AO732" s="191"/>
      <c r="AP732" s="191"/>
      <c r="AQ732" s="191"/>
      <c r="AR732" s="191"/>
      <c r="AS732" s="191"/>
      <c r="AT732" s="191"/>
      <c r="AU732" s="191"/>
      <c r="AV732" s="191"/>
      <c r="AW732" s="191"/>
      <c r="AX732" s="191"/>
      <c r="AY732" s="191"/>
      <c r="AZ732" s="191"/>
      <c r="BA732" s="191"/>
      <c r="BB732" s="191"/>
      <c r="BC732" s="191"/>
      <c r="BD732" s="191"/>
      <c r="BE732" s="191"/>
      <c r="BF732" s="191"/>
      <c r="BG732" s="191"/>
      <c r="BH732" s="191"/>
      <c r="BI732" s="191"/>
      <c r="BJ732" s="191"/>
      <c r="BK732" s="191"/>
      <c r="BL732" s="191"/>
      <c r="BM732" s="191"/>
      <c r="BN732" s="191"/>
      <c r="BO732" s="191"/>
      <c r="BP732" s="191"/>
      <c r="BQ732" s="191"/>
      <c r="BR732" s="191"/>
      <c r="BS732" s="191"/>
      <c r="BT732" s="191"/>
      <c r="BU732" s="191"/>
      <c r="BV732" s="191"/>
      <c r="BW732" s="191"/>
      <c r="BX732" s="191"/>
      <c r="BY732" s="191"/>
      <c r="BZ732" s="191"/>
      <c r="CA732" s="191"/>
      <c r="CB732" s="191"/>
      <c r="CC732" s="191"/>
      <c r="CD732" s="191"/>
      <c r="CE732" s="191"/>
      <c r="CF732" s="191"/>
      <c r="CG732" s="191"/>
      <c r="CH732" s="191"/>
      <c r="CI732" s="191"/>
      <c r="CJ732" s="191"/>
      <c r="CK732" s="191"/>
      <c r="CL732" s="191"/>
      <c r="CM732" s="191"/>
      <c r="CN732" s="191"/>
      <c r="CO732" s="191"/>
      <c r="CP732" s="191"/>
      <c r="CQ732" s="191"/>
      <c r="CR732" s="191"/>
      <c r="CS732" s="191"/>
      <c r="CT732" s="191"/>
      <c r="CU732" s="191"/>
      <c r="CV732" s="191"/>
      <c r="CW732" s="191"/>
      <c r="CX732" s="191"/>
      <c r="CY732" s="191"/>
      <c r="CZ732" s="191"/>
      <c r="DA732" s="191"/>
      <c r="DB732" s="191"/>
      <c r="DC732" s="191"/>
      <c r="DD732" s="191"/>
      <c r="DE732" s="191"/>
      <c r="DF732" s="191"/>
      <c r="DG732" s="191"/>
      <c r="DH732" s="191"/>
      <c r="DI732" s="191"/>
      <c r="DJ732" s="191"/>
      <c r="DK732" s="191"/>
      <c r="DL732" s="191"/>
      <c r="DM732" s="191"/>
      <c r="DN732" s="191"/>
      <c r="DO732" s="191"/>
      <c r="DP732" s="191"/>
      <c r="DQ732" s="191"/>
      <c r="DR732" s="191"/>
      <c r="DS732" s="191"/>
      <c r="DT732" s="191"/>
      <c r="DU732" s="191"/>
      <c r="DV732" s="191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7"/>
      <c r="F733" s="219" t="s">
        <v>246</v>
      </c>
      <c r="G733" s="191"/>
      <c r="H733" s="191"/>
      <c r="I733" s="207"/>
      <c r="J733" s="207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  <c r="AH733" s="191"/>
      <c r="AI733" s="191"/>
      <c r="AJ733" s="191"/>
      <c r="AK733" s="191"/>
      <c r="AL733" s="191"/>
      <c r="AM733" s="191"/>
      <c r="AN733" s="191"/>
      <c r="AO733" s="191"/>
      <c r="AP733" s="191"/>
      <c r="AQ733" s="191"/>
      <c r="AR733" s="191"/>
      <c r="AS733" s="191"/>
      <c r="AT733" s="191"/>
      <c r="AU733" s="191"/>
      <c r="AV733" s="191"/>
      <c r="AW733" s="191"/>
      <c r="AX733" s="191"/>
      <c r="AY733" s="191"/>
      <c r="AZ733" s="191"/>
      <c r="BA733" s="191"/>
      <c r="BB733" s="191"/>
      <c r="BC733" s="191"/>
      <c r="BD733" s="191"/>
      <c r="BE733" s="191"/>
      <c r="BF733" s="191"/>
      <c r="BG733" s="191"/>
      <c r="BH733" s="191"/>
      <c r="BI733" s="191"/>
      <c r="BJ733" s="191"/>
      <c r="BK733" s="191"/>
      <c r="BL733" s="191"/>
      <c r="BM733" s="191"/>
      <c r="BN733" s="191"/>
      <c r="BO733" s="191"/>
      <c r="BP733" s="191"/>
      <c r="BQ733" s="191"/>
      <c r="BR733" s="191"/>
      <c r="BS733" s="191"/>
      <c r="BT733" s="191"/>
      <c r="BU733" s="191"/>
      <c r="BV733" s="191"/>
      <c r="BW733" s="191"/>
      <c r="BX733" s="191"/>
      <c r="BY733" s="191"/>
      <c r="BZ733" s="191"/>
      <c r="CA733" s="191"/>
      <c r="CB733" s="191"/>
      <c r="CC733" s="191"/>
      <c r="CD733" s="191"/>
      <c r="CE733" s="191"/>
      <c r="CF733" s="191"/>
      <c r="CG733" s="191"/>
      <c r="CH733" s="191"/>
      <c r="CI733" s="191"/>
      <c r="CJ733" s="191"/>
      <c r="CK733" s="191"/>
      <c r="CL733" s="191"/>
      <c r="CM733" s="191"/>
      <c r="CN733" s="191"/>
      <c r="CO733" s="191"/>
      <c r="CP733" s="191"/>
      <c r="CQ733" s="191"/>
      <c r="CR733" s="191"/>
      <c r="CS733" s="191"/>
      <c r="CT733" s="191"/>
      <c r="CU733" s="191"/>
      <c r="CV733" s="191"/>
      <c r="CW733" s="191"/>
      <c r="CX733" s="191"/>
      <c r="CY733" s="191"/>
      <c r="CZ733" s="191"/>
      <c r="DA733" s="191"/>
      <c r="DB733" s="191"/>
      <c r="DC733" s="191"/>
      <c r="DD733" s="191"/>
      <c r="DE733" s="191"/>
      <c r="DF733" s="191"/>
      <c r="DG733" s="191"/>
      <c r="DH733" s="191"/>
      <c r="DI733" s="191"/>
      <c r="DJ733" s="191"/>
      <c r="DK733" s="191"/>
      <c r="DL733" s="191"/>
      <c r="DM733" s="191"/>
      <c r="DN733" s="191"/>
      <c r="DO733" s="191"/>
      <c r="DP733" s="191"/>
      <c r="DQ733" s="191"/>
      <c r="DR733" s="191"/>
      <c r="DS733" s="191"/>
      <c r="DT733" s="191"/>
      <c r="DU733" s="191"/>
      <c r="DV733" s="191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7"/>
      <c r="F734" s="219" t="s">
        <v>245</v>
      </c>
      <c r="G734" s="191"/>
      <c r="H734" s="191"/>
      <c r="I734" s="207"/>
      <c r="J734" s="207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  <c r="AH734" s="191"/>
      <c r="AI734" s="191"/>
      <c r="AJ734" s="191"/>
      <c r="AK734" s="191"/>
      <c r="AL734" s="191"/>
      <c r="AM734" s="191"/>
      <c r="AN734" s="191"/>
      <c r="AO734" s="191"/>
      <c r="AP734" s="191"/>
      <c r="AQ734" s="191"/>
      <c r="AR734" s="191"/>
      <c r="AS734" s="191"/>
      <c r="AT734" s="191"/>
      <c r="AU734" s="191"/>
      <c r="AV734" s="191"/>
      <c r="AW734" s="191"/>
      <c r="AX734" s="191"/>
      <c r="AY734" s="191"/>
      <c r="AZ734" s="191"/>
      <c r="BA734" s="191"/>
      <c r="BB734" s="191"/>
      <c r="BC734" s="191"/>
      <c r="BD734" s="191"/>
      <c r="BE734" s="191"/>
      <c r="BF734" s="191"/>
      <c r="BG734" s="191"/>
      <c r="BH734" s="191"/>
      <c r="BI734" s="191"/>
      <c r="BJ734" s="191"/>
      <c r="BK734" s="191"/>
      <c r="BL734" s="191"/>
      <c r="BM734" s="191"/>
      <c r="BN734" s="191"/>
      <c r="BO734" s="191"/>
      <c r="BP734" s="191"/>
      <c r="BQ734" s="191"/>
      <c r="BR734" s="191"/>
      <c r="BS734" s="191"/>
      <c r="BT734" s="191"/>
      <c r="BU734" s="191"/>
      <c r="BV734" s="191"/>
      <c r="BW734" s="191"/>
      <c r="BX734" s="191"/>
      <c r="BY734" s="191"/>
      <c r="BZ734" s="191"/>
      <c r="CA734" s="191"/>
      <c r="CB734" s="191"/>
      <c r="CC734" s="191"/>
      <c r="CD734" s="191"/>
      <c r="CE734" s="191"/>
      <c r="CF734" s="191"/>
      <c r="CG734" s="191"/>
      <c r="CH734" s="191"/>
      <c r="CI734" s="191"/>
      <c r="CJ734" s="191"/>
      <c r="CK734" s="191"/>
      <c r="CL734" s="191"/>
      <c r="CM734" s="191"/>
      <c r="CN734" s="191"/>
      <c r="CO734" s="191"/>
      <c r="CP734" s="191"/>
      <c r="CQ734" s="191"/>
      <c r="CR734" s="191"/>
      <c r="CS734" s="191"/>
      <c r="CT734" s="191"/>
      <c r="CU734" s="191"/>
      <c r="CV734" s="191"/>
      <c r="CW734" s="191"/>
      <c r="CX734" s="191"/>
      <c r="CY734" s="191"/>
      <c r="CZ734" s="191"/>
      <c r="DA734" s="191"/>
      <c r="DB734" s="191"/>
      <c r="DC734" s="191"/>
      <c r="DD734" s="191"/>
      <c r="DE734" s="191"/>
      <c r="DF734" s="191"/>
      <c r="DG734" s="191"/>
      <c r="DH734" s="191"/>
      <c r="DI734" s="191"/>
      <c r="DJ734" s="191"/>
      <c r="DK734" s="191"/>
      <c r="DL734" s="191"/>
      <c r="DM734" s="191"/>
      <c r="DN734" s="191"/>
      <c r="DO734" s="191"/>
      <c r="DP734" s="191"/>
      <c r="DQ734" s="191"/>
      <c r="DR734" s="191"/>
      <c r="DS734" s="191"/>
      <c r="DT734" s="191"/>
      <c r="DU734" s="191"/>
      <c r="DV734" s="191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7"/>
      <c r="F735" s="219" t="s">
        <v>246</v>
      </c>
      <c r="G735" s="191"/>
      <c r="H735" s="191"/>
      <c r="I735" s="207"/>
      <c r="J735" s="207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  <c r="AH735" s="191"/>
      <c r="AI735" s="191"/>
      <c r="AJ735" s="191"/>
      <c r="AK735" s="191"/>
      <c r="AL735" s="191"/>
      <c r="AM735" s="191"/>
      <c r="AN735" s="191"/>
      <c r="AO735" s="191"/>
      <c r="AP735" s="191"/>
      <c r="AQ735" s="191"/>
      <c r="AR735" s="191"/>
      <c r="AS735" s="191"/>
      <c r="AT735" s="191"/>
      <c r="AU735" s="191"/>
      <c r="AV735" s="191"/>
      <c r="AW735" s="191"/>
      <c r="AX735" s="191"/>
      <c r="AY735" s="191"/>
      <c r="AZ735" s="191"/>
      <c r="BA735" s="191"/>
      <c r="BB735" s="191"/>
      <c r="BC735" s="191"/>
      <c r="BD735" s="191"/>
      <c r="BE735" s="191"/>
      <c r="BF735" s="191"/>
      <c r="BG735" s="191"/>
      <c r="BH735" s="191"/>
      <c r="BI735" s="191"/>
      <c r="BJ735" s="191"/>
      <c r="BK735" s="191"/>
      <c r="BL735" s="191"/>
      <c r="BM735" s="191"/>
      <c r="BN735" s="191"/>
      <c r="BO735" s="191"/>
      <c r="BP735" s="191"/>
      <c r="BQ735" s="191"/>
      <c r="BR735" s="191"/>
      <c r="BS735" s="191"/>
      <c r="BT735" s="191"/>
      <c r="BU735" s="191"/>
      <c r="BV735" s="191"/>
      <c r="BW735" s="191"/>
      <c r="BX735" s="191"/>
      <c r="BY735" s="191"/>
      <c r="BZ735" s="191"/>
      <c r="CA735" s="191"/>
      <c r="CB735" s="191"/>
      <c r="CC735" s="191"/>
      <c r="CD735" s="191"/>
      <c r="CE735" s="191"/>
      <c r="CF735" s="191"/>
      <c r="CG735" s="191"/>
      <c r="CH735" s="191"/>
      <c r="CI735" s="191"/>
      <c r="CJ735" s="191"/>
      <c r="CK735" s="191"/>
      <c r="CL735" s="191"/>
      <c r="CM735" s="191"/>
      <c r="CN735" s="191"/>
      <c r="CO735" s="191"/>
      <c r="CP735" s="191"/>
      <c r="CQ735" s="191"/>
      <c r="CR735" s="191"/>
      <c r="CS735" s="191"/>
      <c r="CT735" s="191"/>
      <c r="CU735" s="191"/>
      <c r="CV735" s="191"/>
      <c r="CW735" s="191"/>
      <c r="CX735" s="191"/>
      <c r="CY735" s="191"/>
      <c r="CZ735" s="191"/>
      <c r="DA735" s="191"/>
      <c r="DB735" s="191"/>
      <c r="DC735" s="191"/>
      <c r="DD735" s="191"/>
      <c r="DE735" s="191"/>
      <c r="DF735" s="191"/>
      <c r="DG735" s="191"/>
      <c r="DH735" s="191"/>
      <c r="DI735" s="191"/>
      <c r="DJ735" s="191"/>
      <c r="DK735" s="191"/>
      <c r="DL735" s="191"/>
      <c r="DM735" s="191"/>
      <c r="DN735" s="191"/>
      <c r="DO735" s="191"/>
      <c r="DP735" s="191"/>
      <c r="DQ735" s="191"/>
      <c r="DR735" s="191"/>
      <c r="DS735" s="191"/>
      <c r="DT735" s="191"/>
      <c r="DU735" s="191"/>
      <c r="DV735" s="191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7"/>
      <c r="F736" s="219" t="s">
        <v>245</v>
      </c>
      <c r="G736" s="191"/>
      <c r="H736" s="191"/>
      <c r="I736" s="207"/>
      <c r="J736" s="207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  <c r="AH736" s="191"/>
      <c r="AI736" s="191"/>
      <c r="AJ736" s="191"/>
      <c r="AK736" s="191"/>
      <c r="AL736" s="191"/>
      <c r="AM736" s="191"/>
      <c r="AN736" s="191"/>
      <c r="AO736" s="191"/>
      <c r="AP736" s="191"/>
      <c r="AQ736" s="191"/>
      <c r="AR736" s="191"/>
      <c r="AS736" s="191"/>
      <c r="AT736" s="191"/>
      <c r="AU736" s="191"/>
      <c r="AV736" s="191"/>
      <c r="AW736" s="191"/>
      <c r="AX736" s="191"/>
      <c r="AY736" s="191"/>
      <c r="AZ736" s="191"/>
      <c r="BA736" s="191"/>
      <c r="BB736" s="191"/>
      <c r="BC736" s="191"/>
      <c r="BD736" s="191"/>
      <c r="BE736" s="191"/>
      <c r="BF736" s="191"/>
      <c r="BG736" s="191"/>
      <c r="BH736" s="191"/>
      <c r="BI736" s="191"/>
      <c r="BJ736" s="191"/>
      <c r="BK736" s="191"/>
      <c r="BL736" s="191"/>
      <c r="BM736" s="191"/>
      <c r="BN736" s="191"/>
      <c r="BO736" s="191"/>
      <c r="BP736" s="191"/>
      <c r="BQ736" s="191"/>
      <c r="BR736" s="191"/>
      <c r="BS736" s="191"/>
      <c r="BT736" s="191"/>
      <c r="BU736" s="191"/>
      <c r="BV736" s="191"/>
      <c r="BW736" s="191"/>
      <c r="BX736" s="191"/>
      <c r="BY736" s="191"/>
      <c r="BZ736" s="191"/>
      <c r="CA736" s="191"/>
      <c r="CB736" s="191"/>
      <c r="CC736" s="191"/>
      <c r="CD736" s="191"/>
      <c r="CE736" s="191"/>
      <c r="CF736" s="191"/>
      <c r="CG736" s="191"/>
      <c r="CH736" s="191"/>
      <c r="CI736" s="191"/>
      <c r="CJ736" s="191"/>
      <c r="CK736" s="191"/>
      <c r="CL736" s="191"/>
      <c r="CM736" s="191"/>
      <c r="CN736" s="191"/>
      <c r="CO736" s="191"/>
      <c r="CP736" s="191"/>
      <c r="CQ736" s="191"/>
      <c r="CR736" s="191"/>
      <c r="CS736" s="191"/>
      <c r="CT736" s="191"/>
      <c r="CU736" s="191"/>
      <c r="CV736" s="191"/>
      <c r="CW736" s="191"/>
      <c r="CX736" s="191"/>
      <c r="CY736" s="191"/>
      <c r="CZ736" s="191"/>
      <c r="DA736" s="191"/>
      <c r="DB736" s="191"/>
      <c r="DC736" s="191"/>
      <c r="DD736" s="191"/>
      <c r="DE736" s="191"/>
      <c r="DF736" s="191"/>
      <c r="DG736" s="191"/>
      <c r="DH736" s="191"/>
      <c r="DI736" s="191"/>
      <c r="DJ736" s="191"/>
      <c r="DK736" s="191"/>
      <c r="DL736" s="191"/>
      <c r="DM736" s="191"/>
      <c r="DN736" s="191"/>
      <c r="DO736" s="191"/>
      <c r="DP736" s="191"/>
      <c r="DQ736" s="191"/>
      <c r="DR736" s="191"/>
      <c r="DS736" s="191"/>
      <c r="DT736" s="191"/>
      <c r="DU736" s="191"/>
      <c r="DV736" s="191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7"/>
      <c r="F737" s="219" t="s">
        <v>246</v>
      </c>
      <c r="G737" s="191"/>
      <c r="H737" s="191"/>
      <c r="I737" s="207"/>
      <c r="J737" s="207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  <c r="AH737" s="191"/>
      <c r="AI737" s="191"/>
      <c r="AJ737" s="191"/>
      <c r="AK737" s="191"/>
      <c r="AL737" s="191"/>
      <c r="AM737" s="191"/>
      <c r="AN737" s="191"/>
      <c r="AO737" s="191"/>
      <c r="AP737" s="191"/>
      <c r="AQ737" s="191"/>
      <c r="AR737" s="191"/>
      <c r="AS737" s="191"/>
      <c r="AT737" s="191"/>
      <c r="AU737" s="191"/>
      <c r="AV737" s="191"/>
      <c r="AW737" s="191"/>
      <c r="AX737" s="191"/>
      <c r="AY737" s="191"/>
      <c r="AZ737" s="191"/>
      <c r="BA737" s="191"/>
      <c r="BB737" s="191"/>
      <c r="BC737" s="191"/>
      <c r="BD737" s="191"/>
      <c r="BE737" s="191"/>
      <c r="BF737" s="191"/>
      <c r="BG737" s="191"/>
      <c r="BH737" s="191"/>
      <c r="BI737" s="191"/>
      <c r="BJ737" s="191"/>
      <c r="BK737" s="191"/>
      <c r="BL737" s="191"/>
      <c r="BM737" s="191"/>
      <c r="BN737" s="191"/>
      <c r="BO737" s="191"/>
      <c r="BP737" s="191"/>
      <c r="BQ737" s="191"/>
      <c r="BR737" s="191"/>
      <c r="BS737" s="191"/>
      <c r="BT737" s="191"/>
      <c r="BU737" s="191"/>
      <c r="BV737" s="191"/>
      <c r="BW737" s="191"/>
      <c r="BX737" s="191"/>
      <c r="BY737" s="191"/>
      <c r="BZ737" s="191"/>
      <c r="CA737" s="191"/>
      <c r="CB737" s="191"/>
      <c r="CC737" s="191"/>
      <c r="CD737" s="191"/>
      <c r="CE737" s="191"/>
      <c r="CF737" s="191"/>
      <c r="CG737" s="191"/>
      <c r="CH737" s="191"/>
      <c r="CI737" s="191"/>
      <c r="CJ737" s="191"/>
      <c r="CK737" s="191"/>
      <c r="CL737" s="191"/>
      <c r="CM737" s="191"/>
      <c r="CN737" s="191"/>
      <c r="CO737" s="191"/>
      <c r="CP737" s="191"/>
      <c r="CQ737" s="191"/>
      <c r="CR737" s="191"/>
      <c r="CS737" s="191"/>
      <c r="CT737" s="191"/>
      <c r="CU737" s="191"/>
      <c r="CV737" s="191"/>
      <c r="CW737" s="191"/>
      <c r="CX737" s="191"/>
      <c r="CY737" s="191"/>
      <c r="CZ737" s="191"/>
      <c r="DA737" s="191"/>
      <c r="DB737" s="191"/>
      <c r="DC737" s="191"/>
      <c r="DD737" s="191"/>
      <c r="DE737" s="191"/>
      <c r="DF737" s="191"/>
      <c r="DG737" s="191"/>
      <c r="DH737" s="191"/>
      <c r="DI737" s="191"/>
      <c r="DJ737" s="191"/>
      <c r="DK737" s="191"/>
      <c r="DL737" s="191"/>
      <c r="DM737" s="191"/>
      <c r="DN737" s="191"/>
      <c r="DO737" s="191"/>
      <c r="DP737" s="191"/>
      <c r="DQ737" s="191"/>
      <c r="DR737" s="191"/>
      <c r="DS737" s="191"/>
      <c r="DT737" s="191"/>
      <c r="DU737" s="191"/>
      <c r="DV737" s="191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7"/>
      <c r="F738" s="219" t="s">
        <v>245</v>
      </c>
      <c r="G738" s="191"/>
      <c r="H738" s="191"/>
      <c r="I738" s="207"/>
      <c r="J738" s="207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191"/>
      <c r="AT738" s="191"/>
      <c r="AU738" s="191"/>
      <c r="AV738" s="191"/>
      <c r="AW738" s="191"/>
      <c r="AX738" s="191"/>
      <c r="AY738" s="191"/>
      <c r="AZ738" s="191"/>
      <c r="BA738" s="191"/>
      <c r="BB738" s="191"/>
      <c r="BC738" s="191"/>
      <c r="BD738" s="191"/>
      <c r="BE738" s="191"/>
      <c r="BF738" s="191"/>
      <c r="BG738" s="191"/>
      <c r="BH738" s="191"/>
      <c r="BI738" s="191"/>
      <c r="BJ738" s="191"/>
      <c r="BK738" s="191"/>
      <c r="BL738" s="191"/>
      <c r="BM738" s="191"/>
      <c r="BN738" s="191"/>
      <c r="BO738" s="191"/>
      <c r="BP738" s="191"/>
      <c r="BQ738" s="191"/>
      <c r="BR738" s="191"/>
      <c r="BS738" s="191"/>
      <c r="BT738" s="191"/>
      <c r="BU738" s="191"/>
      <c r="BV738" s="191"/>
      <c r="BW738" s="191"/>
      <c r="BX738" s="191"/>
      <c r="BY738" s="191"/>
      <c r="BZ738" s="191"/>
      <c r="CA738" s="191"/>
      <c r="CB738" s="191"/>
      <c r="CC738" s="191"/>
      <c r="CD738" s="191"/>
      <c r="CE738" s="191"/>
      <c r="CF738" s="191"/>
      <c r="CG738" s="191"/>
      <c r="CH738" s="191"/>
      <c r="CI738" s="191"/>
      <c r="CJ738" s="191"/>
      <c r="CK738" s="191"/>
      <c r="CL738" s="191"/>
      <c r="CM738" s="191"/>
      <c r="CN738" s="191"/>
      <c r="CO738" s="191"/>
      <c r="CP738" s="191"/>
      <c r="CQ738" s="191"/>
      <c r="CR738" s="191"/>
      <c r="CS738" s="191"/>
      <c r="CT738" s="191"/>
      <c r="CU738" s="191"/>
      <c r="CV738" s="191"/>
      <c r="CW738" s="191"/>
      <c r="CX738" s="191"/>
      <c r="CY738" s="191"/>
      <c r="CZ738" s="191"/>
      <c r="DA738" s="191"/>
      <c r="DB738" s="191"/>
      <c r="DC738" s="191"/>
      <c r="DD738" s="191"/>
      <c r="DE738" s="191"/>
      <c r="DF738" s="191"/>
      <c r="DG738" s="191"/>
      <c r="DH738" s="191"/>
      <c r="DI738" s="191"/>
      <c r="DJ738" s="191"/>
      <c r="DK738" s="191"/>
      <c r="DL738" s="191"/>
      <c r="DM738" s="191"/>
      <c r="DN738" s="191"/>
      <c r="DO738" s="191"/>
      <c r="DP738" s="191"/>
      <c r="DQ738" s="191"/>
      <c r="DR738" s="191"/>
      <c r="DS738" s="191"/>
      <c r="DT738" s="191"/>
      <c r="DU738" s="191"/>
      <c r="DV738" s="191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7"/>
      <c r="F739" s="219" t="s">
        <v>246</v>
      </c>
      <c r="G739" s="191"/>
      <c r="H739" s="191"/>
      <c r="I739" s="207"/>
      <c r="J739" s="207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  <c r="AH739" s="191"/>
      <c r="AI739" s="191"/>
      <c r="AJ739" s="191"/>
      <c r="AK739" s="191"/>
      <c r="AL739" s="191"/>
      <c r="AM739" s="191"/>
      <c r="AN739" s="191"/>
      <c r="AO739" s="191"/>
      <c r="AP739" s="191"/>
      <c r="AQ739" s="191"/>
      <c r="AR739" s="191"/>
      <c r="AS739" s="191"/>
      <c r="AT739" s="191"/>
      <c r="AU739" s="191"/>
      <c r="AV739" s="191"/>
      <c r="AW739" s="191"/>
      <c r="AX739" s="191"/>
      <c r="AY739" s="191"/>
      <c r="AZ739" s="191"/>
      <c r="BA739" s="191"/>
      <c r="BB739" s="191"/>
      <c r="BC739" s="191"/>
      <c r="BD739" s="191"/>
      <c r="BE739" s="191"/>
      <c r="BF739" s="191"/>
      <c r="BG739" s="191"/>
      <c r="BH739" s="191"/>
      <c r="BI739" s="191"/>
      <c r="BJ739" s="191"/>
      <c r="BK739" s="191"/>
      <c r="BL739" s="191"/>
      <c r="BM739" s="191"/>
      <c r="BN739" s="191"/>
      <c r="BO739" s="191"/>
      <c r="BP739" s="191"/>
      <c r="BQ739" s="191"/>
      <c r="BR739" s="191"/>
      <c r="BS739" s="191"/>
      <c r="BT739" s="191"/>
      <c r="BU739" s="191"/>
      <c r="BV739" s="191"/>
      <c r="BW739" s="191"/>
      <c r="BX739" s="191"/>
      <c r="BY739" s="191"/>
      <c r="BZ739" s="191"/>
      <c r="CA739" s="191"/>
      <c r="CB739" s="191"/>
      <c r="CC739" s="191"/>
      <c r="CD739" s="191"/>
      <c r="CE739" s="191"/>
      <c r="CF739" s="191"/>
      <c r="CG739" s="191"/>
      <c r="CH739" s="191"/>
      <c r="CI739" s="191"/>
      <c r="CJ739" s="191"/>
      <c r="CK739" s="191"/>
      <c r="CL739" s="191"/>
      <c r="CM739" s="191"/>
      <c r="CN739" s="191"/>
      <c r="CO739" s="191"/>
      <c r="CP739" s="191"/>
      <c r="CQ739" s="191"/>
      <c r="CR739" s="191"/>
      <c r="CS739" s="191"/>
      <c r="CT739" s="191"/>
      <c r="CU739" s="191"/>
      <c r="CV739" s="191"/>
      <c r="CW739" s="191"/>
      <c r="CX739" s="191"/>
      <c r="CY739" s="191"/>
      <c r="CZ739" s="191"/>
      <c r="DA739" s="191"/>
      <c r="DB739" s="191"/>
      <c r="DC739" s="191"/>
      <c r="DD739" s="191"/>
      <c r="DE739" s="191"/>
      <c r="DF739" s="191"/>
      <c r="DG739" s="191"/>
      <c r="DH739" s="191"/>
      <c r="DI739" s="191"/>
      <c r="DJ739" s="191"/>
      <c r="DK739" s="191"/>
      <c r="DL739" s="191"/>
      <c r="DM739" s="191"/>
      <c r="DN739" s="191"/>
      <c r="DO739" s="191"/>
      <c r="DP739" s="191"/>
      <c r="DQ739" s="191"/>
      <c r="DR739" s="191"/>
      <c r="DS739" s="191"/>
      <c r="DT739" s="191"/>
      <c r="DU739" s="191"/>
      <c r="DV739" s="191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7"/>
      <c r="F740" s="219" t="s">
        <v>245</v>
      </c>
      <c r="G740" s="191"/>
      <c r="H740" s="191"/>
      <c r="I740" s="207"/>
      <c r="J740" s="207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  <c r="AH740" s="191"/>
      <c r="AI740" s="191"/>
      <c r="AJ740" s="191"/>
      <c r="AK740" s="191"/>
      <c r="AL740" s="191"/>
      <c r="AM740" s="191"/>
      <c r="AN740" s="191"/>
      <c r="AO740" s="191"/>
      <c r="AP740" s="191"/>
      <c r="AQ740" s="191"/>
      <c r="AR740" s="191"/>
      <c r="AS740" s="191"/>
      <c r="AT740" s="191"/>
      <c r="AU740" s="191"/>
      <c r="AV740" s="191"/>
      <c r="AW740" s="191"/>
      <c r="AX740" s="191"/>
      <c r="AY740" s="191"/>
      <c r="AZ740" s="191"/>
      <c r="BA740" s="191"/>
      <c r="BB740" s="191"/>
      <c r="BC740" s="191"/>
      <c r="BD740" s="191"/>
      <c r="BE740" s="191"/>
      <c r="BF740" s="191"/>
      <c r="BG740" s="191"/>
      <c r="BH740" s="191"/>
      <c r="BI740" s="191"/>
      <c r="BJ740" s="191"/>
      <c r="BK740" s="191"/>
      <c r="BL740" s="191"/>
      <c r="BM740" s="191"/>
      <c r="BN740" s="191"/>
      <c r="BO740" s="191"/>
      <c r="BP740" s="191"/>
      <c r="BQ740" s="191"/>
      <c r="BR740" s="191"/>
      <c r="BS740" s="191"/>
      <c r="BT740" s="191"/>
      <c r="BU740" s="191"/>
      <c r="BV740" s="191"/>
      <c r="BW740" s="191"/>
      <c r="BX740" s="191"/>
      <c r="BY740" s="191"/>
      <c r="BZ740" s="191"/>
      <c r="CA740" s="191"/>
      <c r="CB740" s="191"/>
      <c r="CC740" s="191"/>
      <c r="CD740" s="191"/>
      <c r="CE740" s="191"/>
      <c r="CF740" s="191"/>
      <c r="CG740" s="191"/>
      <c r="CH740" s="191"/>
      <c r="CI740" s="191"/>
      <c r="CJ740" s="191"/>
      <c r="CK740" s="191"/>
      <c r="CL740" s="191"/>
      <c r="CM740" s="191"/>
      <c r="CN740" s="191"/>
      <c r="CO740" s="191"/>
      <c r="CP740" s="191"/>
      <c r="CQ740" s="191"/>
      <c r="CR740" s="191"/>
      <c r="CS740" s="191"/>
      <c r="CT740" s="191"/>
      <c r="CU740" s="191"/>
      <c r="CV740" s="191"/>
      <c r="CW740" s="191"/>
      <c r="CX740" s="191"/>
      <c r="CY740" s="191"/>
      <c r="CZ740" s="191"/>
      <c r="DA740" s="191"/>
      <c r="DB740" s="191"/>
      <c r="DC740" s="191"/>
      <c r="DD740" s="191"/>
      <c r="DE740" s="191"/>
      <c r="DF740" s="191"/>
      <c r="DG740" s="191"/>
      <c r="DH740" s="191"/>
      <c r="DI740" s="191"/>
      <c r="DJ740" s="191"/>
      <c r="DK740" s="191"/>
      <c r="DL740" s="191"/>
      <c r="DM740" s="191"/>
      <c r="DN740" s="191"/>
      <c r="DO740" s="191"/>
      <c r="DP740" s="191"/>
      <c r="DQ740" s="191"/>
      <c r="DR740" s="191"/>
      <c r="DS740" s="191"/>
      <c r="DT740" s="191"/>
      <c r="DU740" s="191"/>
      <c r="DV740" s="191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7"/>
      <c r="F741" s="219" t="s">
        <v>246</v>
      </c>
      <c r="G741" s="191"/>
      <c r="H741" s="191"/>
      <c r="I741" s="207"/>
      <c r="J741" s="207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191"/>
      <c r="AT741" s="191"/>
      <c r="AU741" s="191"/>
      <c r="AV741" s="191"/>
      <c r="AW741" s="191"/>
      <c r="AX741" s="191"/>
      <c r="AY741" s="191"/>
      <c r="AZ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  <c r="BK741" s="191"/>
      <c r="BL741" s="191"/>
      <c r="BM741" s="191"/>
      <c r="BN741" s="191"/>
      <c r="BO741" s="191"/>
      <c r="BP741" s="191"/>
      <c r="BQ741" s="191"/>
      <c r="BR741" s="191"/>
      <c r="BS741" s="191"/>
      <c r="BT741" s="191"/>
      <c r="BU741" s="191"/>
      <c r="BV741" s="191"/>
      <c r="BW741" s="191"/>
      <c r="BX741" s="191"/>
      <c r="BY741" s="191"/>
      <c r="BZ741" s="191"/>
      <c r="CA741" s="191"/>
      <c r="CB741" s="191"/>
      <c r="CC741" s="191"/>
      <c r="CD741" s="191"/>
      <c r="CE741" s="191"/>
      <c r="CF741" s="191"/>
      <c r="CG741" s="191"/>
      <c r="CH741" s="191"/>
      <c r="CI741" s="191"/>
      <c r="CJ741" s="191"/>
      <c r="CK741" s="191"/>
      <c r="CL741" s="191"/>
      <c r="CM741" s="191"/>
      <c r="CN741" s="191"/>
      <c r="CO741" s="191"/>
      <c r="CP741" s="191"/>
      <c r="CQ741" s="191"/>
      <c r="CR741" s="191"/>
      <c r="CS741" s="191"/>
      <c r="CT741" s="191"/>
      <c r="CU741" s="191"/>
      <c r="CV741" s="191"/>
      <c r="CW741" s="191"/>
      <c r="CX741" s="191"/>
      <c r="CY741" s="191"/>
      <c r="CZ741" s="191"/>
      <c r="DA741" s="191"/>
      <c r="DB741" s="191"/>
      <c r="DC741" s="191"/>
      <c r="DD741" s="191"/>
      <c r="DE741" s="191"/>
      <c r="DF741" s="191"/>
      <c r="DG741" s="191"/>
      <c r="DH741" s="191"/>
      <c r="DI741" s="191"/>
      <c r="DJ741" s="191"/>
      <c r="DK741" s="191"/>
      <c r="DL741" s="191"/>
      <c r="DM741" s="191"/>
      <c r="DN741" s="191"/>
      <c r="DO741" s="191"/>
      <c r="DP741" s="191"/>
      <c r="DQ741" s="191"/>
      <c r="DR741" s="191"/>
      <c r="DS741" s="191"/>
      <c r="DT741" s="191"/>
      <c r="DU741" s="191"/>
      <c r="DV741" s="191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7"/>
      <c r="F742" s="219" t="s">
        <v>245</v>
      </c>
      <c r="G742" s="191"/>
      <c r="H742" s="191"/>
      <c r="I742" s="207"/>
      <c r="J742" s="207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191"/>
      <c r="AT742" s="191"/>
      <c r="AU742" s="191"/>
      <c r="AV742" s="191"/>
      <c r="AW742" s="191"/>
      <c r="AX742" s="191"/>
      <c r="AY742" s="191"/>
      <c r="AZ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  <c r="BK742" s="191"/>
      <c r="BL742" s="191"/>
      <c r="BM742" s="191"/>
      <c r="BN742" s="191"/>
      <c r="BO742" s="191"/>
      <c r="BP742" s="191"/>
      <c r="BQ742" s="191"/>
      <c r="BR742" s="191"/>
      <c r="BS742" s="191"/>
      <c r="BT742" s="191"/>
      <c r="BU742" s="191"/>
      <c r="BV742" s="191"/>
      <c r="BW742" s="191"/>
      <c r="BX742" s="191"/>
      <c r="BY742" s="191"/>
      <c r="BZ742" s="191"/>
      <c r="CA742" s="191"/>
      <c r="CB742" s="191"/>
      <c r="CC742" s="191"/>
      <c r="CD742" s="191"/>
      <c r="CE742" s="191"/>
      <c r="CF742" s="191"/>
      <c r="CG742" s="191"/>
      <c r="CH742" s="191"/>
      <c r="CI742" s="191"/>
      <c r="CJ742" s="191"/>
      <c r="CK742" s="191"/>
      <c r="CL742" s="191"/>
      <c r="CM742" s="191"/>
      <c r="CN742" s="191"/>
      <c r="CO742" s="191"/>
      <c r="CP742" s="191"/>
      <c r="CQ742" s="191"/>
      <c r="CR742" s="191"/>
      <c r="CS742" s="191"/>
      <c r="CT742" s="191"/>
      <c r="CU742" s="191"/>
      <c r="CV742" s="191"/>
      <c r="CW742" s="191"/>
      <c r="CX742" s="191"/>
      <c r="CY742" s="191"/>
      <c r="CZ742" s="191"/>
      <c r="DA742" s="191"/>
      <c r="DB742" s="191"/>
      <c r="DC742" s="191"/>
      <c r="DD742" s="191"/>
      <c r="DE742" s="191"/>
      <c r="DF742" s="191"/>
      <c r="DG742" s="191"/>
      <c r="DH742" s="191"/>
      <c r="DI742" s="191"/>
      <c r="DJ742" s="191"/>
      <c r="DK742" s="191"/>
      <c r="DL742" s="191"/>
      <c r="DM742" s="191"/>
      <c r="DN742" s="191"/>
      <c r="DO742" s="191"/>
      <c r="DP742" s="191"/>
      <c r="DQ742" s="191"/>
      <c r="DR742" s="191"/>
      <c r="DS742" s="191"/>
      <c r="DT742" s="191"/>
      <c r="DU742" s="191"/>
      <c r="DV742" s="191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7"/>
      <c r="F743" s="219" t="s">
        <v>246</v>
      </c>
      <c r="G743" s="191"/>
      <c r="H743" s="191"/>
      <c r="I743" s="207"/>
      <c r="J743" s="207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191"/>
      <c r="AT743" s="191"/>
      <c r="AU743" s="191"/>
      <c r="AV743" s="191"/>
      <c r="AW743" s="191"/>
      <c r="AX743" s="191"/>
      <c r="AY743" s="191"/>
      <c r="AZ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  <c r="BK743" s="191"/>
      <c r="BL743" s="191"/>
      <c r="BM743" s="191"/>
      <c r="BN743" s="191"/>
      <c r="BO743" s="191"/>
      <c r="BP743" s="191"/>
      <c r="BQ743" s="191"/>
      <c r="BR743" s="191"/>
      <c r="BS743" s="191"/>
      <c r="BT743" s="191"/>
      <c r="BU743" s="191"/>
      <c r="BV743" s="191"/>
      <c r="BW743" s="191"/>
      <c r="BX743" s="191"/>
      <c r="BY743" s="191"/>
      <c r="BZ743" s="191"/>
      <c r="CA743" s="191"/>
      <c r="CB743" s="191"/>
      <c r="CC743" s="191"/>
      <c r="CD743" s="191"/>
      <c r="CE743" s="191"/>
      <c r="CF743" s="191"/>
      <c r="CG743" s="191"/>
      <c r="CH743" s="191"/>
      <c r="CI743" s="191"/>
      <c r="CJ743" s="191"/>
      <c r="CK743" s="191"/>
      <c r="CL743" s="191"/>
      <c r="CM743" s="191"/>
      <c r="CN743" s="191"/>
      <c r="CO743" s="191"/>
      <c r="CP743" s="191"/>
      <c r="CQ743" s="191"/>
      <c r="CR743" s="191"/>
      <c r="CS743" s="191"/>
      <c r="CT743" s="191"/>
      <c r="CU743" s="191"/>
      <c r="CV743" s="191"/>
      <c r="CW743" s="191"/>
      <c r="CX743" s="191"/>
      <c r="CY743" s="191"/>
      <c r="CZ743" s="191"/>
      <c r="DA743" s="191"/>
      <c r="DB743" s="191"/>
      <c r="DC743" s="191"/>
      <c r="DD743" s="191"/>
      <c r="DE743" s="191"/>
      <c r="DF743" s="191"/>
      <c r="DG743" s="191"/>
      <c r="DH743" s="191"/>
      <c r="DI743" s="191"/>
      <c r="DJ743" s="191"/>
      <c r="DK743" s="191"/>
      <c r="DL743" s="191"/>
      <c r="DM743" s="191"/>
      <c r="DN743" s="191"/>
      <c r="DO743" s="191"/>
      <c r="DP743" s="191"/>
      <c r="DQ743" s="191"/>
      <c r="DR743" s="191"/>
      <c r="DS743" s="191"/>
      <c r="DT743" s="191"/>
      <c r="DU743" s="191"/>
      <c r="DV743" s="191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7"/>
      <c r="F744" s="219" t="s">
        <v>245</v>
      </c>
      <c r="G744" s="181"/>
      <c r="H744" s="181"/>
      <c r="I744" s="207"/>
      <c r="J744" s="207"/>
      <c r="K744" s="181"/>
      <c r="L744" s="191"/>
      <c r="M744" s="181"/>
      <c r="N744" s="181"/>
      <c r="O744" s="191"/>
      <c r="P744" s="181"/>
      <c r="Q744" s="181"/>
      <c r="R744" s="191"/>
      <c r="S744" s="181"/>
      <c r="T744" s="181"/>
      <c r="U744" s="191"/>
      <c r="V744" s="181"/>
      <c r="W744" s="181"/>
      <c r="X744" s="191"/>
      <c r="Y744" s="181"/>
      <c r="Z744" s="181"/>
      <c r="AA744" s="191"/>
      <c r="AB744" s="181"/>
      <c r="AC744" s="181"/>
      <c r="AD744" s="191"/>
      <c r="AE744" s="181"/>
      <c r="AF744" s="181"/>
      <c r="AG744" s="191"/>
      <c r="AH744" s="181"/>
      <c r="AI744" s="181"/>
      <c r="AJ744" s="191"/>
      <c r="AK744" s="181"/>
      <c r="AL744" s="181"/>
      <c r="AM744" s="191"/>
      <c r="AN744" s="181"/>
      <c r="AO744" s="181"/>
      <c r="AP744" s="191"/>
      <c r="AQ744" s="181"/>
      <c r="AR744" s="181"/>
      <c r="AS744" s="191"/>
      <c r="AT744" s="181"/>
      <c r="AU744" s="181"/>
      <c r="AV744" s="191"/>
      <c r="AW744" s="181"/>
      <c r="AX744" s="181"/>
      <c r="AY744" s="191"/>
      <c r="AZ744" s="181"/>
      <c r="BA744" s="181"/>
      <c r="BB744" s="191"/>
      <c r="BC744" s="181"/>
      <c r="BD744" s="181"/>
      <c r="BE744" s="191"/>
      <c r="BF744" s="181"/>
      <c r="BG744" s="181"/>
      <c r="BH744" s="191"/>
      <c r="BI744" s="181"/>
      <c r="BJ744" s="181"/>
      <c r="BK744" s="191"/>
      <c r="BL744" s="181"/>
      <c r="BM744" s="181"/>
      <c r="BN744" s="191"/>
      <c r="BO744" s="181"/>
      <c r="BP744" s="181"/>
      <c r="BQ744" s="191"/>
      <c r="BR744" s="181"/>
      <c r="BS744" s="181"/>
      <c r="BT744" s="191"/>
      <c r="BU744" s="181"/>
      <c r="BV744" s="181"/>
      <c r="BW744" s="191"/>
      <c r="BX744" s="181"/>
      <c r="BY744" s="181"/>
      <c r="BZ744" s="191"/>
      <c r="CA744" s="181"/>
      <c r="CB744" s="181"/>
      <c r="CC744" s="191"/>
      <c r="CD744" s="181"/>
      <c r="CE744" s="181"/>
      <c r="CF744" s="191"/>
      <c r="CG744" s="181"/>
      <c r="CH744" s="181"/>
      <c r="CI744" s="191"/>
      <c r="CJ744" s="181"/>
      <c r="CK744" s="181"/>
      <c r="CL744" s="191"/>
      <c r="CM744" s="181"/>
      <c r="CN744" s="181"/>
      <c r="CO744" s="191"/>
      <c r="CP744" s="181"/>
      <c r="CQ744" s="181"/>
      <c r="CR744" s="191"/>
      <c r="CS744" s="181"/>
      <c r="CT744" s="181"/>
      <c r="CU744" s="191"/>
      <c r="CV744" s="181"/>
      <c r="CW744" s="181"/>
      <c r="CX744" s="191"/>
      <c r="CY744" s="181"/>
      <c r="CZ744" s="181"/>
      <c r="DA744" s="191"/>
      <c r="DB744" s="181"/>
      <c r="DC744" s="181"/>
      <c r="DD744" s="191"/>
      <c r="DE744" s="181"/>
      <c r="DF744" s="181"/>
      <c r="DG744" s="191"/>
      <c r="DH744" s="181"/>
      <c r="DI744" s="181"/>
      <c r="DJ744" s="191"/>
      <c r="DK744" s="181"/>
      <c r="DL744" s="181"/>
      <c r="DM744" s="191"/>
      <c r="DN744" s="181"/>
      <c r="DO744" s="181"/>
      <c r="DP744" s="191"/>
      <c r="DQ744" s="181"/>
      <c r="DR744" s="181"/>
      <c r="DS744" s="191"/>
      <c r="DT744" s="181"/>
      <c r="DU744" s="181"/>
      <c r="DV744" s="191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7"/>
      <c r="F745" s="219" t="s">
        <v>246</v>
      </c>
      <c r="G745" s="191"/>
      <c r="H745" s="191"/>
      <c r="I745" s="207"/>
      <c r="J745" s="207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191"/>
      <c r="BN745" s="191"/>
      <c r="BO745" s="191"/>
      <c r="BP745" s="191"/>
      <c r="BQ745" s="191"/>
      <c r="BR745" s="191"/>
      <c r="BS745" s="191"/>
      <c r="BT745" s="191"/>
      <c r="BU745" s="191"/>
      <c r="BV745" s="191"/>
      <c r="BW745" s="191"/>
      <c r="BX745" s="191"/>
      <c r="BY745" s="191"/>
      <c r="BZ745" s="191"/>
      <c r="CA745" s="191"/>
      <c r="CB745" s="191"/>
      <c r="CC745" s="191"/>
      <c r="CD745" s="191"/>
      <c r="CE745" s="191"/>
      <c r="CF745" s="191"/>
      <c r="CG745" s="191"/>
      <c r="CH745" s="191"/>
      <c r="CI745" s="191"/>
      <c r="CJ745" s="191"/>
      <c r="CK745" s="191"/>
      <c r="CL745" s="191"/>
      <c r="CM745" s="191"/>
      <c r="CN745" s="191"/>
      <c r="CO745" s="191"/>
      <c r="CP745" s="191"/>
      <c r="CQ745" s="191"/>
      <c r="CR745" s="191"/>
      <c r="CS745" s="191"/>
      <c r="CT745" s="191"/>
      <c r="CU745" s="191"/>
      <c r="CV745" s="191"/>
      <c r="CW745" s="191"/>
      <c r="CX745" s="191"/>
      <c r="CY745" s="191"/>
      <c r="CZ745" s="191"/>
      <c r="DA745" s="191"/>
      <c r="DB745" s="191"/>
      <c r="DC745" s="191"/>
      <c r="DD745" s="191"/>
      <c r="DE745" s="191"/>
      <c r="DF745" s="191"/>
      <c r="DG745" s="191"/>
      <c r="DH745" s="191"/>
      <c r="DI745" s="191"/>
      <c r="DJ745" s="191"/>
      <c r="DK745" s="191"/>
      <c r="DL745" s="191"/>
      <c r="DM745" s="191"/>
      <c r="DN745" s="191"/>
      <c r="DO745" s="191"/>
      <c r="DP745" s="191"/>
      <c r="DQ745" s="191"/>
      <c r="DR745" s="191"/>
      <c r="DS745" s="191"/>
      <c r="DT745" s="191"/>
      <c r="DU745" s="191"/>
      <c r="DV745" s="191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7"/>
      <c r="F746" s="219" t="s">
        <v>245</v>
      </c>
      <c r="G746" s="191"/>
      <c r="H746" s="191"/>
      <c r="I746" s="207"/>
      <c r="J746" s="207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191"/>
      <c r="BN746" s="191"/>
      <c r="BO746" s="191"/>
      <c r="BP746" s="191"/>
      <c r="BQ746" s="191"/>
      <c r="BR746" s="191"/>
      <c r="BS746" s="191"/>
      <c r="BT746" s="191"/>
      <c r="BU746" s="191"/>
      <c r="BV746" s="191"/>
      <c r="BW746" s="191"/>
      <c r="BX746" s="191"/>
      <c r="BY746" s="191"/>
      <c r="BZ746" s="191"/>
      <c r="CA746" s="191"/>
      <c r="CB746" s="191"/>
      <c r="CC746" s="191"/>
      <c r="CD746" s="191"/>
      <c r="CE746" s="191"/>
      <c r="CF746" s="191"/>
      <c r="CG746" s="191"/>
      <c r="CH746" s="191"/>
      <c r="CI746" s="191"/>
      <c r="CJ746" s="191"/>
      <c r="CK746" s="191"/>
      <c r="CL746" s="191"/>
      <c r="CM746" s="191"/>
      <c r="CN746" s="191"/>
      <c r="CO746" s="191"/>
      <c r="CP746" s="191"/>
      <c r="CQ746" s="191"/>
      <c r="CR746" s="191"/>
      <c r="CS746" s="191"/>
      <c r="CT746" s="191"/>
      <c r="CU746" s="191"/>
      <c r="CV746" s="191"/>
      <c r="CW746" s="191"/>
      <c r="CX746" s="191"/>
      <c r="CY746" s="191"/>
      <c r="CZ746" s="191"/>
      <c r="DA746" s="191"/>
      <c r="DB746" s="191"/>
      <c r="DC746" s="191"/>
      <c r="DD746" s="191"/>
      <c r="DE746" s="191"/>
      <c r="DF746" s="191"/>
      <c r="DG746" s="191"/>
      <c r="DH746" s="191"/>
      <c r="DI746" s="191"/>
      <c r="DJ746" s="191"/>
      <c r="DK746" s="191"/>
      <c r="DL746" s="191"/>
      <c r="DM746" s="191"/>
      <c r="DN746" s="191"/>
      <c r="DO746" s="191"/>
      <c r="DP746" s="191"/>
      <c r="DQ746" s="191"/>
      <c r="DR746" s="191"/>
      <c r="DS746" s="191"/>
      <c r="DT746" s="191"/>
      <c r="DU746" s="191"/>
      <c r="DV746" s="191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7"/>
      <c r="F747" s="219" t="s">
        <v>246</v>
      </c>
      <c r="G747" s="191"/>
      <c r="H747" s="191"/>
      <c r="I747" s="207"/>
      <c r="J747" s="207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191"/>
      <c r="AT747" s="191"/>
      <c r="AU747" s="191"/>
      <c r="AV747" s="191"/>
      <c r="AW747" s="191"/>
      <c r="AX747" s="191"/>
      <c r="AY747" s="191"/>
      <c r="AZ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  <c r="BK747" s="191"/>
      <c r="BL747" s="191"/>
      <c r="BM747" s="191"/>
      <c r="BN747" s="191"/>
      <c r="BO747" s="191"/>
      <c r="BP747" s="191"/>
      <c r="BQ747" s="191"/>
      <c r="BR747" s="191"/>
      <c r="BS747" s="191"/>
      <c r="BT747" s="191"/>
      <c r="BU747" s="191"/>
      <c r="BV747" s="191"/>
      <c r="BW747" s="191"/>
      <c r="BX747" s="191"/>
      <c r="BY747" s="191"/>
      <c r="BZ747" s="191"/>
      <c r="CA747" s="191"/>
      <c r="CB747" s="191"/>
      <c r="CC747" s="191"/>
      <c r="CD747" s="191"/>
      <c r="CE747" s="191"/>
      <c r="CF747" s="191"/>
      <c r="CG747" s="191"/>
      <c r="CH747" s="191"/>
      <c r="CI747" s="191"/>
      <c r="CJ747" s="191"/>
      <c r="CK747" s="191"/>
      <c r="CL747" s="191"/>
      <c r="CM747" s="191"/>
      <c r="CN747" s="191"/>
      <c r="CO747" s="191"/>
      <c r="CP747" s="191"/>
      <c r="CQ747" s="191"/>
      <c r="CR747" s="191"/>
      <c r="CS747" s="191"/>
      <c r="CT747" s="191"/>
      <c r="CU747" s="191"/>
      <c r="CV747" s="191"/>
      <c r="CW747" s="191"/>
      <c r="CX747" s="191"/>
      <c r="CY747" s="191"/>
      <c r="CZ747" s="191"/>
      <c r="DA747" s="191"/>
      <c r="DB747" s="191"/>
      <c r="DC747" s="191"/>
      <c r="DD747" s="191"/>
      <c r="DE747" s="191"/>
      <c r="DF747" s="191"/>
      <c r="DG747" s="191"/>
      <c r="DH747" s="191"/>
      <c r="DI747" s="191"/>
      <c r="DJ747" s="191"/>
      <c r="DK747" s="191"/>
      <c r="DL747" s="191"/>
      <c r="DM747" s="191"/>
      <c r="DN747" s="191"/>
      <c r="DO747" s="191"/>
      <c r="DP747" s="191"/>
      <c r="DQ747" s="191"/>
      <c r="DR747" s="191"/>
      <c r="DS747" s="191"/>
      <c r="DT747" s="191"/>
      <c r="DU747" s="191"/>
      <c r="DV747" s="191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7"/>
      <c r="F748" s="219" t="s">
        <v>245</v>
      </c>
      <c r="G748" s="191"/>
      <c r="H748" s="191"/>
      <c r="I748" s="207"/>
      <c r="J748" s="207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191"/>
      <c r="AT748" s="191"/>
      <c r="AU748" s="191"/>
      <c r="AV748" s="191"/>
      <c r="AW748" s="191"/>
      <c r="AX748" s="191"/>
      <c r="AY748" s="191"/>
      <c r="AZ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  <c r="BK748" s="191"/>
      <c r="BL748" s="191"/>
      <c r="BM748" s="191"/>
      <c r="BN748" s="191"/>
      <c r="BO748" s="191"/>
      <c r="BP748" s="191"/>
      <c r="BQ748" s="191"/>
      <c r="BR748" s="191"/>
      <c r="BS748" s="191"/>
      <c r="BT748" s="191"/>
      <c r="BU748" s="191"/>
      <c r="BV748" s="191"/>
      <c r="BW748" s="191"/>
      <c r="BX748" s="191"/>
      <c r="BY748" s="191"/>
      <c r="BZ748" s="191"/>
      <c r="CA748" s="191"/>
      <c r="CB748" s="191"/>
      <c r="CC748" s="191"/>
      <c r="CD748" s="191"/>
      <c r="CE748" s="191"/>
      <c r="CF748" s="191"/>
      <c r="CG748" s="191"/>
      <c r="CH748" s="191"/>
      <c r="CI748" s="191"/>
      <c r="CJ748" s="191"/>
      <c r="CK748" s="191"/>
      <c r="CL748" s="191"/>
      <c r="CM748" s="191"/>
      <c r="CN748" s="191"/>
      <c r="CO748" s="191"/>
      <c r="CP748" s="191"/>
      <c r="CQ748" s="191"/>
      <c r="CR748" s="191"/>
      <c r="CS748" s="191"/>
      <c r="CT748" s="191"/>
      <c r="CU748" s="191"/>
      <c r="CV748" s="191"/>
      <c r="CW748" s="191"/>
      <c r="CX748" s="191"/>
      <c r="CY748" s="191"/>
      <c r="CZ748" s="191"/>
      <c r="DA748" s="191"/>
      <c r="DB748" s="191"/>
      <c r="DC748" s="191"/>
      <c r="DD748" s="191"/>
      <c r="DE748" s="191"/>
      <c r="DF748" s="191"/>
      <c r="DG748" s="191"/>
      <c r="DH748" s="191"/>
      <c r="DI748" s="191"/>
      <c r="DJ748" s="191"/>
      <c r="DK748" s="191"/>
      <c r="DL748" s="191"/>
      <c r="DM748" s="191"/>
      <c r="DN748" s="191"/>
      <c r="DO748" s="191"/>
      <c r="DP748" s="191"/>
      <c r="DQ748" s="191"/>
      <c r="DR748" s="191"/>
      <c r="DS748" s="191"/>
      <c r="DT748" s="191"/>
      <c r="DU748" s="191"/>
      <c r="DV748" s="191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7"/>
      <c r="F749" s="219" t="s">
        <v>246</v>
      </c>
      <c r="G749" s="181"/>
      <c r="H749" s="181"/>
      <c r="I749" s="207"/>
      <c r="J749" s="207"/>
      <c r="K749" s="181"/>
      <c r="L749" s="191"/>
      <c r="M749" s="181"/>
      <c r="N749" s="181"/>
      <c r="O749" s="191"/>
      <c r="P749" s="181"/>
      <c r="Q749" s="181"/>
      <c r="R749" s="191"/>
      <c r="S749" s="181"/>
      <c r="T749" s="181"/>
      <c r="U749" s="191"/>
      <c r="V749" s="181"/>
      <c r="W749" s="181"/>
      <c r="X749" s="191"/>
      <c r="Y749" s="181"/>
      <c r="Z749" s="181"/>
      <c r="AA749" s="191"/>
      <c r="AB749" s="181"/>
      <c r="AC749" s="181"/>
      <c r="AD749" s="191"/>
      <c r="AE749" s="181"/>
      <c r="AF749" s="181"/>
      <c r="AG749" s="191"/>
      <c r="AH749" s="181"/>
      <c r="AI749" s="181"/>
      <c r="AJ749" s="191"/>
      <c r="AK749" s="181"/>
      <c r="AL749" s="181"/>
      <c r="AM749" s="191"/>
      <c r="AN749" s="181"/>
      <c r="AO749" s="181"/>
      <c r="AP749" s="191"/>
      <c r="AQ749" s="181"/>
      <c r="AR749" s="181"/>
      <c r="AS749" s="191"/>
      <c r="AT749" s="181"/>
      <c r="AU749" s="181"/>
      <c r="AV749" s="191"/>
      <c r="AW749" s="181"/>
      <c r="AX749" s="181"/>
      <c r="AY749" s="191"/>
      <c r="AZ749" s="181"/>
      <c r="BA749" s="181"/>
      <c r="BB749" s="191"/>
      <c r="BC749" s="181"/>
      <c r="BD749" s="181"/>
      <c r="BE749" s="191"/>
      <c r="BF749" s="181"/>
      <c r="BG749" s="181"/>
      <c r="BH749" s="191"/>
      <c r="BI749" s="181"/>
      <c r="BJ749" s="181"/>
      <c r="BK749" s="191"/>
      <c r="BL749" s="181"/>
      <c r="BM749" s="181"/>
      <c r="BN749" s="191"/>
      <c r="BO749" s="181"/>
      <c r="BP749" s="181"/>
      <c r="BQ749" s="191"/>
      <c r="BR749" s="181"/>
      <c r="BS749" s="181"/>
      <c r="BT749" s="191"/>
      <c r="BU749" s="181"/>
      <c r="BV749" s="181"/>
      <c r="BW749" s="191"/>
      <c r="BX749" s="181"/>
      <c r="BY749" s="181"/>
      <c r="BZ749" s="191"/>
      <c r="CA749" s="181"/>
      <c r="CB749" s="181"/>
      <c r="CC749" s="191"/>
      <c r="CD749" s="181"/>
      <c r="CE749" s="181"/>
      <c r="CF749" s="191"/>
      <c r="CG749" s="181"/>
      <c r="CH749" s="181"/>
      <c r="CI749" s="191"/>
      <c r="CJ749" s="181"/>
      <c r="CK749" s="181"/>
      <c r="CL749" s="191"/>
      <c r="CM749" s="181"/>
      <c r="CN749" s="181"/>
      <c r="CO749" s="191"/>
      <c r="CP749" s="181"/>
      <c r="CQ749" s="181"/>
      <c r="CR749" s="191"/>
      <c r="CS749" s="181"/>
      <c r="CT749" s="181"/>
      <c r="CU749" s="191"/>
      <c r="CV749" s="181"/>
      <c r="CW749" s="181"/>
      <c r="CX749" s="191"/>
      <c r="CY749" s="181"/>
      <c r="CZ749" s="181"/>
      <c r="DA749" s="191"/>
      <c r="DB749" s="181"/>
      <c r="DC749" s="181"/>
      <c r="DD749" s="191"/>
      <c r="DE749" s="181"/>
      <c r="DF749" s="181"/>
      <c r="DG749" s="191"/>
      <c r="DH749" s="181"/>
      <c r="DI749" s="181"/>
      <c r="DJ749" s="191"/>
      <c r="DK749" s="181"/>
      <c r="DL749" s="181"/>
      <c r="DM749" s="191"/>
      <c r="DN749" s="181"/>
      <c r="DO749" s="181"/>
      <c r="DP749" s="191"/>
      <c r="DQ749" s="181"/>
      <c r="DR749" s="181"/>
      <c r="DS749" s="191"/>
      <c r="DT749" s="181"/>
      <c r="DU749" s="181"/>
      <c r="DV749" s="191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7"/>
      <c r="F750" s="219" t="s">
        <v>245</v>
      </c>
      <c r="G750" s="191"/>
      <c r="H750" s="191"/>
      <c r="I750" s="207"/>
      <c r="J750" s="207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  <c r="AH750" s="191"/>
      <c r="AI750" s="191"/>
      <c r="AJ750" s="191"/>
      <c r="AK750" s="191"/>
      <c r="AL750" s="191"/>
      <c r="AM750" s="191"/>
      <c r="AN750" s="191"/>
      <c r="AO750" s="191"/>
      <c r="AP750" s="191"/>
      <c r="AQ750" s="191"/>
      <c r="AR750" s="191"/>
      <c r="AS750" s="191"/>
      <c r="AT750" s="191"/>
      <c r="AU750" s="191"/>
      <c r="AV750" s="191"/>
      <c r="AW750" s="191"/>
      <c r="AX750" s="191"/>
      <c r="AY750" s="191"/>
      <c r="AZ750" s="191"/>
      <c r="BA750" s="191"/>
      <c r="BB750" s="191"/>
      <c r="BC750" s="191"/>
      <c r="BD750" s="191"/>
      <c r="BE750" s="191"/>
      <c r="BF750" s="191"/>
      <c r="BG750" s="191"/>
      <c r="BH750" s="191"/>
      <c r="BI750" s="191"/>
      <c r="BJ750" s="191"/>
      <c r="BK750" s="191"/>
      <c r="BL750" s="191"/>
      <c r="BM750" s="191"/>
      <c r="BN750" s="191"/>
      <c r="BO750" s="191"/>
      <c r="BP750" s="191"/>
      <c r="BQ750" s="191"/>
      <c r="BR750" s="191"/>
      <c r="BS750" s="191"/>
      <c r="BT750" s="191"/>
      <c r="BU750" s="191"/>
      <c r="BV750" s="191"/>
      <c r="BW750" s="191"/>
      <c r="BX750" s="191"/>
      <c r="BY750" s="191"/>
      <c r="BZ750" s="191"/>
      <c r="CA750" s="191"/>
      <c r="CB750" s="191"/>
      <c r="CC750" s="191"/>
      <c r="CD750" s="191"/>
      <c r="CE750" s="191"/>
      <c r="CF750" s="191"/>
      <c r="CG750" s="191"/>
      <c r="CH750" s="191"/>
      <c r="CI750" s="191"/>
      <c r="CJ750" s="191"/>
      <c r="CK750" s="191"/>
      <c r="CL750" s="191"/>
      <c r="CM750" s="191"/>
      <c r="CN750" s="191"/>
      <c r="CO750" s="191"/>
      <c r="CP750" s="191"/>
      <c r="CQ750" s="191"/>
      <c r="CR750" s="191"/>
      <c r="CS750" s="191"/>
      <c r="CT750" s="191"/>
      <c r="CU750" s="191"/>
      <c r="CV750" s="191"/>
      <c r="CW750" s="191"/>
      <c r="CX750" s="191"/>
      <c r="CY750" s="191"/>
      <c r="CZ750" s="191"/>
      <c r="DA750" s="191"/>
      <c r="DB750" s="191"/>
      <c r="DC750" s="191"/>
      <c r="DD750" s="191"/>
      <c r="DE750" s="191"/>
      <c r="DF750" s="191"/>
      <c r="DG750" s="191"/>
      <c r="DH750" s="191"/>
      <c r="DI750" s="191"/>
      <c r="DJ750" s="191"/>
      <c r="DK750" s="191"/>
      <c r="DL750" s="191"/>
      <c r="DM750" s="191"/>
      <c r="DN750" s="191"/>
      <c r="DO750" s="191"/>
      <c r="DP750" s="191"/>
      <c r="DQ750" s="191"/>
      <c r="DR750" s="191"/>
      <c r="DS750" s="191"/>
      <c r="DT750" s="191"/>
      <c r="DU750" s="191"/>
      <c r="DV750" s="191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7"/>
      <c r="F751" s="219" t="s">
        <v>246</v>
      </c>
      <c r="G751" s="191"/>
      <c r="H751" s="191"/>
      <c r="I751" s="207"/>
      <c r="J751" s="207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191"/>
      <c r="AT751" s="191"/>
      <c r="AU751" s="191"/>
      <c r="AV751" s="191"/>
      <c r="AW751" s="191"/>
      <c r="AX751" s="191"/>
      <c r="AY751" s="191"/>
      <c r="AZ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1"/>
      <c r="BM751" s="191"/>
      <c r="BN751" s="191"/>
      <c r="BO751" s="191"/>
      <c r="BP751" s="191"/>
      <c r="BQ751" s="191"/>
      <c r="BR751" s="191"/>
      <c r="BS751" s="191"/>
      <c r="BT751" s="191"/>
      <c r="BU751" s="191"/>
      <c r="BV751" s="191"/>
      <c r="BW751" s="191"/>
      <c r="BX751" s="191"/>
      <c r="BY751" s="191"/>
      <c r="BZ751" s="191"/>
      <c r="CA751" s="191"/>
      <c r="CB751" s="191"/>
      <c r="CC751" s="191"/>
      <c r="CD751" s="191"/>
      <c r="CE751" s="191"/>
      <c r="CF751" s="191"/>
      <c r="CG751" s="191"/>
      <c r="CH751" s="191"/>
      <c r="CI751" s="191"/>
      <c r="CJ751" s="191"/>
      <c r="CK751" s="191"/>
      <c r="CL751" s="191"/>
      <c r="CM751" s="191"/>
      <c r="CN751" s="191"/>
      <c r="CO751" s="191"/>
      <c r="CP751" s="191"/>
      <c r="CQ751" s="191"/>
      <c r="CR751" s="191"/>
      <c r="CS751" s="191"/>
      <c r="CT751" s="191"/>
      <c r="CU751" s="191"/>
      <c r="CV751" s="191"/>
      <c r="CW751" s="191"/>
      <c r="CX751" s="191"/>
      <c r="CY751" s="191"/>
      <c r="CZ751" s="191"/>
      <c r="DA751" s="191"/>
      <c r="DB751" s="191"/>
      <c r="DC751" s="191"/>
      <c r="DD751" s="191"/>
      <c r="DE751" s="191"/>
      <c r="DF751" s="191"/>
      <c r="DG751" s="191"/>
      <c r="DH751" s="191"/>
      <c r="DI751" s="191"/>
      <c r="DJ751" s="191"/>
      <c r="DK751" s="191"/>
      <c r="DL751" s="191"/>
      <c r="DM751" s="191"/>
      <c r="DN751" s="191"/>
      <c r="DO751" s="191"/>
      <c r="DP751" s="191"/>
      <c r="DQ751" s="191"/>
      <c r="DR751" s="191"/>
      <c r="DS751" s="191"/>
      <c r="DT751" s="191"/>
      <c r="DU751" s="191"/>
      <c r="DV751" s="191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7"/>
      <c r="F752" s="219" t="s">
        <v>245</v>
      </c>
      <c r="G752" s="191"/>
      <c r="H752" s="191"/>
      <c r="I752" s="207"/>
      <c r="J752" s="207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191"/>
      <c r="AT752" s="191"/>
      <c r="AU752" s="191"/>
      <c r="AV752" s="191"/>
      <c r="AW752" s="191"/>
      <c r="AX752" s="191"/>
      <c r="AY752" s="191"/>
      <c r="AZ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  <c r="BK752" s="191"/>
      <c r="BL752" s="191"/>
      <c r="BM752" s="191"/>
      <c r="BN752" s="191"/>
      <c r="BO752" s="191"/>
      <c r="BP752" s="191"/>
      <c r="BQ752" s="191"/>
      <c r="BR752" s="191"/>
      <c r="BS752" s="191"/>
      <c r="BT752" s="191"/>
      <c r="BU752" s="191"/>
      <c r="BV752" s="191"/>
      <c r="BW752" s="191"/>
      <c r="BX752" s="191"/>
      <c r="BY752" s="191"/>
      <c r="BZ752" s="191"/>
      <c r="CA752" s="191"/>
      <c r="CB752" s="191"/>
      <c r="CC752" s="191"/>
      <c r="CD752" s="191"/>
      <c r="CE752" s="191"/>
      <c r="CF752" s="191"/>
      <c r="CG752" s="191"/>
      <c r="CH752" s="191"/>
      <c r="CI752" s="191"/>
      <c r="CJ752" s="191"/>
      <c r="CK752" s="191"/>
      <c r="CL752" s="191"/>
      <c r="CM752" s="191"/>
      <c r="CN752" s="191"/>
      <c r="CO752" s="191"/>
      <c r="CP752" s="191"/>
      <c r="CQ752" s="191"/>
      <c r="CR752" s="191"/>
      <c r="CS752" s="191"/>
      <c r="CT752" s="191"/>
      <c r="CU752" s="191"/>
      <c r="CV752" s="191"/>
      <c r="CW752" s="191"/>
      <c r="CX752" s="191"/>
      <c r="CY752" s="191"/>
      <c r="CZ752" s="191"/>
      <c r="DA752" s="191"/>
      <c r="DB752" s="191"/>
      <c r="DC752" s="191"/>
      <c r="DD752" s="191"/>
      <c r="DE752" s="191"/>
      <c r="DF752" s="191"/>
      <c r="DG752" s="191"/>
      <c r="DH752" s="191"/>
      <c r="DI752" s="191"/>
      <c r="DJ752" s="191"/>
      <c r="DK752" s="191"/>
      <c r="DL752" s="191"/>
      <c r="DM752" s="191"/>
      <c r="DN752" s="191"/>
      <c r="DO752" s="191"/>
      <c r="DP752" s="191"/>
      <c r="DQ752" s="191"/>
      <c r="DR752" s="191"/>
      <c r="DS752" s="191"/>
      <c r="DT752" s="191"/>
      <c r="DU752" s="191"/>
      <c r="DV752" s="191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7"/>
      <c r="F753" s="219" t="s">
        <v>246</v>
      </c>
      <c r="G753" s="191"/>
      <c r="H753" s="191"/>
      <c r="I753" s="207"/>
      <c r="J753" s="207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191"/>
      <c r="AT753" s="191"/>
      <c r="AU753" s="191"/>
      <c r="AV753" s="191"/>
      <c r="AW753" s="191"/>
      <c r="AX753" s="191"/>
      <c r="AY753" s="191"/>
      <c r="AZ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  <c r="BK753" s="191"/>
      <c r="BL753" s="191"/>
      <c r="BM753" s="191"/>
      <c r="BN753" s="191"/>
      <c r="BO753" s="191"/>
      <c r="BP753" s="191"/>
      <c r="BQ753" s="191"/>
      <c r="BR753" s="191"/>
      <c r="BS753" s="191"/>
      <c r="BT753" s="191"/>
      <c r="BU753" s="191"/>
      <c r="BV753" s="191"/>
      <c r="BW753" s="191"/>
      <c r="BX753" s="191"/>
      <c r="BY753" s="191"/>
      <c r="BZ753" s="191"/>
      <c r="CA753" s="191"/>
      <c r="CB753" s="191"/>
      <c r="CC753" s="191"/>
      <c r="CD753" s="191"/>
      <c r="CE753" s="191"/>
      <c r="CF753" s="191"/>
      <c r="CG753" s="191"/>
      <c r="CH753" s="191"/>
      <c r="CI753" s="191"/>
      <c r="CJ753" s="191"/>
      <c r="CK753" s="191"/>
      <c r="CL753" s="191"/>
      <c r="CM753" s="191"/>
      <c r="CN753" s="191"/>
      <c r="CO753" s="191"/>
      <c r="CP753" s="191"/>
      <c r="CQ753" s="191"/>
      <c r="CR753" s="191"/>
      <c r="CS753" s="191"/>
      <c r="CT753" s="191"/>
      <c r="CU753" s="191"/>
      <c r="CV753" s="191"/>
      <c r="CW753" s="191"/>
      <c r="CX753" s="191"/>
      <c r="CY753" s="191"/>
      <c r="CZ753" s="191"/>
      <c r="DA753" s="191"/>
      <c r="DB753" s="191"/>
      <c r="DC753" s="191"/>
      <c r="DD753" s="191"/>
      <c r="DE753" s="191"/>
      <c r="DF753" s="191"/>
      <c r="DG753" s="191"/>
      <c r="DH753" s="191"/>
      <c r="DI753" s="191"/>
      <c r="DJ753" s="191"/>
      <c r="DK753" s="191"/>
      <c r="DL753" s="191"/>
      <c r="DM753" s="191"/>
      <c r="DN753" s="191"/>
      <c r="DO753" s="191"/>
      <c r="DP753" s="191"/>
      <c r="DQ753" s="191"/>
      <c r="DR753" s="191"/>
      <c r="DS753" s="191"/>
      <c r="DT753" s="191"/>
      <c r="DU753" s="191"/>
      <c r="DV753" s="191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7"/>
      <c r="F754" s="219" t="s">
        <v>245</v>
      </c>
      <c r="G754" s="191"/>
      <c r="H754" s="191"/>
      <c r="I754" s="207"/>
      <c r="J754" s="207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  <c r="AH754" s="191"/>
      <c r="AI754" s="191"/>
      <c r="AJ754" s="191"/>
      <c r="AK754" s="191"/>
      <c r="AL754" s="191"/>
      <c r="AM754" s="191"/>
      <c r="AN754" s="191"/>
      <c r="AO754" s="191"/>
      <c r="AP754" s="191"/>
      <c r="AQ754" s="191"/>
      <c r="AR754" s="191"/>
      <c r="AS754" s="191"/>
      <c r="AT754" s="191"/>
      <c r="AU754" s="191"/>
      <c r="AV754" s="191"/>
      <c r="AW754" s="191"/>
      <c r="AX754" s="191"/>
      <c r="AY754" s="191"/>
      <c r="AZ754" s="191"/>
      <c r="BA754" s="191"/>
      <c r="BB754" s="191"/>
      <c r="BC754" s="191"/>
      <c r="BD754" s="191"/>
      <c r="BE754" s="191"/>
      <c r="BF754" s="191"/>
      <c r="BG754" s="191"/>
      <c r="BH754" s="191"/>
      <c r="BI754" s="191"/>
      <c r="BJ754" s="191"/>
      <c r="BK754" s="191"/>
      <c r="BL754" s="191"/>
      <c r="BM754" s="191"/>
      <c r="BN754" s="191"/>
      <c r="BO754" s="191"/>
      <c r="BP754" s="191"/>
      <c r="BQ754" s="191"/>
      <c r="BR754" s="191"/>
      <c r="BS754" s="191"/>
      <c r="BT754" s="191"/>
      <c r="BU754" s="191"/>
      <c r="BV754" s="191"/>
      <c r="BW754" s="191"/>
      <c r="BX754" s="191"/>
      <c r="BY754" s="191"/>
      <c r="BZ754" s="191"/>
      <c r="CA754" s="191"/>
      <c r="CB754" s="191"/>
      <c r="CC754" s="191"/>
      <c r="CD754" s="191"/>
      <c r="CE754" s="191"/>
      <c r="CF754" s="191"/>
      <c r="CG754" s="191"/>
      <c r="CH754" s="191"/>
      <c r="CI754" s="191"/>
      <c r="CJ754" s="191"/>
      <c r="CK754" s="191"/>
      <c r="CL754" s="191"/>
      <c r="CM754" s="191"/>
      <c r="CN754" s="191"/>
      <c r="CO754" s="191"/>
      <c r="CP754" s="191"/>
      <c r="CQ754" s="191"/>
      <c r="CR754" s="191"/>
      <c r="CS754" s="191"/>
      <c r="CT754" s="191"/>
      <c r="CU754" s="191"/>
      <c r="CV754" s="191"/>
      <c r="CW754" s="191"/>
      <c r="CX754" s="191"/>
      <c r="CY754" s="191"/>
      <c r="CZ754" s="191"/>
      <c r="DA754" s="191"/>
      <c r="DB754" s="191"/>
      <c r="DC754" s="191"/>
      <c r="DD754" s="191"/>
      <c r="DE754" s="191"/>
      <c r="DF754" s="191"/>
      <c r="DG754" s="191"/>
      <c r="DH754" s="191"/>
      <c r="DI754" s="191"/>
      <c r="DJ754" s="191"/>
      <c r="DK754" s="191"/>
      <c r="DL754" s="191"/>
      <c r="DM754" s="191"/>
      <c r="DN754" s="191"/>
      <c r="DO754" s="191"/>
      <c r="DP754" s="191"/>
      <c r="DQ754" s="191"/>
      <c r="DR754" s="191"/>
      <c r="DS754" s="191"/>
      <c r="DT754" s="191"/>
      <c r="DU754" s="191"/>
      <c r="DV754" s="191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7"/>
      <c r="F755" s="219" t="s">
        <v>246</v>
      </c>
      <c r="G755" s="191"/>
      <c r="H755" s="191"/>
      <c r="I755" s="207"/>
      <c r="J755" s="207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  <c r="AH755" s="191"/>
      <c r="AI755" s="191"/>
      <c r="AJ755" s="191"/>
      <c r="AK755" s="191"/>
      <c r="AL755" s="191"/>
      <c r="AM755" s="191"/>
      <c r="AN755" s="191"/>
      <c r="AO755" s="191"/>
      <c r="AP755" s="191"/>
      <c r="AQ755" s="191"/>
      <c r="AR755" s="191"/>
      <c r="AS755" s="191"/>
      <c r="AT755" s="191"/>
      <c r="AU755" s="191"/>
      <c r="AV755" s="191"/>
      <c r="AW755" s="191"/>
      <c r="AX755" s="191"/>
      <c r="AY755" s="191"/>
      <c r="AZ755" s="191"/>
      <c r="BA755" s="191"/>
      <c r="BB755" s="191"/>
      <c r="BC755" s="191"/>
      <c r="BD755" s="191"/>
      <c r="BE755" s="191"/>
      <c r="BF755" s="191"/>
      <c r="BG755" s="191"/>
      <c r="BH755" s="191"/>
      <c r="BI755" s="191"/>
      <c r="BJ755" s="191"/>
      <c r="BK755" s="191"/>
      <c r="BL755" s="191"/>
      <c r="BM755" s="191"/>
      <c r="BN755" s="191"/>
      <c r="BO755" s="191"/>
      <c r="BP755" s="191"/>
      <c r="BQ755" s="191"/>
      <c r="BR755" s="191"/>
      <c r="BS755" s="191"/>
      <c r="BT755" s="191"/>
      <c r="BU755" s="191"/>
      <c r="BV755" s="191"/>
      <c r="BW755" s="191"/>
      <c r="BX755" s="191"/>
      <c r="BY755" s="191"/>
      <c r="BZ755" s="191"/>
      <c r="CA755" s="191"/>
      <c r="CB755" s="191"/>
      <c r="CC755" s="191"/>
      <c r="CD755" s="191"/>
      <c r="CE755" s="191"/>
      <c r="CF755" s="191"/>
      <c r="CG755" s="191"/>
      <c r="CH755" s="191"/>
      <c r="CI755" s="191"/>
      <c r="CJ755" s="191"/>
      <c r="CK755" s="191"/>
      <c r="CL755" s="191"/>
      <c r="CM755" s="191"/>
      <c r="CN755" s="191"/>
      <c r="CO755" s="191"/>
      <c r="CP755" s="191"/>
      <c r="CQ755" s="191"/>
      <c r="CR755" s="191"/>
      <c r="CS755" s="191"/>
      <c r="CT755" s="191"/>
      <c r="CU755" s="191"/>
      <c r="CV755" s="191"/>
      <c r="CW755" s="191"/>
      <c r="CX755" s="191"/>
      <c r="CY755" s="191"/>
      <c r="CZ755" s="191"/>
      <c r="DA755" s="191"/>
      <c r="DB755" s="191"/>
      <c r="DC755" s="191"/>
      <c r="DD755" s="191"/>
      <c r="DE755" s="191"/>
      <c r="DF755" s="191"/>
      <c r="DG755" s="191"/>
      <c r="DH755" s="191"/>
      <c r="DI755" s="191"/>
      <c r="DJ755" s="191"/>
      <c r="DK755" s="191"/>
      <c r="DL755" s="191"/>
      <c r="DM755" s="191"/>
      <c r="DN755" s="191"/>
      <c r="DO755" s="191"/>
      <c r="DP755" s="191"/>
      <c r="DQ755" s="191"/>
      <c r="DR755" s="191"/>
      <c r="DS755" s="191"/>
      <c r="DT755" s="191"/>
      <c r="DU755" s="191"/>
      <c r="DV755" s="191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7"/>
      <c r="F756" s="219" t="s">
        <v>245</v>
      </c>
      <c r="G756" s="191"/>
      <c r="H756" s="191"/>
      <c r="I756" s="207"/>
      <c r="J756" s="207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191"/>
      <c r="AW756" s="191"/>
      <c r="AX756" s="191"/>
      <c r="AY756" s="191"/>
      <c r="AZ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  <c r="BK756" s="191"/>
      <c r="BL756" s="191"/>
      <c r="BM756" s="191"/>
      <c r="BN756" s="191"/>
      <c r="BO756" s="191"/>
      <c r="BP756" s="191"/>
      <c r="BQ756" s="191"/>
      <c r="BR756" s="191"/>
      <c r="BS756" s="191"/>
      <c r="BT756" s="191"/>
      <c r="BU756" s="191"/>
      <c r="BV756" s="191"/>
      <c r="BW756" s="191"/>
      <c r="BX756" s="191"/>
      <c r="BY756" s="191"/>
      <c r="BZ756" s="191"/>
      <c r="CA756" s="191"/>
      <c r="CB756" s="191"/>
      <c r="CC756" s="191"/>
      <c r="CD756" s="191"/>
      <c r="CE756" s="191"/>
      <c r="CF756" s="191"/>
      <c r="CG756" s="191"/>
      <c r="CH756" s="191"/>
      <c r="CI756" s="191"/>
      <c r="CJ756" s="191"/>
      <c r="CK756" s="191"/>
      <c r="CL756" s="191"/>
      <c r="CM756" s="191"/>
      <c r="CN756" s="191"/>
      <c r="CO756" s="191"/>
      <c r="CP756" s="191"/>
      <c r="CQ756" s="191"/>
      <c r="CR756" s="191"/>
      <c r="CS756" s="191"/>
      <c r="CT756" s="191"/>
      <c r="CU756" s="191"/>
      <c r="CV756" s="191"/>
      <c r="CW756" s="191"/>
      <c r="CX756" s="191"/>
      <c r="CY756" s="191"/>
      <c r="CZ756" s="191"/>
      <c r="DA756" s="191"/>
      <c r="DB756" s="191"/>
      <c r="DC756" s="191"/>
      <c r="DD756" s="191"/>
      <c r="DE756" s="191"/>
      <c r="DF756" s="191"/>
      <c r="DG756" s="191"/>
      <c r="DH756" s="191"/>
      <c r="DI756" s="191"/>
      <c r="DJ756" s="191"/>
      <c r="DK756" s="191"/>
      <c r="DL756" s="191"/>
      <c r="DM756" s="191"/>
      <c r="DN756" s="191"/>
      <c r="DO756" s="191"/>
      <c r="DP756" s="191"/>
      <c r="DQ756" s="191"/>
      <c r="DR756" s="191"/>
      <c r="DS756" s="191"/>
      <c r="DT756" s="191"/>
      <c r="DU756" s="191"/>
      <c r="DV756" s="191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7"/>
      <c r="F757" s="219" t="s">
        <v>246</v>
      </c>
      <c r="G757" s="181"/>
      <c r="H757" s="181"/>
      <c r="I757" s="207"/>
      <c r="J757" s="207"/>
      <c r="K757" s="181"/>
      <c r="L757" s="191"/>
      <c r="M757" s="181"/>
      <c r="N757" s="181"/>
      <c r="O757" s="191"/>
      <c r="P757" s="181"/>
      <c r="Q757" s="181"/>
      <c r="R757" s="191"/>
      <c r="S757" s="181"/>
      <c r="T757" s="181"/>
      <c r="U757" s="191"/>
      <c r="V757" s="181"/>
      <c r="W757" s="181"/>
      <c r="X757" s="191"/>
      <c r="Y757" s="181"/>
      <c r="Z757" s="181"/>
      <c r="AA757" s="191"/>
      <c r="AB757" s="181"/>
      <c r="AC757" s="181"/>
      <c r="AD757" s="191"/>
      <c r="AE757" s="181"/>
      <c r="AF757" s="181"/>
      <c r="AG757" s="191"/>
      <c r="AH757" s="181"/>
      <c r="AI757" s="181"/>
      <c r="AJ757" s="191"/>
      <c r="AK757" s="181"/>
      <c r="AL757" s="181"/>
      <c r="AM757" s="191"/>
      <c r="AN757" s="181"/>
      <c r="AO757" s="181"/>
      <c r="AP757" s="191"/>
      <c r="AQ757" s="181"/>
      <c r="AR757" s="181"/>
      <c r="AS757" s="191"/>
      <c r="AT757" s="181"/>
      <c r="AU757" s="181"/>
      <c r="AV757" s="191"/>
      <c r="AW757" s="181"/>
      <c r="AX757" s="181"/>
      <c r="AY757" s="191"/>
      <c r="AZ757" s="181"/>
      <c r="BA757" s="181"/>
      <c r="BB757" s="191"/>
      <c r="BC757" s="181"/>
      <c r="BD757" s="181"/>
      <c r="BE757" s="191"/>
      <c r="BF757" s="181"/>
      <c r="BG757" s="181"/>
      <c r="BH757" s="191"/>
      <c r="BI757" s="181"/>
      <c r="BJ757" s="181"/>
      <c r="BK757" s="191"/>
      <c r="BL757" s="181"/>
      <c r="BM757" s="181"/>
      <c r="BN757" s="191"/>
      <c r="BO757" s="181"/>
      <c r="BP757" s="181"/>
      <c r="BQ757" s="191"/>
      <c r="BR757" s="181"/>
      <c r="BS757" s="181"/>
      <c r="BT757" s="191"/>
      <c r="BU757" s="181"/>
      <c r="BV757" s="181"/>
      <c r="BW757" s="191"/>
      <c r="BX757" s="181"/>
      <c r="BY757" s="181"/>
      <c r="BZ757" s="191"/>
      <c r="CA757" s="181"/>
      <c r="CB757" s="181"/>
      <c r="CC757" s="191"/>
      <c r="CD757" s="181"/>
      <c r="CE757" s="181"/>
      <c r="CF757" s="191"/>
      <c r="CG757" s="181"/>
      <c r="CH757" s="181"/>
      <c r="CI757" s="191"/>
      <c r="CJ757" s="181"/>
      <c r="CK757" s="181"/>
      <c r="CL757" s="191"/>
      <c r="CM757" s="181"/>
      <c r="CN757" s="181"/>
      <c r="CO757" s="191"/>
      <c r="CP757" s="181"/>
      <c r="CQ757" s="181"/>
      <c r="CR757" s="191"/>
      <c r="CS757" s="181"/>
      <c r="CT757" s="181"/>
      <c r="CU757" s="191"/>
      <c r="CV757" s="181"/>
      <c r="CW757" s="181"/>
      <c r="CX757" s="191"/>
      <c r="CY757" s="181"/>
      <c r="CZ757" s="181"/>
      <c r="DA757" s="191"/>
      <c r="DB757" s="181"/>
      <c r="DC757" s="181"/>
      <c r="DD757" s="191"/>
      <c r="DE757" s="181"/>
      <c r="DF757" s="181"/>
      <c r="DG757" s="191"/>
      <c r="DH757" s="181"/>
      <c r="DI757" s="181"/>
      <c r="DJ757" s="191"/>
      <c r="DK757" s="181"/>
      <c r="DL757" s="181"/>
      <c r="DM757" s="191"/>
      <c r="DN757" s="181"/>
      <c r="DO757" s="181"/>
      <c r="DP757" s="191"/>
      <c r="DQ757" s="181"/>
      <c r="DR757" s="181"/>
      <c r="DS757" s="191"/>
      <c r="DT757" s="181"/>
      <c r="DU757" s="181"/>
      <c r="DV757" s="191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7"/>
      <c r="F758" s="219" t="s">
        <v>245</v>
      </c>
      <c r="G758" s="191"/>
      <c r="H758" s="191"/>
      <c r="I758" s="207"/>
      <c r="J758" s="207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1"/>
      <c r="BN758" s="191"/>
      <c r="BO758" s="191"/>
      <c r="BP758" s="191"/>
      <c r="BQ758" s="191"/>
      <c r="BR758" s="191"/>
      <c r="BS758" s="191"/>
      <c r="BT758" s="191"/>
      <c r="BU758" s="191"/>
      <c r="BV758" s="191"/>
      <c r="BW758" s="191"/>
      <c r="BX758" s="191"/>
      <c r="BY758" s="191"/>
      <c r="BZ758" s="191"/>
      <c r="CA758" s="191"/>
      <c r="CB758" s="191"/>
      <c r="CC758" s="191"/>
      <c r="CD758" s="191"/>
      <c r="CE758" s="191"/>
      <c r="CF758" s="191"/>
      <c r="CG758" s="191"/>
      <c r="CH758" s="191"/>
      <c r="CI758" s="191"/>
      <c r="CJ758" s="191"/>
      <c r="CK758" s="191"/>
      <c r="CL758" s="191"/>
      <c r="CM758" s="191"/>
      <c r="CN758" s="191"/>
      <c r="CO758" s="191"/>
      <c r="CP758" s="191"/>
      <c r="CQ758" s="191"/>
      <c r="CR758" s="191"/>
      <c r="CS758" s="191"/>
      <c r="CT758" s="191"/>
      <c r="CU758" s="191"/>
      <c r="CV758" s="191"/>
      <c r="CW758" s="191"/>
      <c r="CX758" s="191"/>
      <c r="CY758" s="191"/>
      <c r="CZ758" s="191"/>
      <c r="DA758" s="191"/>
      <c r="DB758" s="191"/>
      <c r="DC758" s="191"/>
      <c r="DD758" s="191"/>
      <c r="DE758" s="191"/>
      <c r="DF758" s="191"/>
      <c r="DG758" s="191"/>
      <c r="DH758" s="191"/>
      <c r="DI758" s="191"/>
      <c r="DJ758" s="191"/>
      <c r="DK758" s="191"/>
      <c r="DL758" s="191"/>
      <c r="DM758" s="191"/>
      <c r="DN758" s="191"/>
      <c r="DO758" s="191"/>
      <c r="DP758" s="191"/>
      <c r="DQ758" s="191"/>
      <c r="DR758" s="191"/>
      <c r="DS758" s="191"/>
      <c r="DT758" s="191"/>
      <c r="DU758" s="191"/>
      <c r="DV758" s="191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7"/>
      <c r="F759" s="219" t="s">
        <v>246</v>
      </c>
      <c r="G759" s="191"/>
      <c r="H759" s="191"/>
      <c r="I759" s="207"/>
      <c r="J759" s="207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1"/>
      <c r="BN759" s="191"/>
      <c r="BO759" s="191"/>
      <c r="BP759" s="191"/>
      <c r="BQ759" s="191"/>
      <c r="BR759" s="191"/>
      <c r="BS759" s="191"/>
      <c r="BT759" s="191"/>
      <c r="BU759" s="191"/>
      <c r="BV759" s="191"/>
      <c r="BW759" s="191"/>
      <c r="BX759" s="191"/>
      <c r="BY759" s="191"/>
      <c r="BZ759" s="191"/>
      <c r="CA759" s="191"/>
      <c r="CB759" s="191"/>
      <c r="CC759" s="191"/>
      <c r="CD759" s="191"/>
      <c r="CE759" s="191"/>
      <c r="CF759" s="191"/>
      <c r="CG759" s="191"/>
      <c r="CH759" s="191"/>
      <c r="CI759" s="191"/>
      <c r="CJ759" s="191"/>
      <c r="CK759" s="191"/>
      <c r="CL759" s="191"/>
      <c r="CM759" s="191"/>
      <c r="CN759" s="191"/>
      <c r="CO759" s="191"/>
      <c r="CP759" s="191"/>
      <c r="CQ759" s="191"/>
      <c r="CR759" s="191"/>
      <c r="CS759" s="191"/>
      <c r="CT759" s="191"/>
      <c r="CU759" s="191"/>
      <c r="CV759" s="191"/>
      <c r="CW759" s="191"/>
      <c r="CX759" s="191"/>
      <c r="CY759" s="191"/>
      <c r="CZ759" s="191"/>
      <c r="DA759" s="191"/>
      <c r="DB759" s="191"/>
      <c r="DC759" s="191"/>
      <c r="DD759" s="191"/>
      <c r="DE759" s="191"/>
      <c r="DF759" s="191"/>
      <c r="DG759" s="191"/>
      <c r="DH759" s="191"/>
      <c r="DI759" s="191"/>
      <c r="DJ759" s="191"/>
      <c r="DK759" s="191"/>
      <c r="DL759" s="191"/>
      <c r="DM759" s="191"/>
      <c r="DN759" s="191"/>
      <c r="DO759" s="191"/>
      <c r="DP759" s="191"/>
      <c r="DQ759" s="191"/>
      <c r="DR759" s="191"/>
      <c r="DS759" s="191"/>
      <c r="DT759" s="191"/>
      <c r="DU759" s="191"/>
      <c r="DV759" s="191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7"/>
      <c r="F760" s="219" t="s">
        <v>245</v>
      </c>
      <c r="G760" s="191"/>
      <c r="H760" s="191"/>
      <c r="I760" s="207"/>
      <c r="J760" s="207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191"/>
      <c r="AT760" s="191"/>
      <c r="AU760" s="191"/>
      <c r="AV760" s="191"/>
      <c r="AW760" s="191"/>
      <c r="AX760" s="191"/>
      <c r="AY760" s="191"/>
      <c r="AZ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  <c r="BK760" s="191"/>
      <c r="BL760" s="191"/>
      <c r="BM760" s="191"/>
      <c r="BN760" s="191"/>
      <c r="BO760" s="191"/>
      <c r="BP760" s="191"/>
      <c r="BQ760" s="191"/>
      <c r="BR760" s="191"/>
      <c r="BS760" s="191"/>
      <c r="BT760" s="191"/>
      <c r="BU760" s="191"/>
      <c r="BV760" s="191"/>
      <c r="BW760" s="191"/>
      <c r="BX760" s="191"/>
      <c r="BY760" s="191"/>
      <c r="BZ760" s="191"/>
      <c r="CA760" s="191"/>
      <c r="CB760" s="191"/>
      <c r="CC760" s="191"/>
      <c r="CD760" s="191"/>
      <c r="CE760" s="191"/>
      <c r="CF760" s="191"/>
      <c r="CG760" s="191"/>
      <c r="CH760" s="191"/>
      <c r="CI760" s="191"/>
      <c r="CJ760" s="191"/>
      <c r="CK760" s="191"/>
      <c r="CL760" s="191"/>
      <c r="CM760" s="191"/>
      <c r="CN760" s="191"/>
      <c r="CO760" s="191"/>
      <c r="CP760" s="191"/>
      <c r="CQ760" s="191"/>
      <c r="CR760" s="191"/>
      <c r="CS760" s="191"/>
      <c r="CT760" s="191"/>
      <c r="CU760" s="191"/>
      <c r="CV760" s="191"/>
      <c r="CW760" s="191"/>
      <c r="CX760" s="191"/>
      <c r="CY760" s="191"/>
      <c r="CZ760" s="191"/>
      <c r="DA760" s="191"/>
      <c r="DB760" s="191"/>
      <c r="DC760" s="191"/>
      <c r="DD760" s="191"/>
      <c r="DE760" s="191"/>
      <c r="DF760" s="191"/>
      <c r="DG760" s="191"/>
      <c r="DH760" s="191"/>
      <c r="DI760" s="191"/>
      <c r="DJ760" s="191"/>
      <c r="DK760" s="191"/>
      <c r="DL760" s="191"/>
      <c r="DM760" s="191"/>
      <c r="DN760" s="191"/>
      <c r="DO760" s="191"/>
      <c r="DP760" s="191"/>
      <c r="DQ760" s="191"/>
      <c r="DR760" s="191"/>
      <c r="DS760" s="191"/>
      <c r="DT760" s="191"/>
      <c r="DU760" s="191"/>
      <c r="DV760" s="191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7"/>
      <c r="F761" s="219" t="s">
        <v>246</v>
      </c>
      <c r="G761" s="191"/>
      <c r="H761" s="191"/>
      <c r="I761" s="207"/>
      <c r="J761" s="207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191"/>
      <c r="AT761" s="191"/>
      <c r="AU761" s="191"/>
      <c r="AV761" s="191"/>
      <c r="AW761" s="191"/>
      <c r="AX761" s="191"/>
      <c r="AY761" s="191"/>
      <c r="AZ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  <c r="BK761" s="191"/>
      <c r="BL761" s="191"/>
      <c r="BM761" s="191"/>
      <c r="BN761" s="191"/>
      <c r="BO761" s="191"/>
      <c r="BP761" s="191"/>
      <c r="BQ761" s="191"/>
      <c r="BR761" s="191"/>
      <c r="BS761" s="191"/>
      <c r="BT761" s="191"/>
      <c r="BU761" s="191"/>
      <c r="BV761" s="191"/>
      <c r="BW761" s="191"/>
      <c r="BX761" s="191"/>
      <c r="BY761" s="191"/>
      <c r="BZ761" s="191"/>
      <c r="CA761" s="191"/>
      <c r="CB761" s="191"/>
      <c r="CC761" s="191"/>
      <c r="CD761" s="191"/>
      <c r="CE761" s="191"/>
      <c r="CF761" s="191"/>
      <c r="CG761" s="191"/>
      <c r="CH761" s="191"/>
      <c r="CI761" s="191"/>
      <c r="CJ761" s="191"/>
      <c r="CK761" s="191"/>
      <c r="CL761" s="191"/>
      <c r="CM761" s="191"/>
      <c r="CN761" s="191"/>
      <c r="CO761" s="191"/>
      <c r="CP761" s="191"/>
      <c r="CQ761" s="191"/>
      <c r="CR761" s="191"/>
      <c r="CS761" s="191"/>
      <c r="CT761" s="191"/>
      <c r="CU761" s="191"/>
      <c r="CV761" s="191"/>
      <c r="CW761" s="191"/>
      <c r="CX761" s="191"/>
      <c r="CY761" s="191"/>
      <c r="CZ761" s="191"/>
      <c r="DA761" s="191"/>
      <c r="DB761" s="191"/>
      <c r="DC761" s="191"/>
      <c r="DD761" s="191"/>
      <c r="DE761" s="191"/>
      <c r="DF761" s="191"/>
      <c r="DG761" s="191"/>
      <c r="DH761" s="191"/>
      <c r="DI761" s="191"/>
      <c r="DJ761" s="191"/>
      <c r="DK761" s="191"/>
      <c r="DL761" s="191"/>
      <c r="DM761" s="191"/>
      <c r="DN761" s="191"/>
      <c r="DO761" s="191"/>
      <c r="DP761" s="191"/>
      <c r="DQ761" s="191"/>
      <c r="DR761" s="191"/>
      <c r="DS761" s="191"/>
      <c r="DT761" s="191"/>
      <c r="DU761" s="191"/>
      <c r="DV761" s="191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7"/>
      <c r="F762" s="219" t="s">
        <v>245</v>
      </c>
      <c r="G762" s="191"/>
      <c r="H762" s="191"/>
      <c r="I762" s="207"/>
      <c r="J762" s="207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  <c r="AH762" s="191"/>
      <c r="AI762" s="191"/>
      <c r="AJ762" s="191"/>
      <c r="AK762" s="191"/>
      <c r="AL762" s="191"/>
      <c r="AM762" s="191"/>
      <c r="AN762" s="191"/>
      <c r="AO762" s="191"/>
      <c r="AP762" s="191"/>
      <c r="AQ762" s="191"/>
      <c r="AR762" s="191"/>
      <c r="AS762" s="191"/>
      <c r="AT762" s="191"/>
      <c r="AU762" s="191"/>
      <c r="AV762" s="191"/>
      <c r="AW762" s="191"/>
      <c r="AX762" s="191"/>
      <c r="AY762" s="191"/>
      <c r="AZ762" s="191"/>
      <c r="BA762" s="191"/>
      <c r="BB762" s="191"/>
      <c r="BC762" s="191"/>
      <c r="BD762" s="191"/>
      <c r="BE762" s="191"/>
      <c r="BF762" s="191"/>
      <c r="BG762" s="191"/>
      <c r="BH762" s="191"/>
      <c r="BI762" s="191"/>
      <c r="BJ762" s="191"/>
      <c r="BK762" s="191"/>
      <c r="BL762" s="191"/>
      <c r="BM762" s="191"/>
      <c r="BN762" s="191"/>
      <c r="BO762" s="191"/>
      <c r="BP762" s="191"/>
      <c r="BQ762" s="191"/>
      <c r="BR762" s="191"/>
      <c r="BS762" s="191"/>
      <c r="BT762" s="191"/>
      <c r="BU762" s="191"/>
      <c r="BV762" s="191"/>
      <c r="BW762" s="191"/>
      <c r="BX762" s="191"/>
      <c r="BY762" s="191"/>
      <c r="BZ762" s="191"/>
      <c r="CA762" s="191"/>
      <c r="CB762" s="191"/>
      <c r="CC762" s="191"/>
      <c r="CD762" s="191"/>
      <c r="CE762" s="191"/>
      <c r="CF762" s="191"/>
      <c r="CG762" s="191"/>
      <c r="CH762" s="191"/>
      <c r="CI762" s="191"/>
      <c r="CJ762" s="191"/>
      <c r="CK762" s="191"/>
      <c r="CL762" s="191"/>
      <c r="CM762" s="191"/>
      <c r="CN762" s="191"/>
      <c r="CO762" s="191"/>
      <c r="CP762" s="191"/>
      <c r="CQ762" s="191"/>
      <c r="CR762" s="191"/>
      <c r="CS762" s="191"/>
      <c r="CT762" s="191"/>
      <c r="CU762" s="191"/>
      <c r="CV762" s="191"/>
      <c r="CW762" s="191"/>
      <c r="CX762" s="191"/>
      <c r="CY762" s="191"/>
      <c r="CZ762" s="191"/>
      <c r="DA762" s="191"/>
      <c r="DB762" s="191"/>
      <c r="DC762" s="191"/>
      <c r="DD762" s="191"/>
      <c r="DE762" s="191"/>
      <c r="DF762" s="191"/>
      <c r="DG762" s="191"/>
      <c r="DH762" s="191"/>
      <c r="DI762" s="191"/>
      <c r="DJ762" s="191"/>
      <c r="DK762" s="191"/>
      <c r="DL762" s="191"/>
      <c r="DM762" s="191"/>
      <c r="DN762" s="191"/>
      <c r="DO762" s="191"/>
      <c r="DP762" s="191"/>
      <c r="DQ762" s="191"/>
      <c r="DR762" s="191"/>
      <c r="DS762" s="191"/>
      <c r="DT762" s="191"/>
      <c r="DU762" s="191"/>
      <c r="DV762" s="191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7"/>
      <c r="F763" s="219" t="s">
        <v>246</v>
      </c>
      <c r="G763" s="181"/>
      <c r="H763" s="181"/>
      <c r="I763" s="207"/>
      <c r="J763" s="207"/>
      <c r="K763" s="181"/>
      <c r="L763" s="191"/>
      <c r="M763" s="181"/>
      <c r="N763" s="181"/>
      <c r="O763" s="191"/>
      <c r="P763" s="181"/>
      <c r="Q763" s="181"/>
      <c r="R763" s="191"/>
      <c r="S763" s="181"/>
      <c r="T763" s="181"/>
      <c r="U763" s="191"/>
      <c r="V763" s="181"/>
      <c r="W763" s="181"/>
      <c r="X763" s="191"/>
      <c r="Y763" s="181"/>
      <c r="Z763" s="181"/>
      <c r="AA763" s="191"/>
      <c r="AB763" s="181"/>
      <c r="AC763" s="181"/>
      <c r="AD763" s="191"/>
      <c r="AE763" s="181"/>
      <c r="AF763" s="181"/>
      <c r="AG763" s="191"/>
      <c r="AH763" s="181"/>
      <c r="AI763" s="181"/>
      <c r="AJ763" s="191"/>
      <c r="AK763" s="181"/>
      <c r="AL763" s="181"/>
      <c r="AM763" s="191"/>
      <c r="AN763" s="181"/>
      <c r="AO763" s="181"/>
      <c r="AP763" s="191"/>
      <c r="AQ763" s="181"/>
      <c r="AR763" s="181"/>
      <c r="AS763" s="191"/>
      <c r="AT763" s="181"/>
      <c r="AU763" s="181"/>
      <c r="AV763" s="191"/>
      <c r="AW763" s="181"/>
      <c r="AX763" s="181"/>
      <c r="AY763" s="191"/>
      <c r="AZ763" s="181"/>
      <c r="BA763" s="181"/>
      <c r="BB763" s="191"/>
      <c r="BC763" s="181"/>
      <c r="BD763" s="181"/>
      <c r="BE763" s="191"/>
      <c r="BF763" s="181"/>
      <c r="BG763" s="181"/>
      <c r="BH763" s="191"/>
      <c r="BI763" s="181"/>
      <c r="BJ763" s="181"/>
      <c r="BK763" s="191"/>
      <c r="BL763" s="181"/>
      <c r="BM763" s="181"/>
      <c r="BN763" s="191"/>
      <c r="BO763" s="181"/>
      <c r="BP763" s="181"/>
      <c r="BQ763" s="191"/>
      <c r="BR763" s="181"/>
      <c r="BS763" s="181"/>
      <c r="BT763" s="191"/>
      <c r="BU763" s="181"/>
      <c r="BV763" s="181"/>
      <c r="BW763" s="191"/>
      <c r="BX763" s="181"/>
      <c r="BY763" s="181"/>
      <c r="BZ763" s="191"/>
      <c r="CA763" s="181"/>
      <c r="CB763" s="181"/>
      <c r="CC763" s="191"/>
      <c r="CD763" s="181"/>
      <c r="CE763" s="181"/>
      <c r="CF763" s="191"/>
      <c r="CG763" s="181"/>
      <c r="CH763" s="181"/>
      <c r="CI763" s="191"/>
      <c r="CJ763" s="181"/>
      <c r="CK763" s="181"/>
      <c r="CL763" s="191"/>
      <c r="CM763" s="181"/>
      <c r="CN763" s="181"/>
      <c r="CO763" s="191"/>
      <c r="CP763" s="181"/>
      <c r="CQ763" s="181"/>
      <c r="CR763" s="191"/>
      <c r="CS763" s="181"/>
      <c r="CT763" s="181"/>
      <c r="CU763" s="191"/>
      <c r="CV763" s="181"/>
      <c r="CW763" s="181"/>
      <c r="CX763" s="191"/>
      <c r="CY763" s="181"/>
      <c r="CZ763" s="181"/>
      <c r="DA763" s="191"/>
      <c r="DB763" s="181"/>
      <c r="DC763" s="181"/>
      <c r="DD763" s="191"/>
      <c r="DE763" s="181"/>
      <c r="DF763" s="181"/>
      <c r="DG763" s="191"/>
      <c r="DH763" s="181"/>
      <c r="DI763" s="181"/>
      <c r="DJ763" s="191"/>
      <c r="DK763" s="181"/>
      <c r="DL763" s="181"/>
      <c r="DM763" s="191"/>
      <c r="DN763" s="181"/>
      <c r="DO763" s="181"/>
      <c r="DP763" s="191"/>
      <c r="DQ763" s="181"/>
      <c r="DR763" s="181"/>
      <c r="DS763" s="191"/>
      <c r="DT763" s="181"/>
      <c r="DU763" s="181"/>
      <c r="DV763" s="191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7"/>
      <c r="F764" s="219" t="s">
        <v>245</v>
      </c>
      <c r="G764" s="191"/>
      <c r="H764" s="191"/>
      <c r="I764" s="207"/>
      <c r="J764" s="207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191"/>
      <c r="AT764" s="191"/>
      <c r="AU764" s="191"/>
      <c r="AV764" s="191"/>
      <c r="AW764" s="191"/>
      <c r="AX764" s="191"/>
      <c r="AY764" s="191"/>
      <c r="AZ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  <c r="BK764" s="191"/>
      <c r="BL764" s="191"/>
      <c r="BM764" s="191"/>
      <c r="BN764" s="191"/>
      <c r="BO764" s="191"/>
      <c r="BP764" s="191"/>
      <c r="BQ764" s="191"/>
      <c r="BR764" s="191"/>
      <c r="BS764" s="191"/>
      <c r="BT764" s="191"/>
      <c r="BU764" s="191"/>
      <c r="BV764" s="191"/>
      <c r="BW764" s="191"/>
      <c r="BX764" s="191"/>
      <c r="BY764" s="191"/>
      <c r="BZ764" s="191"/>
      <c r="CA764" s="191"/>
      <c r="CB764" s="191"/>
      <c r="CC764" s="191"/>
      <c r="CD764" s="191"/>
      <c r="CE764" s="191"/>
      <c r="CF764" s="191"/>
      <c r="CG764" s="191"/>
      <c r="CH764" s="191"/>
      <c r="CI764" s="191"/>
      <c r="CJ764" s="191"/>
      <c r="CK764" s="191"/>
      <c r="CL764" s="191"/>
      <c r="CM764" s="191"/>
      <c r="CN764" s="191"/>
      <c r="CO764" s="191"/>
      <c r="CP764" s="191"/>
      <c r="CQ764" s="191"/>
      <c r="CR764" s="191"/>
      <c r="CS764" s="191"/>
      <c r="CT764" s="191"/>
      <c r="CU764" s="191"/>
      <c r="CV764" s="191"/>
      <c r="CW764" s="191"/>
      <c r="CX764" s="191"/>
      <c r="CY764" s="191"/>
      <c r="CZ764" s="191"/>
      <c r="DA764" s="191"/>
      <c r="DB764" s="191"/>
      <c r="DC764" s="191"/>
      <c r="DD764" s="191"/>
      <c r="DE764" s="191"/>
      <c r="DF764" s="191"/>
      <c r="DG764" s="191"/>
      <c r="DH764" s="191"/>
      <c r="DI764" s="191"/>
      <c r="DJ764" s="191"/>
      <c r="DK764" s="191"/>
      <c r="DL764" s="191"/>
      <c r="DM764" s="191"/>
      <c r="DN764" s="191"/>
      <c r="DO764" s="191"/>
      <c r="DP764" s="191"/>
      <c r="DQ764" s="191"/>
      <c r="DR764" s="191"/>
      <c r="DS764" s="191"/>
      <c r="DT764" s="191"/>
      <c r="DU764" s="191"/>
      <c r="DV764" s="191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7"/>
      <c r="F765" s="219" t="s">
        <v>246</v>
      </c>
      <c r="G765" s="191"/>
      <c r="H765" s="191"/>
      <c r="I765" s="207"/>
      <c r="J765" s="207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191"/>
      <c r="AT765" s="191"/>
      <c r="AU765" s="191"/>
      <c r="AV765" s="191"/>
      <c r="AW765" s="191"/>
      <c r="AX765" s="191"/>
      <c r="AY765" s="191"/>
      <c r="AZ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  <c r="BK765" s="191"/>
      <c r="BL765" s="191"/>
      <c r="BM765" s="191"/>
      <c r="BN765" s="191"/>
      <c r="BO765" s="191"/>
      <c r="BP765" s="191"/>
      <c r="BQ765" s="191"/>
      <c r="BR765" s="191"/>
      <c r="BS765" s="191"/>
      <c r="BT765" s="191"/>
      <c r="BU765" s="191"/>
      <c r="BV765" s="191"/>
      <c r="BW765" s="191"/>
      <c r="BX765" s="191"/>
      <c r="BY765" s="191"/>
      <c r="BZ765" s="191"/>
      <c r="CA765" s="191"/>
      <c r="CB765" s="191"/>
      <c r="CC765" s="191"/>
      <c r="CD765" s="191"/>
      <c r="CE765" s="191"/>
      <c r="CF765" s="191"/>
      <c r="CG765" s="191"/>
      <c r="CH765" s="191"/>
      <c r="CI765" s="191"/>
      <c r="CJ765" s="191"/>
      <c r="CK765" s="191"/>
      <c r="CL765" s="191"/>
      <c r="CM765" s="191"/>
      <c r="CN765" s="191"/>
      <c r="CO765" s="191"/>
      <c r="CP765" s="191"/>
      <c r="CQ765" s="191"/>
      <c r="CR765" s="191"/>
      <c r="CS765" s="191"/>
      <c r="CT765" s="191"/>
      <c r="CU765" s="191"/>
      <c r="CV765" s="191"/>
      <c r="CW765" s="191"/>
      <c r="CX765" s="191"/>
      <c r="CY765" s="191"/>
      <c r="CZ765" s="191"/>
      <c r="DA765" s="191"/>
      <c r="DB765" s="191"/>
      <c r="DC765" s="191"/>
      <c r="DD765" s="191"/>
      <c r="DE765" s="191"/>
      <c r="DF765" s="191"/>
      <c r="DG765" s="191"/>
      <c r="DH765" s="191"/>
      <c r="DI765" s="191"/>
      <c r="DJ765" s="191"/>
      <c r="DK765" s="191"/>
      <c r="DL765" s="191"/>
      <c r="DM765" s="191"/>
      <c r="DN765" s="191"/>
      <c r="DO765" s="191"/>
      <c r="DP765" s="191"/>
      <c r="DQ765" s="191"/>
      <c r="DR765" s="191"/>
      <c r="DS765" s="191"/>
      <c r="DT765" s="191"/>
      <c r="DU765" s="191"/>
      <c r="DV765" s="191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7"/>
      <c r="F766" s="219" t="s">
        <v>245</v>
      </c>
      <c r="G766" s="191"/>
      <c r="H766" s="191"/>
      <c r="I766" s="207"/>
      <c r="J766" s="207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191"/>
      <c r="BN766" s="191"/>
      <c r="BO766" s="191"/>
      <c r="BP766" s="191"/>
      <c r="BQ766" s="191"/>
      <c r="BR766" s="191"/>
      <c r="BS766" s="191"/>
      <c r="BT766" s="191"/>
      <c r="BU766" s="191"/>
      <c r="BV766" s="191"/>
      <c r="BW766" s="191"/>
      <c r="BX766" s="191"/>
      <c r="BY766" s="191"/>
      <c r="BZ766" s="191"/>
      <c r="CA766" s="191"/>
      <c r="CB766" s="191"/>
      <c r="CC766" s="191"/>
      <c r="CD766" s="191"/>
      <c r="CE766" s="191"/>
      <c r="CF766" s="191"/>
      <c r="CG766" s="191"/>
      <c r="CH766" s="191"/>
      <c r="CI766" s="191"/>
      <c r="CJ766" s="191"/>
      <c r="CK766" s="191"/>
      <c r="CL766" s="191"/>
      <c r="CM766" s="191"/>
      <c r="CN766" s="191"/>
      <c r="CO766" s="191"/>
      <c r="CP766" s="191"/>
      <c r="CQ766" s="191"/>
      <c r="CR766" s="191"/>
      <c r="CS766" s="191"/>
      <c r="CT766" s="191"/>
      <c r="CU766" s="191"/>
      <c r="CV766" s="191"/>
      <c r="CW766" s="191"/>
      <c r="CX766" s="191"/>
      <c r="CY766" s="191"/>
      <c r="CZ766" s="191"/>
      <c r="DA766" s="191"/>
      <c r="DB766" s="191"/>
      <c r="DC766" s="191"/>
      <c r="DD766" s="191"/>
      <c r="DE766" s="191"/>
      <c r="DF766" s="191"/>
      <c r="DG766" s="191"/>
      <c r="DH766" s="191"/>
      <c r="DI766" s="191"/>
      <c r="DJ766" s="191"/>
      <c r="DK766" s="191"/>
      <c r="DL766" s="191"/>
      <c r="DM766" s="191"/>
      <c r="DN766" s="191"/>
      <c r="DO766" s="191"/>
      <c r="DP766" s="191"/>
      <c r="DQ766" s="191"/>
      <c r="DR766" s="191"/>
      <c r="DS766" s="191"/>
      <c r="DT766" s="191"/>
      <c r="DU766" s="191"/>
      <c r="DV766" s="191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7"/>
      <c r="F767" s="219" t="s">
        <v>246</v>
      </c>
      <c r="G767" s="191"/>
      <c r="H767" s="191"/>
      <c r="I767" s="207"/>
      <c r="J767" s="207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191"/>
      <c r="AT767" s="191"/>
      <c r="AU767" s="191"/>
      <c r="AV767" s="191"/>
      <c r="AW767" s="191"/>
      <c r="AX767" s="191"/>
      <c r="AY767" s="191"/>
      <c r="AZ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  <c r="BK767" s="191"/>
      <c r="BL767" s="191"/>
      <c r="BM767" s="191"/>
      <c r="BN767" s="191"/>
      <c r="BO767" s="191"/>
      <c r="BP767" s="191"/>
      <c r="BQ767" s="191"/>
      <c r="BR767" s="191"/>
      <c r="BS767" s="191"/>
      <c r="BT767" s="191"/>
      <c r="BU767" s="191"/>
      <c r="BV767" s="191"/>
      <c r="BW767" s="191"/>
      <c r="BX767" s="191"/>
      <c r="BY767" s="191"/>
      <c r="BZ767" s="191"/>
      <c r="CA767" s="191"/>
      <c r="CB767" s="191"/>
      <c r="CC767" s="191"/>
      <c r="CD767" s="191"/>
      <c r="CE767" s="191"/>
      <c r="CF767" s="191"/>
      <c r="CG767" s="191"/>
      <c r="CH767" s="191"/>
      <c r="CI767" s="191"/>
      <c r="CJ767" s="191"/>
      <c r="CK767" s="191"/>
      <c r="CL767" s="191"/>
      <c r="CM767" s="191"/>
      <c r="CN767" s="191"/>
      <c r="CO767" s="191"/>
      <c r="CP767" s="191"/>
      <c r="CQ767" s="191"/>
      <c r="CR767" s="191"/>
      <c r="CS767" s="191"/>
      <c r="CT767" s="191"/>
      <c r="CU767" s="191"/>
      <c r="CV767" s="191"/>
      <c r="CW767" s="191"/>
      <c r="CX767" s="191"/>
      <c r="CY767" s="191"/>
      <c r="CZ767" s="191"/>
      <c r="DA767" s="191"/>
      <c r="DB767" s="191"/>
      <c r="DC767" s="191"/>
      <c r="DD767" s="191"/>
      <c r="DE767" s="191"/>
      <c r="DF767" s="191"/>
      <c r="DG767" s="191"/>
      <c r="DH767" s="191"/>
      <c r="DI767" s="191"/>
      <c r="DJ767" s="191"/>
      <c r="DK767" s="191"/>
      <c r="DL767" s="191"/>
      <c r="DM767" s="191"/>
      <c r="DN767" s="191"/>
      <c r="DO767" s="191"/>
      <c r="DP767" s="191"/>
      <c r="DQ767" s="191"/>
      <c r="DR767" s="191"/>
      <c r="DS767" s="191"/>
      <c r="DT767" s="191"/>
      <c r="DU767" s="191"/>
      <c r="DV767" s="191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7"/>
      <c r="F768" s="219" t="s">
        <v>245</v>
      </c>
      <c r="G768" s="191"/>
      <c r="H768" s="191"/>
      <c r="I768" s="207"/>
      <c r="J768" s="207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191"/>
      <c r="AW768" s="191"/>
      <c r="AX768" s="191"/>
      <c r="AY768" s="191"/>
      <c r="AZ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  <c r="BK768" s="191"/>
      <c r="BL768" s="191"/>
      <c r="BM768" s="191"/>
      <c r="BN768" s="191"/>
      <c r="BO768" s="191"/>
      <c r="BP768" s="191"/>
      <c r="BQ768" s="191"/>
      <c r="BR768" s="191"/>
      <c r="BS768" s="191"/>
      <c r="BT768" s="191"/>
      <c r="BU768" s="191"/>
      <c r="BV768" s="191"/>
      <c r="BW768" s="191"/>
      <c r="BX768" s="191"/>
      <c r="BY768" s="191"/>
      <c r="BZ768" s="191"/>
      <c r="CA768" s="191"/>
      <c r="CB768" s="191"/>
      <c r="CC768" s="191"/>
      <c r="CD768" s="191"/>
      <c r="CE768" s="191"/>
      <c r="CF768" s="191"/>
      <c r="CG768" s="191"/>
      <c r="CH768" s="191"/>
      <c r="CI768" s="191"/>
      <c r="CJ768" s="191"/>
      <c r="CK768" s="191"/>
      <c r="CL768" s="191"/>
      <c r="CM768" s="191"/>
      <c r="CN768" s="191"/>
      <c r="CO768" s="191"/>
      <c r="CP768" s="191"/>
      <c r="CQ768" s="191"/>
      <c r="CR768" s="191"/>
      <c r="CS768" s="191"/>
      <c r="CT768" s="191"/>
      <c r="CU768" s="191"/>
      <c r="CV768" s="191"/>
      <c r="CW768" s="191"/>
      <c r="CX768" s="191"/>
      <c r="CY768" s="191"/>
      <c r="CZ768" s="191"/>
      <c r="DA768" s="191"/>
      <c r="DB768" s="191"/>
      <c r="DC768" s="191"/>
      <c r="DD768" s="191"/>
      <c r="DE768" s="191"/>
      <c r="DF768" s="191"/>
      <c r="DG768" s="191"/>
      <c r="DH768" s="191"/>
      <c r="DI768" s="191"/>
      <c r="DJ768" s="191"/>
      <c r="DK768" s="191"/>
      <c r="DL768" s="191"/>
      <c r="DM768" s="191"/>
      <c r="DN768" s="191"/>
      <c r="DO768" s="191"/>
      <c r="DP768" s="191"/>
      <c r="DQ768" s="191"/>
      <c r="DR768" s="191"/>
      <c r="DS768" s="191"/>
      <c r="DT768" s="191"/>
      <c r="DU768" s="191"/>
      <c r="DV768" s="191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7"/>
      <c r="F769" s="219" t="s">
        <v>246</v>
      </c>
      <c r="G769" s="191"/>
      <c r="H769" s="191"/>
      <c r="I769" s="207"/>
      <c r="J769" s="207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191"/>
      <c r="AW769" s="191"/>
      <c r="AX769" s="191"/>
      <c r="AY769" s="191"/>
      <c r="AZ769" s="191"/>
      <c r="BA769" s="191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1"/>
      <c r="BM769" s="191"/>
      <c r="BN769" s="191"/>
      <c r="BO769" s="191"/>
      <c r="BP769" s="191"/>
      <c r="BQ769" s="191"/>
      <c r="BR769" s="191"/>
      <c r="BS769" s="191"/>
      <c r="BT769" s="191"/>
      <c r="BU769" s="191"/>
      <c r="BV769" s="191"/>
      <c r="BW769" s="191"/>
      <c r="BX769" s="191"/>
      <c r="BY769" s="191"/>
      <c r="BZ769" s="191"/>
      <c r="CA769" s="191"/>
      <c r="CB769" s="191"/>
      <c r="CC769" s="191"/>
      <c r="CD769" s="191"/>
      <c r="CE769" s="191"/>
      <c r="CF769" s="191"/>
      <c r="CG769" s="191"/>
      <c r="CH769" s="191"/>
      <c r="CI769" s="191"/>
      <c r="CJ769" s="191"/>
      <c r="CK769" s="191"/>
      <c r="CL769" s="191"/>
      <c r="CM769" s="191"/>
      <c r="CN769" s="191"/>
      <c r="CO769" s="191"/>
      <c r="CP769" s="191"/>
      <c r="CQ769" s="191"/>
      <c r="CR769" s="191"/>
      <c r="CS769" s="191"/>
      <c r="CT769" s="191"/>
      <c r="CU769" s="191"/>
      <c r="CV769" s="191"/>
      <c r="CW769" s="191"/>
      <c r="CX769" s="191"/>
      <c r="CY769" s="191"/>
      <c r="CZ769" s="191"/>
      <c r="DA769" s="191"/>
      <c r="DB769" s="191"/>
      <c r="DC769" s="191"/>
      <c r="DD769" s="191"/>
      <c r="DE769" s="191"/>
      <c r="DF769" s="191"/>
      <c r="DG769" s="191"/>
      <c r="DH769" s="191"/>
      <c r="DI769" s="191"/>
      <c r="DJ769" s="191"/>
      <c r="DK769" s="191"/>
      <c r="DL769" s="191"/>
      <c r="DM769" s="191"/>
      <c r="DN769" s="191"/>
      <c r="DO769" s="191"/>
      <c r="DP769" s="191"/>
      <c r="DQ769" s="191"/>
      <c r="DR769" s="191"/>
      <c r="DS769" s="191"/>
      <c r="DT769" s="191"/>
      <c r="DU769" s="191"/>
      <c r="DV769" s="191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7"/>
      <c r="F770" s="219" t="s">
        <v>245</v>
      </c>
      <c r="G770" s="191"/>
      <c r="H770" s="191"/>
      <c r="I770" s="207"/>
      <c r="J770" s="207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  <c r="AH770" s="191"/>
      <c r="AI770" s="191"/>
      <c r="AJ770" s="191"/>
      <c r="AK770" s="191"/>
      <c r="AL770" s="191"/>
      <c r="AM770" s="191"/>
      <c r="AN770" s="191"/>
      <c r="AO770" s="191"/>
      <c r="AP770" s="191"/>
      <c r="AQ770" s="191"/>
      <c r="AR770" s="191"/>
      <c r="AS770" s="191"/>
      <c r="AT770" s="191"/>
      <c r="AU770" s="191"/>
      <c r="AV770" s="191"/>
      <c r="AW770" s="191"/>
      <c r="AX770" s="191"/>
      <c r="AY770" s="191"/>
      <c r="AZ770" s="191"/>
      <c r="BA770" s="191"/>
      <c r="BB770" s="191"/>
      <c r="BC770" s="191"/>
      <c r="BD770" s="191"/>
      <c r="BE770" s="191"/>
      <c r="BF770" s="191"/>
      <c r="BG770" s="191"/>
      <c r="BH770" s="191"/>
      <c r="BI770" s="191"/>
      <c r="BJ770" s="191"/>
      <c r="BK770" s="191"/>
      <c r="BL770" s="191"/>
      <c r="BM770" s="191"/>
      <c r="BN770" s="191"/>
      <c r="BO770" s="191"/>
      <c r="BP770" s="191"/>
      <c r="BQ770" s="191"/>
      <c r="BR770" s="191"/>
      <c r="BS770" s="191"/>
      <c r="BT770" s="191"/>
      <c r="BU770" s="191"/>
      <c r="BV770" s="191"/>
      <c r="BW770" s="191"/>
      <c r="BX770" s="191"/>
      <c r="BY770" s="191"/>
      <c r="BZ770" s="191"/>
      <c r="CA770" s="191"/>
      <c r="CB770" s="191"/>
      <c r="CC770" s="191"/>
      <c r="CD770" s="191"/>
      <c r="CE770" s="191"/>
      <c r="CF770" s="191"/>
      <c r="CG770" s="191"/>
      <c r="CH770" s="191"/>
      <c r="CI770" s="191"/>
      <c r="CJ770" s="191"/>
      <c r="CK770" s="191"/>
      <c r="CL770" s="191"/>
      <c r="CM770" s="191"/>
      <c r="CN770" s="191"/>
      <c r="CO770" s="191"/>
      <c r="CP770" s="191"/>
      <c r="CQ770" s="191"/>
      <c r="CR770" s="191"/>
      <c r="CS770" s="191"/>
      <c r="CT770" s="191"/>
      <c r="CU770" s="191"/>
      <c r="CV770" s="191"/>
      <c r="CW770" s="191"/>
      <c r="CX770" s="191"/>
      <c r="CY770" s="191"/>
      <c r="CZ770" s="191"/>
      <c r="DA770" s="191"/>
      <c r="DB770" s="191"/>
      <c r="DC770" s="191"/>
      <c r="DD770" s="191"/>
      <c r="DE770" s="191"/>
      <c r="DF770" s="191"/>
      <c r="DG770" s="191"/>
      <c r="DH770" s="191"/>
      <c r="DI770" s="191"/>
      <c r="DJ770" s="191"/>
      <c r="DK770" s="191"/>
      <c r="DL770" s="191"/>
      <c r="DM770" s="191"/>
      <c r="DN770" s="191"/>
      <c r="DO770" s="191"/>
      <c r="DP770" s="191"/>
      <c r="DQ770" s="191"/>
      <c r="DR770" s="191"/>
      <c r="DS770" s="191"/>
      <c r="DT770" s="191"/>
      <c r="DU770" s="191"/>
      <c r="DV770" s="191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7"/>
      <c r="F771" s="219" t="s">
        <v>246</v>
      </c>
      <c r="G771" s="191"/>
      <c r="H771" s="191"/>
      <c r="I771" s="207"/>
      <c r="J771" s="207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1"/>
      <c r="BN771" s="191"/>
      <c r="BO771" s="191"/>
      <c r="BP771" s="191"/>
      <c r="BQ771" s="191"/>
      <c r="BR771" s="191"/>
      <c r="BS771" s="191"/>
      <c r="BT771" s="191"/>
      <c r="BU771" s="191"/>
      <c r="BV771" s="191"/>
      <c r="BW771" s="191"/>
      <c r="BX771" s="191"/>
      <c r="BY771" s="191"/>
      <c r="BZ771" s="191"/>
      <c r="CA771" s="191"/>
      <c r="CB771" s="191"/>
      <c r="CC771" s="191"/>
      <c r="CD771" s="191"/>
      <c r="CE771" s="191"/>
      <c r="CF771" s="191"/>
      <c r="CG771" s="191"/>
      <c r="CH771" s="191"/>
      <c r="CI771" s="191"/>
      <c r="CJ771" s="191"/>
      <c r="CK771" s="191"/>
      <c r="CL771" s="191"/>
      <c r="CM771" s="191"/>
      <c r="CN771" s="191"/>
      <c r="CO771" s="191"/>
      <c r="CP771" s="191"/>
      <c r="CQ771" s="191"/>
      <c r="CR771" s="191"/>
      <c r="CS771" s="191"/>
      <c r="CT771" s="191"/>
      <c r="CU771" s="191"/>
      <c r="CV771" s="191"/>
      <c r="CW771" s="191"/>
      <c r="CX771" s="191"/>
      <c r="CY771" s="191"/>
      <c r="CZ771" s="191"/>
      <c r="DA771" s="191"/>
      <c r="DB771" s="191"/>
      <c r="DC771" s="191"/>
      <c r="DD771" s="191"/>
      <c r="DE771" s="191"/>
      <c r="DF771" s="191"/>
      <c r="DG771" s="191"/>
      <c r="DH771" s="191"/>
      <c r="DI771" s="191"/>
      <c r="DJ771" s="191"/>
      <c r="DK771" s="191"/>
      <c r="DL771" s="191"/>
      <c r="DM771" s="191"/>
      <c r="DN771" s="191"/>
      <c r="DO771" s="191"/>
      <c r="DP771" s="191"/>
      <c r="DQ771" s="191"/>
      <c r="DR771" s="191"/>
      <c r="DS771" s="191"/>
      <c r="DT771" s="191"/>
      <c r="DU771" s="191"/>
      <c r="DV771" s="191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7"/>
      <c r="F772" s="219" t="s">
        <v>245</v>
      </c>
      <c r="G772" s="191"/>
      <c r="H772" s="191"/>
      <c r="I772" s="207"/>
      <c r="J772" s="207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  <c r="AH772" s="191"/>
      <c r="AI772" s="191"/>
      <c r="AJ772" s="191"/>
      <c r="AK772" s="191"/>
      <c r="AL772" s="191"/>
      <c r="AM772" s="191"/>
      <c r="AN772" s="191"/>
      <c r="AO772" s="191"/>
      <c r="AP772" s="191"/>
      <c r="AQ772" s="191"/>
      <c r="AR772" s="191"/>
      <c r="AS772" s="191"/>
      <c r="AT772" s="191"/>
      <c r="AU772" s="191"/>
      <c r="AV772" s="191"/>
      <c r="AW772" s="191"/>
      <c r="AX772" s="191"/>
      <c r="AY772" s="191"/>
      <c r="AZ772" s="191"/>
      <c r="BA772" s="191"/>
      <c r="BB772" s="191"/>
      <c r="BC772" s="191"/>
      <c r="BD772" s="191"/>
      <c r="BE772" s="191"/>
      <c r="BF772" s="191"/>
      <c r="BG772" s="191"/>
      <c r="BH772" s="191"/>
      <c r="BI772" s="191"/>
      <c r="BJ772" s="191"/>
      <c r="BK772" s="191"/>
      <c r="BL772" s="191"/>
      <c r="BM772" s="191"/>
      <c r="BN772" s="191"/>
      <c r="BO772" s="191"/>
      <c r="BP772" s="191"/>
      <c r="BQ772" s="191"/>
      <c r="BR772" s="191"/>
      <c r="BS772" s="191"/>
      <c r="BT772" s="191"/>
      <c r="BU772" s="191"/>
      <c r="BV772" s="191"/>
      <c r="BW772" s="191"/>
      <c r="BX772" s="191"/>
      <c r="BY772" s="191"/>
      <c r="BZ772" s="191"/>
      <c r="CA772" s="191"/>
      <c r="CB772" s="191"/>
      <c r="CC772" s="191"/>
      <c r="CD772" s="191"/>
      <c r="CE772" s="191"/>
      <c r="CF772" s="191"/>
      <c r="CG772" s="191"/>
      <c r="CH772" s="191"/>
      <c r="CI772" s="191"/>
      <c r="CJ772" s="191"/>
      <c r="CK772" s="191"/>
      <c r="CL772" s="191"/>
      <c r="CM772" s="191"/>
      <c r="CN772" s="191"/>
      <c r="CO772" s="191"/>
      <c r="CP772" s="191"/>
      <c r="CQ772" s="191"/>
      <c r="CR772" s="191"/>
      <c r="CS772" s="191"/>
      <c r="CT772" s="191"/>
      <c r="CU772" s="191"/>
      <c r="CV772" s="191"/>
      <c r="CW772" s="191"/>
      <c r="CX772" s="191"/>
      <c r="CY772" s="191"/>
      <c r="CZ772" s="191"/>
      <c r="DA772" s="191"/>
      <c r="DB772" s="191"/>
      <c r="DC772" s="191"/>
      <c r="DD772" s="191"/>
      <c r="DE772" s="191"/>
      <c r="DF772" s="191"/>
      <c r="DG772" s="191"/>
      <c r="DH772" s="191"/>
      <c r="DI772" s="191"/>
      <c r="DJ772" s="191"/>
      <c r="DK772" s="191"/>
      <c r="DL772" s="191"/>
      <c r="DM772" s="191"/>
      <c r="DN772" s="191"/>
      <c r="DO772" s="191"/>
      <c r="DP772" s="191"/>
      <c r="DQ772" s="191"/>
      <c r="DR772" s="191"/>
      <c r="DS772" s="191"/>
      <c r="DT772" s="191"/>
      <c r="DU772" s="191"/>
      <c r="DV772" s="191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7"/>
      <c r="F773" s="219" t="s">
        <v>246</v>
      </c>
      <c r="G773" s="191"/>
      <c r="H773" s="191"/>
      <c r="I773" s="207"/>
      <c r="J773" s="207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  <c r="AH773" s="191"/>
      <c r="AI773" s="191"/>
      <c r="AJ773" s="191"/>
      <c r="AK773" s="191"/>
      <c r="AL773" s="191"/>
      <c r="AM773" s="191"/>
      <c r="AN773" s="191"/>
      <c r="AO773" s="191"/>
      <c r="AP773" s="191"/>
      <c r="AQ773" s="191"/>
      <c r="AR773" s="191"/>
      <c r="AS773" s="191"/>
      <c r="AT773" s="191"/>
      <c r="AU773" s="191"/>
      <c r="AV773" s="191"/>
      <c r="AW773" s="191"/>
      <c r="AX773" s="191"/>
      <c r="AY773" s="191"/>
      <c r="AZ773" s="191"/>
      <c r="BA773" s="191"/>
      <c r="BB773" s="191"/>
      <c r="BC773" s="191"/>
      <c r="BD773" s="191"/>
      <c r="BE773" s="191"/>
      <c r="BF773" s="191"/>
      <c r="BG773" s="191"/>
      <c r="BH773" s="191"/>
      <c r="BI773" s="191"/>
      <c r="BJ773" s="191"/>
      <c r="BK773" s="191"/>
      <c r="BL773" s="191"/>
      <c r="BM773" s="191"/>
      <c r="BN773" s="191"/>
      <c r="BO773" s="191"/>
      <c r="BP773" s="191"/>
      <c r="BQ773" s="191"/>
      <c r="BR773" s="191"/>
      <c r="BS773" s="191"/>
      <c r="BT773" s="191"/>
      <c r="BU773" s="191"/>
      <c r="BV773" s="191"/>
      <c r="BW773" s="191"/>
      <c r="BX773" s="191"/>
      <c r="BY773" s="191"/>
      <c r="BZ773" s="191"/>
      <c r="CA773" s="191"/>
      <c r="CB773" s="191"/>
      <c r="CC773" s="191"/>
      <c r="CD773" s="191"/>
      <c r="CE773" s="191"/>
      <c r="CF773" s="191"/>
      <c r="CG773" s="191"/>
      <c r="CH773" s="191"/>
      <c r="CI773" s="191"/>
      <c r="CJ773" s="191"/>
      <c r="CK773" s="191"/>
      <c r="CL773" s="191"/>
      <c r="CM773" s="191"/>
      <c r="CN773" s="191"/>
      <c r="CO773" s="191"/>
      <c r="CP773" s="191"/>
      <c r="CQ773" s="191"/>
      <c r="CR773" s="191"/>
      <c r="CS773" s="191"/>
      <c r="CT773" s="191"/>
      <c r="CU773" s="191"/>
      <c r="CV773" s="191"/>
      <c r="CW773" s="191"/>
      <c r="CX773" s="191"/>
      <c r="CY773" s="191"/>
      <c r="CZ773" s="191"/>
      <c r="DA773" s="191"/>
      <c r="DB773" s="191"/>
      <c r="DC773" s="191"/>
      <c r="DD773" s="191"/>
      <c r="DE773" s="191"/>
      <c r="DF773" s="191"/>
      <c r="DG773" s="191"/>
      <c r="DH773" s="191"/>
      <c r="DI773" s="191"/>
      <c r="DJ773" s="191"/>
      <c r="DK773" s="191"/>
      <c r="DL773" s="191"/>
      <c r="DM773" s="191"/>
      <c r="DN773" s="191"/>
      <c r="DO773" s="191"/>
      <c r="DP773" s="191"/>
      <c r="DQ773" s="191"/>
      <c r="DR773" s="191"/>
      <c r="DS773" s="191"/>
      <c r="DT773" s="191"/>
      <c r="DU773" s="191"/>
      <c r="DV773" s="191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7"/>
      <c r="F774" s="219" t="s">
        <v>245</v>
      </c>
      <c r="G774" s="191"/>
      <c r="H774" s="191"/>
      <c r="I774" s="207"/>
      <c r="J774" s="207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  <c r="AH774" s="191"/>
      <c r="AI774" s="191"/>
      <c r="AJ774" s="191"/>
      <c r="AK774" s="191"/>
      <c r="AL774" s="191"/>
      <c r="AM774" s="191"/>
      <c r="AN774" s="191"/>
      <c r="AO774" s="191"/>
      <c r="AP774" s="191"/>
      <c r="AQ774" s="191"/>
      <c r="AR774" s="191"/>
      <c r="AS774" s="191"/>
      <c r="AT774" s="191"/>
      <c r="AU774" s="191"/>
      <c r="AV774" s="191"/>
      <c r="AW774" s="191"/>
      <c r="AX774" s="191"/>
      <c r="AY774" s="191"/>
      <c r="AZ774" s="191"/>
      <c r="BA774" s="191"/>
      <c r="BB774" s="191"/>
      <c r="BC774" s="191"/>
      <c r="BD774" s="191"/>
      <c r="BE774" s="191"/>
      <c r="BF774" s="191"/>
      <c r="BG774" s="191"/>
      <c r="BH774" s="191"/>
      <c r="BI774" s="191"/>
      <c r="BJ774" s="191"/>
      <c r="BK774" s="191"/>
      <c r="BL774" s="191"/>
      <c r="BM774" s="191"/>
      <c r="BN774" s="191"/>
      <c r="BO774" s="191"/>
      <c r="BP774" s="191"/>
      <c r="BQ774" s="191"/>
      <c r="BR774" s="191"/>
      <c r="BS774" s="191"/>
      <c r="BT774" s="191"/>
      <c r="BU774" s="191"/>
      <c r="BV774" s="191"/>
      <c r="BW774" s="191"/>
      <c r="BX774" s="191"/>
      <c r="BY774" s="191"/>
      <c r="BZ774" s="191"/>
      <c r="CA774" s="191"/>
      <c r="CB774" s="191"/>
      <c r="CC774" s="191"/>
      <c r="CD774" s="191"/>
      <c r="CE774" s="191"/>
      <c r="CF774" s="191"/>
      <c r="CG774" s="191"/>
      <c r="CH774" s="191"/>
      <c r="CI774" s="191"/>
      <c r="CJ774" s="191"/>
      <c r="CK774" s="191"/>
      <c r="CL774" s="191"/>
      <c r="CM774" s="191"/>
      <c r="CN774" s="191"/>
      <c r="CO774" s="191"/>
      <c r="CP774" s="191"/>
      <c r="CQ774" s="191"/>
      <c r="CR774" s="191"/>
      <c r="CS774" s="191"/>
      <c r="CT774" s="191"/>
      <c r="CU774" s="191"/>
      <c r="CV774" s="191"/>
      <c r="CW774" s="191"/>
      <c r="CX774" s="191"/>
      <c r="CY774" s="191"/>
      <c r="CZ774" s="191"/>
      <c r="DA774" s="191"/>
      <c r="DB774" s="191"/>
      <c r="DC774" s="191"/>
      <c r="DD774" s="191"/>
      <c r="DE774" s="191"/>
      <c r="DF774" s="191"/>
      <c r="DG774" s="191"/>
      <c r="DH774" s="191"/>
      <c r="DI774" s="191"/>
      <c r="DJ774" s="191"/>
      <c r="DK774" s="191"/>
      <c r="DL774" s="191"/>
      <c r="DM774" s="191"/>
      <c r="DN774" s="191"/>
      <c r="DO774" s="191"/>
      <c r="DP774" s="191"/>
      <c r="DQ774" s="191"/>
      <c r="DR774" s="191"/>
      <c r="DS774" s="191"/>
      <c r="DT774" s="191"/>
      <c r="DU774" s="191"/>
      <c r="DV774" s="191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7"/>
      <c r="F775" s="219" t="s">
        <v>246</v>
      </c>
      <c r="G775" s="191"/>
      <c r="H775" s="191"/>
      <c r="I775" s="207"/>
      <c r="J775" s="207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  <c r="AA775" s="191"/>
      <c r="AB775" s="191"/>
      <c r="AC775" s="191"/>
      <c r="AD775" s="191"/>
      <c r="AE775" s="191"/>
      <c r="AF775" s="191"/>
      <c r="AG775" s="191"/>
      <c r="AH775" s="191"/>
      <c r="AI775" s="191"/>
      <c r="AJ775" s="191"/>
      <c r="AK775" s="191"/>
      <c r="AL775" s="191"/>
      <c r="AM775" s="191"/>
      <c r="AN775" s="191"/>
      <c r="AO775" s="191"/>
      <c r="AP775" s="191"/>
      <c r="AQ775" s="191"/>
      <c r="AR775" s="191"/>
      <c r="AS775" s="191"/>
      <c r="AT775" s="191"/>
      <c r="AU775" s="191"/>
      <c r="AV775" s="191"/>
      <c r="AW775" s="191"/>
      <c r="AX775" s="191"/>
      <c r="AY775" s="191"/>
      <c r="AZ775" s="191"/>
      <c r="BA775" s="191"/>
      <c r="BB775" s="191"/>
      <c r="BC775" s="191"/>
      <c r="BD775" s="191"/>
      <c r="BE775" s="191"/>
      <c r="BF775" s="191"/>
      <c r="BG775" s="191"/>
      <c r="BH775" s="191"/>
      <c r="BI775" s="191"/>
      <c r="BJ775" s="191"/>
      <c r="BK775" s="191"/>
      <c r="BL775" s="191"/>
      <c r="BM775" s="191"/>
      <c r="BN775" s="191"/>
      <c r="BO775" s="191"/>
      <c r="BP775" s="191"/>
      <c r="BQ775" s="191"/>
      <c r="BR775" s="191"/>
      <c r="BS775" s="191"/>
      <c r="BT775" s="191"/>
      <c r="BU775" s="191"/>
      <c r="BV775" s="191"/>
      <c r="BW775" s="191"/>
      <c r="BX775" s="191"/>
      <c r="BY775" s="191"/>
      <c r="BZ775" s="191"/>
      <c r="CA775" s="191"/>
      <c r="CB775" s="191"/>
      <c r="CC775" s="191"/>
      <c r="CD775" s="191"/>
      <c r="CE775" s="191"/>
      <c r="CF775" s="191"/>
      <c r="CG775" s="191"/>
      <c r="CH775" s="191"/>
      <c r="CI775" s="191"/>
      <c r="CJ775" s="191"/>
      <c r="CK775" s="191"/>
      <c r="CL775" s="191"/>
      <c r="CM775" s="191"/>
      <c r="CN775" s="191"/>
      <c r="CO775" s="191"/>
      <c r="CP775" s="191"/>
      <c r="CQ775" s="191"/>
      <c r="CR775" s="191"/>
      <c r="CS775" s="191"/>
      <c r="CT775" s="191"/>
      <c r="CU775" s="191"/>
      <c r="CV775" s="191"/>
      <c r="CW775" s="191"/>
      <c r="CX775" s="191"/>
      <c r="CY775" s="191"/>
      <c r="CZ775" s="191"/>
      <c r="DA775" s="191"/>
      <c r="DB775" s="191"/>
      <c r="DC775" s="191"/>
      <c r="DD775" s="191"/>
      <c r="DE775" s="191"/>
      <c r="DF775" s="191"/>
      <c r="DG775" s="191"/>
      <c r="DH775" s="191"/>
      <c r="DI775" s="191"/>
      <c r="DJ775" s="191"/>
      <c r="DK775" s="191"/>
      <c r="DL775" s="191"/>
      <c r="DM775" s="191"/>
      <c r="DN775" s="191"/>
      <c r="DO775" s="191"/>
      <c r="DP775" s="191"/>
      <c r="DQ775" s="191"/>
      <c r="DR775" s="191"/>
      <c r="DS775" s="191"/>
      <c r="DT775" s="191"/>
      <c r="DU775" s="191"/>
      <c r="DV775" s="191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7"/>
      <c r="F776" s="219" t="s">
        <v>245</v>
      </c>
      <c r="G776" s="191"/>
      <c r="H776" s="191"/>
      <c r="I776" s="207"/>
      <c r="J776" s="207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  <c r="AH776" s="191"/>
      <c r="AI776" s="191"/>
      <c r="AJ776" s="191"/>
      <c r="AK776" s="191"/>
      <c r="AL776" s="191"/>
      <c r="AM776" s="191"/>
      <c r="AN776" s="191"/>
      <c r="AO776" s="191"/>
      <c r="AP776" s="191"/>
      <c r="AQ776" s="191"/>
      <c r="AR776" s="191"/>
      <c r="AS776" s="191"/>
      <c r="AT776" s="191"/>
      <c r="AU776" s="191"/>
      <c r="AV776" s="191"/>
      <c r="AW776" s="191"/>
      <c r="AX776" s="191"/>
      <c r="AY776" s="191"/>
      <c r="AZ776" s="191"/>
      <c r="BA776" s="191"/>
      <c r="BB776" s="191"/>
      <c r="BC776" s="191"/>
      <c r="BD776" s="191"/>
      <c r="BE776" s="191"/>
      <c r="BF776" s="191"/>
      <c r="BG776" s="191"/>
      <c r="BH776" s="191"/>
      <c r="BI776" s="191"/>
      <c r="BJ776" s="191"/>
      <c r="BK776" s="191"/>
      <c r="BL776" s="191"/>
      <c r="BM776" s="191"/>
      <c r="BN776" s="191"/>
      <c r="BO776" s="191"/>
      <c r="BP776" s="191"/>
      <c r="BQ776" s="191"/>
      <c r="BR776" s="191"/>
      <c r="BS776" s="191"/>
      <c r="BT776" s="191"/>
      <c r="BU776" s="191"/>
      <c r="BV776" s="191"/>
      <c r="BW776" s="191"/>
      <c r="BX776" s="191"/>
      <c r="BY776" s="191"/>
      <c r="BZ776" s="191"/>
      <c r="CA776" s="191"/>
      <c r="CB776" s="191"/>
      <c r="CC776" s="191"/>
      <c r="CD776" s="191"/>
      <c r="CE776" s="191"/>
      <c r="CF776" s="191"/>
      <c r="CG776" s="191"/>
      <c r="CH776" s="191"/>
      <c r="CI776" s="191"/>
      <c r="CJ776" s="191"/>
      <c r="CK776" s="191"/>
      <c r="CL776" s="191"/>
      <c r="CM776" s="191"/>
      <c r="CN776" s="191"/>
      <c r="CO776" s="191"/>
      <c r="CP776" s="191"/>
      <c r="CQ776" s="191"/>
      <c r="CR776" s="191"/>
      <c r="CS776" s="191"/>
      <c r="CT776" s="191"/>
      <c r="CU776" s="191"/>
      <c r="CV776" s="191"/>
      <c r="CW776" s="191"/>
      <c r="CX776" s="191"/>
      <c r="CY776" s="191"/>
      <c r="CZ776" s="191"/>
      <c r="DA776" s="191"/>
      <c r="DB776" s="191"/>
      <c r="DC776" s="191"/>
      <c r="DD776" s="191"/>
      <c r="DE776" s="191"/>
      <c r="DF776" s="191"/>
      <c r="DG776" s="191"/>
      <c r="DH776" s="191"/>
      <c r="DI776" s="191"/>
      <c r="DJ776" s="191"/>
      <c r="DK776" s="191"/>
      <c r="DL776" s="191"/>
      <c r="DM776" s="191"/>
      <c r="DN776" s="191"/>
      <c r="DO776" s="191"/>
      <c r="DP776" s="191"/>
      <c r="DQ776" s="191"/>
      <c r="DR776" s="191"/>
      <c r="DS776" s="191"/>
      <c r="DT776" s="191"/>
      <c r="DU776" s="191"/>
      <c r="DV776" s="191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7"/>
      <c r="F777" s="219" t="s">
        <v>246</v>
      </c>
      <c r="G777" s="191"/>
      <c r="H777" s="191"/>
      <c r="I777" s="207"/>
      <c r="J777" s="207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  <c r="AH777" s="191"/>
      <c r="AI777" s="191"/>
      <c r="AJ777" s="191"/>
      <c r="AK777" s="191"/>
      <c r="AL777" s="191"/>
      <c r="AM777" s="191"/>
      <c r="AN777" s="191"/>
      <c r="AO777" s="191"/>
      <c r="AP777" s="191"/>
      <c r="AQ777" s="191"/>
      <c r="AR777" s="191"/>
      <c r="AS777" s="191"/>
      <c r="AT777" s="191"/>
      <c r="AU777" s="191"/>
      <c r="AV777" s="191"/>
      <c r="AW777" s="191"/>
      <c r="AX777" s="191"/>
      <c r="AY777" s="191"/>
      <c r="AZ777" s="191"/>
      <c r="BA777" s="191"/>
      <c r="BB777" s="191"/>
      <c r="BC777" s="191"/>
      <c r="BD777" s="191"/>
      <c r="BE777" s="191"/>
      <c r="BF777" s="191"/>
      <c r="BG777" s="191"/>
      <c r="BH777" s="191"/>
      <c r="BI777" s="191"/>
      <c r="BJ777" s="191"/>
      <c r="BK777" s="191"/>
      <c r="BL777" s="191"/>
      <c r="BM777" s="191"/>
      <c r="BN777" s="191"/>
      <c r="BO777" s="191"/>
      <c r="BP777" s="191"/>
      <c r="BQ777" s="191"/>
      <c r="BR777" s="191"/>
      <c r="BS777" s="191"/>
      <c r="BT777" s="191"/>
      <c r="BU777" s="191"/>
      <c r="BV777" s="191"/>
      <c r="BW777" s="191"/>
      <c r="BX777" s="191"/>
      <c r="BY777" s="191"/>
      <c r="BZ777" s="191"/>
      <c r="CA777" s="191"/>
      <c r="CB777" s="191"/>
      <c r="CC777" s="191"/>
      <c r="CD777" s="191"/>
      <c r="CE777" s="191"/>
      <c r="CF777" s="191"/>
      <c r="CG777" s="191"/>
      <c r="CH777" s="191"/>
      <c r="CI777" s="191"/>
      <c r="CJ777" s="191"/>
      <c r="CK777" s="191"/>
      <c r="CL777" s="191"/>
      <c r="CM777" s="191"/>
      <c r="CN777" s="191"/>
      <c r="CO777" s="191"/>
      <c r="CP777" s="191"/>
      <c r="CQ777" s="191"/>
      <c r="CR777" s="191"/>
      <c r="CS777" s="191"/>
      <c r="CT777" s="191"/>
      <c r="CU777" s="191"/>
      <c r="CV777" s="191"/>
      <c r="CW777" s="191"/>
      <c r="CX777" s="191"/>
      <c r="CY777" s="191"/>
      <c r="CZ777" s="191"/>
      <c r="DA777" s="191"/>
      <c r="DB777" s="191"/>
      <c r="DC777" s="191"/>
      <c r="DD777" s="191"/>
      <c r="DE777" s="191"/>
      <c r="DF777" s="191"/>
      <c r="DG777" s="191"/>
      <c r="DH777" s="191"/>
      <c r="DI777" s="191"/>
      <c r="DJ777" s="191"/>
      <c r="DK777" s="191"/>
      <c r="DL777" s="191"/>
      <c r="DM777" s="191"/>
      <c r="DN777" s="191"/>
      <c r="DO777" s="191"/>
      <c r="DP777" s="191"/>
      <c r="DQ777" s="191"/>
      <c r="DR777" s="191"/>
      <c r="DS777" s="191"/>
      <c r="DT777" s="191"/>
      <c r="DU777" s="191"/>
      <c r="DV777" s="191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7"/>
      <c r="F778" s="219" t="s">
        <v>245</v>
      </c>
      <c r="G778" s="191"/>
      <c r="H778" s="191"/>
      <c r="I778" s="207"/>
      <c r="J778" s="207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  <c r="AH778" s="191"/>
      <c r="AI778" s="191"/>
      <c r="AJ778" s="191"/>
      <c r="AK778" s="191"/>
      <c r="AL778" s="191"/>
      <c r="AM778" s="191"/>
      <c r="AN778" s="191"/>
      <c r="AO778" s="191"/>
      <c r="AP778" s="191"/>
      <c r="AQ778" s="191"/>
      <c r="AR778" s="191"/>
      <c r="AS778" s="191"/>
      <c r="AT778" s="191"/>
      <c r="AU778" s="191"/>
      <c r="AV778" s="191"/>
      <c r="AW778" s="191"/>
      <c r="AX778" s="191"/>
      <c r="AY778" s="191"/>
      <c r="AZ778" s="191"/>
      <c r="BA778" s="191"/>
      <c r="BB778" s="191"/>
      <c r="BC778" s="191"/>
      <c r="BD778" s="191"/>
      <c r="BE778" s="191"/>
      <c r="BF778" s="191"/>
      <c r="BG778" s="191"/>
      <c r="BH778" s="191"/>
      <c r="BI778" s="191"/>
      <c r="BJ778" s="191"/>
      <c r="BK778" s="191"/>
      <c r="BL778" s="191"/>
      <c r="BM778" s="191"/>
      <c r="BN778" s="191"/>
      <c r="BO778" s="191"/>
      <c r="BP778" s="191"/>
      <c r="BQ778" s="191"/>
      <c r="BR778" s="191"/>
      <c r="BS778" s="191"/>
      <c r="BT778" s="191"/>
      <c r="BU778" s="191"/>
      <c r="BV778" s="191"/>
      <c r="BW778" s="191"/>
      <c r="BX778" s="191"/>
      <c r="BY778" s="191"/>
      <c r="BZ778" s="191"/>
      <c r="CA778" s="191"/>
      <c r="CB778" s="191"/>
      <c r="CC778" s="191"/>
      <c r="CD778" s="191"/>
      <c r="CE778" s="191"/>
      <c r="CF778" s="191"/>
      <c r="CG778" s="191"/>
      <c r="CH778" s="191"/>
      <c r="CI778" s="191"/>
      <c r="CJ778" s="191"/>
      <c r="CK778" s="191"/>
      <c r="CL778" s="191"/>
      <c r="CM778" s="191"/>
      <c r="CN778" s="191"/>
      <c r="CO778" s="191"/>
      <c r="CP778" s="191"/>
      <c r="CQ778" s="191"/>
      <c r="CR778" s="191"/>
      <c r="CS778" s="191"/>
      <c r="CT778" s="191"/>
      <c r="CU778" s="191"/>
      <c r="CV778" s="191"/>
      <c r="CW778" s="191"/>
      <c r="CX778" s="191"/>
      <c r="CY778" s="191"/>
      <c r="CZ778" s="191"/>
      <c r="DA778" s="191"/>
      <c r="DB778" s="191"/>
      <c r="DC778" s="191"/>
      <c r="DD778" s="191"/>
      <c r="DE778" s="191"/>
      <c r="DF778" s="191"/>
      <c r="DG778" s="191"/>
      <c r="DH778" s="191"/>
      <c r="DI778" s="191"/>
      <c r="DJ778" s="191"/>
      <c r="DK778" s="191"/>
      <c r="DL778" s="191"/>
      <c r="DM778" s="191"/>
      <c r="DN778" s="191"/>
      <c r="DO778" s="191"/>
      <c r="DP778" s="191"/>
      <c r="DQ778" s="191"/>
      <c r="DR778" s="191"/>
      <c r="DS778" s="191"/>
      <c r="DT778" s="191"/>
      <c r="DU778" s="191"/>
      <c r="DV778" s="191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7"/>
      <c r="F779" s="219" t="s">
        <v>246</v>
      </c>
      <c r="G779" s="191"/>
      <c r="H779" s="191"/>
      <c r="I779" s="207"/>
      <c r="J779" s="207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  <c r="AA779" s="191"/>
      <c r="AB779" s="191"/>
      <c r="AC779" s="191"/>
      <c r="AD779" s="191"/>
      <c r="AE779" s="191"/>
      <c r="AF779" s="191"/>
      <c r="AG779" s="191"/>
      <c r="AH779" s="191"/>
      <c r="AI779" s="191"/>
      <c r="AJ779" s="191"/>
      <c r="AK779" s="191"/>
      <c r="AL779" s="191"/>
      <c r="AM779" s="191"/>
      <c r="AN779" s="191"/>
      <c r="AO779" s="191"/>
      <c r="AP779" s="191"/>
      <c r="AQ779" s="191"/>
      <c r="AR779" s="191"/>
      <c r="AS779" s="191"/>
      <c r="AT779" s="191"/>
      <c r="AU779" s="191"/>
      <c r="AV779" s="191"/>
      <c r="AW779" s="191"/>
      <c r="AX779" s="191"/>
      <c r="AY779" s="191"/>
      <c r="AZ779" s="191"/>
      <c r="BA779" s="191"/>
      <c r="BB779" s="191"/>
      <c r="BC779" s="191"/>
      <c r="BD779" s="191"/>
      <c r="BE779" s="191"/>
      <c r="BF779" s="191"/>
      <c r="BG779" s="191"/>
      <c r="BH779" s="191"/>
      <c r="BI779" s="191"/>
      <c r="BJ779" s="191"/>
      <c r="BK779" s="191"/>
      <c r="BL779" s="191"/>
      <c r="BM779" s="191"/>
      <c r="BN779" s="191"/>
      <c r="BO779" s="191"/>
      <c r="BP779" s="191"/>
      <c r="BQ779" s="191"/>
      <c r="BR779" s="191"/>
      <c r="BS779" s="191"/>
      <c r="BT779" s="191"/>
      <c r="BU779" s="191"/>
      <c r="BV779" s="191"/>
      <c r="BW779" s="191"/>
      <c r="BX779" s="191"/>
      <c r="BY779" s="191"/>
      <c r="BZ779" s="191"/>
      <c r="CA779" s="191"/>
      <c r="CB779" s="191"/>
      <c r="CC779" s="191"/>
      <c r="CD779" s="191"/>
      <c r="CE779" s="191"/>
      <c r="CF779" s="191"/>
      <c r="CG779" s="191"/>
      <c r="CH779" s="191"/>
      <c r="CI779" s="191"/>
      <c r="CJ779" s="191"/>
      <c r="CK779" s="191"/>
      <c r="CL779" s="191"/>
      <c r="CM779" s="191"/>
      <c r="CN779" s="191"/>
      <c r="CO779" s="191"/>
      <c r="CP779" s="191"/>
      <c r="CQ779" s="191"/>
      <c r="CR779" s="191"/>
      <c r="CS779" s="191"/>
      <c r="CT779" s="191"/>
      <c r="CU779" s="191"/>
      <c r="CV779" s="191"/>
      <c r="CW779" s="191"/>
      <c r="CX779" s="191"/>
      <c r="CY779" s="191"/>
      <c r="CZ779" s="191"/>
      <c r="DA779" s="191"/>
      <c r="DB779" s="191"/>
      <c r="DC779" s="191"/>
      <c r="DD779" s="191"/>
      <c r="DE779" s="191"/>
      <c r="DF779" s="191"/>
      <c r="DG779" s="191"/>
      <c r="DH779" s="191"/>
      <c r="DI779" s="191"/>
      <c r="DJ779" s="191"/>
      <c r="DK779" s="191"/>
      <c r="DL779" s="191"/>
      <c r="DM779" s="191"/>
      <c r="DN779" s="191"/>
      <c r="DO779" s="191"/>
      <c r="DP779" s="191"/>
      <c r="DQ779" s="191"/>
      <c r="DR779" s="191"/>
      <c r="DS779" s="191"/>
      <c r="DT779" s="191"/>
      <c r="DU779" s="191"/>
      <c r="DV779" s="191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7"/>
      <c r="F780" s="219" t="s">
        <v>245</v>
      </c>
      <c r="G780" s="191"/>
      <c r="H780" s="191"/>
      <c r="I780" s="207"/>
      <c r="J780" s="207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  <c r="AH780" s="191"/>
      <c r="AI780" s="191"/>
      <c r="AJ780" s="191"/>
      <c r="AK780" s="191"/>
      <c r="AL780" s="191"/>
      <c r="AM780" s="191"/>
      <c r="AN780" s="191"/>
      <c r="AO780" s="191"/>
      <c r="AP780" s="191"/>
      <c r="AQ780" s="191"/>
      <c r="AR780" s="191"/>
      <c r="AS780" s="191"/>
      <c r="AT780" s="191"/>
      <c r="AU780" s="191"/>
      <c r="AV780" s="191"/>
      <c r="AW780" s="191"/>
      <c r="AX780" s="191"/>
      <c r="AY780" s="191"/>
      <c r="AZ780" s="191"/>
      <c r="BA780" s="191"/>
      <c r="BB780" s="191"/>
      <c r="BC780" s="191"/>
      <c r="BD780" s="191"/>
      <c r="BE780" s="191"/>
      <c r="BF780" s="191"/>
      <c r="BG780" s="191"/>
      <c r="BH780" s="191"/>
      <c r="BI780" s="191"/>
      <c r="BJ780" s="191"/>
      <c r="BK780" s="191"/>
      <c r="BL780" s="191"/>
      <c r="BM780" s="191"/>
      <c r="BN780" s="191"/>
      <c r="BO780" s="191"/>
      <c r="BP780" s="191"/>
      <c r="BQ780" s="191"/>
      <c r="BR780" s="191"/>
      <c r="BS780" s="191"/>
      <c r="BT780" s="191"/>
      <c r="BU780" s="191"/>
      <c r="BV780" s="191"/>
      <c r="BW780" s="191"/>
      <c r="BX780" s="191"/>
      <c r="BY780" s="191"/>
      <c r="BZ780" s="191"/>
      <c r="CA780" s="191"/>
      <c r="CB780" s="191"/>
      <c r="CC780" s="191"/>
      <c r="CD780" s="191"/>
      <c r="CE780" s="191"/>
      <c r="CF780" s="191"/>
      <c r="CG780" s="191"/>
      <c r="CH780" s="191"/>
      <c r="CI780" s="191"/>
      <c r="CJ780" s="191"/>
      <c r="CK780" s="191"/>
      <c r="CL780" s="191"/>
      <c r="CM780" s="191"/>
      <c r="CN780" s="191"/>
      <c r="CO780" s="191"/>
      <c r="CP780" s="191"/>
      <c r="CQ780" s="191"/>
      <c r="CR780" s="191"/>
      <c r="CS780" s="191"/>
      <c r="CT780" s="191"/>
      <c r="CU780" s="191"/>
      <c r="CV780" s="191"/>
      <c r="CW780" s="191"/>
      <c r="CX780" s="191"/>
      <c r="CY780" s="191"/>
      <c r="CZ780" s="191"/>
      <c r="DA780" s="191"/>
      <c r="DB780" s="191"/>
      <c r="DC780" s="191"/>
      <c r="DD780" s="191"/>
      <c r="DE780" s="191"/>
      <c r="DF780" s="191"/>
      <c r="DG780" s="191"/>
      <c r="DH780" s="191"/>
      <c r="DI780" s="191"/>
      <c r="DJ780" s="191"/>
      <c r="DK780" s="191"/>
      <c r="DL780" s="191"/>
      <c r="DM780" s="191"/>
      <c r="DN780" s="191"/>
      <c r="DO780" s="191"/>
      <c r="DP780" s="191"/>
      <c r="DQ780" s="191"/>
      <c r="DR780" s="191"/>
      <c r="DS780" s="191"/>
      <c r="DT780" s="191"/>
      <c r="DU780" s="191"/>
      <c r="DV780" s="191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7"/>
      <c r="F781" s="219" t="s">
        <v>246</v>
      </c>
      <c r="G781" s="191"/>
      <c r="H781" s="191"/>
      <c r="I781" s="207"/>
      <c r="J781" s="207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  <c r="AH781" s="191"/>
      <c r="AI781" s="191"/>
      <c r="AJ781" s="191"/>
      <c r="AK781" s="191"/>
      <c r="AL781" s="191"/>
      <c r="AM781" s="191"/>
      <c r="AN781" s="191"/>
      <c r="AO781" s="191"/>
      <c r="AP781" s="191"/>
      <c r="AQ781" s="191"/>
      <c r="AR781" s="191"/>
      <c r="AS781" s="191"/>
      <c r="AT781" s="191"/>
      <c r="AU781" s="191"/>
      <c r="AV781" s="191"/>
      <c r="AW781" s="191"/>
      <c r="AX781" s="191"/>
      <c r="AY781" s="191"/>
      <c r="AZ781" s="191"/>
      <c r="BA781" s="191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1"/>
      <c r="BM781" s="191"/>
      <c r="BN781" s="191"/>
      <c r="BO781" s="191"/>
      <c r="BP781" s="191"/>
      <c r="BQ781" s="191"/>
      <c r="BR781" s="191"/>
      <c r="BS781" s="191"/>
      <c r="BT781" s="191"/>
      <c r="BU781" s="191"/>
      <c r="BV781" s="191"/>
      <c r="BW781" s="191"/>
      <c r="BX781" s="191"/>
      <c r="BY781" s="191"/>
      <c r="BZ781" s="191"/>
      <c r="CA781" s="191"/>
      <c r="CB781" s="191"/>
      <c r="CC781" s="191"/>
      <c r="CD781" s="191"/>
      <c r="CE781" s="191"/>
      <c r="CF781" s="191"/>
      <c r="CG781" s="191"/>
      <c r="CH781" s="191"/>
      <c r="CI781" s="191"/>
      <c r="CJ781" s="191"/>
      <c r="CK781" s="191"/>
      <c r="CL781" s="191"/>
      <c r="CM781" s="191"/>
      <c r="CN781" s="191"/>
      <c r="CO781" s="191"/>
      <c r="CP781" s="191"/>
      <c r="CQ781" s="191"/>
      <c r="CR781" s="191"/>
      <c r="CS781" s="191"/>
      <c r="CT781" s="191"/>
      <c r="CU781" s="191"/>
      <c r="CV781" s="191"/>
      <c r="CW781" s="191"/>
      <c r="CX781" s="191"/>
      <c r="CY781" s="191"/>
      <c r="CZ781" s="191"/>
      <c r="DA781" s="191"/>
      <c r="DB781" s="191"/>
      <c r="DC781" s="191"/>
      <c r="DD781" s="191"/>
      <c r="DE781" s="191"/>
      <c r="DF781" s="191"/>
      <c r="DG781" s="191"/>
      <c r="DH781" s="191"/>
      <c r="DI781" s="191"/>
      <c r="DJ781" s="191"/>
      <c r="DK781" s="191"/>
      <c r="DL781" s="191"/>
      <c r="DM781" s="191"/>
      <c r="DN781" s="191"/>
      <c r="DO781" s="191"/>
      <c r="DP781" s="191"/>
      <c r="DQ781" s="191"/>
      <c r="DR781" s="191"/>
      <c r="DS781" s="191"/>
      <c r="DT781" s="191"/>
      <c r="DU781" s="191"/>
      <c r="DV781" s="191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7"/>
      <c r="F782" s="219" t="s">
        <v>245</v>
      </c>
      <c r="G782" s="191"/>
      <c r="H782" s="191"/>
      <c r="I782" s="207"/>
      <c r="J782" s="207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191"/>
      <c r="BN782" s="191"/>
      <c r="BO782" s="191"/>
      <c r="BP782" s="191"/>
      <c r="BQ782" s="191"/>
      <c r="BR782" s="191"/>
      <c r="BS782" s="191"/>
      <c r="BT782" s="191"/>
      <c r="BU782" s="191"/>
      <c r="BV782" s="191"/>
      <c r="BW782" s="191"/>
      <c r="BX782" s="191"/>
      <c r="BY782" s="191"/>
      <c r="BZ782" s="191"/>
      <c r="CA782" s="191"/>
      <c r="CB782" s="191"/>
      <c r="CC782" s="191"/>
      <c r="CD782" s="191"/>
      <c r="CE782" s="191"/>
      <c r="CF782" s="191"/>
      <c r="CG782" s="191"/>
      <c r="CH782" s="191"/>
      <c r="CI782" s="191"/>
      <c r="CJ782" s="191"/>
      <c r="CK782" s="191"/>
      <c r="CL782" s="191"/>
      <c r="CM782" s="191"/>
      <c r="CN782" s="191"/>
      <c r="CO782" s="191"/>
      <c r="CP782" s="191"/>
      <c r="CQ782" s="191"/>
      <c r="CR782" s="191"/>
      <c r="CS782" s="191"/>
      <c r="CT782" s="191"/>
      <c r="CU782" s="191"/>
      <c r="CV782" s="191"/>
      <c r="CW782" s="191"/>
      <c r="CX782" s="191"/>
      <c r="CY782" s="191"/>
      <c r="CZ782" s="191"/>
      <c r="DA782" s="191"/>
      <c r="DB782" s="191"/>
      <c r="DC782" s="191"/>
      <c r="DD782" s="191"/>
      <c r="DE782" s="191"/>
      <c r="DF782" s="191"/>
      <c r="DG782" s="191"/>
      <c r="DH782" s="191"/>
      <c r="DI782" s="191"/>
      <c r="DJ782" s="191"/>
      <c r="DK782" s="191"/>
      <c r="DL782" s="191"/>
      <c r="DM782" s="191"/>
      <c r="DN782" s="191"/>
      <c r="DO782" s="191"/>
      <c r="DP782" s="191"/>
      <c r="DQ782" s="191"/>
      <c r="DR782" s="191"/>
      <c r="DS782" s="191"/>
      <c r="DT782" s="191"/>
      <c r="DU782" s="191"/>
      <c r="DV782" s="191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7"/>
      <c r="F783" s="219" t="s">
        <v>246</v>
      </c>
      <c r="G783" s="191"/>
      <c r="H783" s="191"/>
      <c r="I783" s="207"/>
      <c r="J783" s="207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191"/>
      <c r="BN783" s="191"/>
      <c r="BO783" s="191"/>
      <c r="BP783" s="191"/>
      <c r="BQ783" s="191"/>
      <c r="BR783" s="191"/>
      <c r="BS783" s="191"/>
      <c r="BT783" s="191"/>
      <c r="BU783" s="191"/>
      <c r="BV783" s="191"/>
      <c r="BW783" s="191"/>
      <c r="BX783" s="191"/>
      <c r="BY783" s="191"/>
      <c r="BZ783" s="191"/>
      <c r="CA783" s="191"/>
      <c r="CB783" s="191"/>
      <c r="CC783" s="191"/>
      <c r="CD783" s="191"/>
      <c r="CE783" s="191"/>
      <c r="CF783" s="191"/>
      <c r="CG783" s="191"/>
      <c r="CH783" s="191"/>
      <c r="CI783" s="191"/>
      <c r="CJ783" s="191"/>
      <c r="CK783" s="191"/>
      <c r="CL783" s="191"/>
      <c r="CM783" s="191"/>
      <c r="CN783" s="191"/>
      <c r="CO783" s="191"/>
      <c r="CP783" s="191"/>
      <c r="CQ783" s="191"/>
      <c r="CR783" s="191"/>
      <c r="CS783" s="191"/>
      <c r="CT783" s="191"/>
      <c r="CU783" s="191"/>
      <c r="CV783" s="191"/>
      <c r="CW783" s="191"/>
      <c r="CX783" s="191"/>
      <c r="CY783" s="191"/>
      <c r="CZ783" s="191"/>
      <c r="DA783" s="191"/>
      <c r="DB783" s="191"/>
      <c r="DC783" s="191"/>
      <c r="DD783" s="191"/>
      <c r="DE783" s="191"/>
      <c r="DF783" s="191"/>
      <c r="DG783" s="191"/>
      <c r="DH783" s="191"/>
      <c r="DI783" s="191"/>
      <c r="DJ783" s="191"/>
      <c r="DK783" s="191"/>
      <c r="DL783" s="191"/>
      <c r="DM783" s="191"/>
      <c r="DN783" s="191"/>
      <c r="DO783" s="191"/>
      <c r="DP783" s="191"/>
      <c r="DQ783" s="191"/>
      <c r="DR783" s="191"/>
      <c r="DS783" s="191"/>
      <c r="DT783" s="191"/>
      <c r="DU783" s="191"/>
      <c r="DV783" s="191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7"/>
      <c r="F784" s="219" t="s">
        <v>245</v>
      </c>
      <c r="G784" s="191"/>
      <c r="H784" s="191"/>
      <c r="I784" s="207"/>
      <c r="J784" s="207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191"/>
      <c r="AW784" s="191"/>
      <c r="AX784" s="191"/>
      <c r="AY784" s="191"/>
      <c r="AZ784" s="191"/>
      <c r="BA784" s="191"/>
      <c r="BB784" s="191"/>
      <c r="BC784" s="191"/>
      <c r="BD784" s="191"/>
      <c r="BE784" s="191"/>
      <c r="BF784" s="191"/>
      <c r="BG784" s="191"/>
      <c r="BH784" s="191"/>
      <c r="BI784" s="191"/>
      <c r="BJ784" s="191"/>
      <c r="BK784" s="191"/>
      <c r="BL784" s="191"/>
      <c r="BM784" s="191"/>
      <c r="BN784" s="191"/>
      <c r="BO784" s="191"/>
      <c r="BP784" s="191"/>
      <c r="BQ784" s="191"/>
      <c r="BR784" s="191"/>
      <c r="BS784" s="191"/>
      <c r="BT784" s="191"/>
      <c r="BU784" s="191"/>
      <c r="BV784" s="191"/>
      <c r="BW784" s="191"/>
      <c r="BX784" s="191"/>
      <c r="BY784" s="191"/>
      <c r="BZ784" s="191"/>
      <c r="CA784" s="191"/>
      <c r="CB784" s="191"/>
      <c r="CC784" s="191"/>
      <c r="CD784" s="191"/>
      <c r="CE784" s="191"/>
      <c r="CF784" s="191"/>
      <c r="CG784" s="191"/>
      <c r="CH784" s="191"/>
      <c r="CI784" s="191"/>
      <c r="CJ784" s="191"/>
      <c r="CK784" s="191"/>
      <c r="CL784" s="191"/>
      <c r="CM784" s="191"/>
      <c r="CN784" s="191"/>
      <c r="CO784" s="191"/>
      <c r="CP784" s="191"/>
      <c r="CQ784" s="191"/>
      <c r="CR784" s="191"/>
      <c r="CS784" s="191"/>
      <c r="CT784" s="191"/>
      <c r="CU784" s="191"/>
      <c r="CV784" s="191"/>
      <c r="CW784" s="191"/>
      <c r="CX784" s="191"/>
      <c r="CY784" s="191"/>
      <c r="CZ784" s="191"/>
      <c r="DA784" s="191"/>
      <c r="DB784" s="191"/>
      <c r="DC784" s="191"/>
      <c r="DD784" s="191"/>
      <c r="DE784" s="191"/>
      <c r="DF784" s="191"/>
      <c r="DG784" s="191"/>
      <c r="DH784" s="191"/>
      <c r="DI784" s="191"/>
      <c r="DJ784" s="191"/>
      <c r="DK784" s="191"/>
      <c r="DL784" s="191"/>
      <c r="DM784" s="191"/>
      <c r="DN784" s="191"/>
      <c r="DO784" s="191"/>
      <c r="DP784" s="191"/>
      <c r="DQ784" s="191"/>
      <c r="DR784" s="191"/>
      <c r="DS784" s="191"/>
      <c r="DT784" s="191"/>
      <c r="DU784" s="191"/>
      <c r="DV784" s="191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7"/>
      <c r="F785" s="219" t="s">
        <v>246</v>
      </c>
      <c r="G785" s="191"/>
      <c r="H785" s="191"/>
      <c r="I785" s="207"/>
      <c r="J785" s="207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191"/>
      <c r="AW785" s="191"/>
      <c r="AX785" s="191"/>
      <c r="AY785" s="191"/>
      <c r="AZ785" s="191"/>
      <c r="BA785" s="191"/>
      <c r="BB785" s="191"/>
      <c r="BC785" s="191"/>
      <c r="BD785" s="191"/>
      <c r="BE785" s="191"/>
      <c r="BF785" s="191"/>
      <c r="BG785" s="191"/>
      <c r="BH785" s="191"/>
      <c r="BI785" s="191"/>
      <c r="BJ785" s="191"/>
      <c r="BK785" s="191"/>
      <c r="BL785" s="191"/>
      <c r="BM785" s="191"/>
      <c r="BN785" s="191"/>
      <c r="BO785" s="191"/>
      <c r="BP785" s="191"/>
      <c r="BQ785" s="191"/>
      <c r="BR785" s="191"/>
      <c r="BS785" s="191"/>
      <c r="BT785" s="191"/>
      <c r="BU785" s="191"/>
      <c r="BV785" s="191"/>
      <c r="BW785" s="191"/>
      <c r="BX785" s="191"/>
      <c r="BY785" s="191"/>
      <c r="BZ785" s="191"/>
      <c r="CA785" s="191"/>
      <c r="CB785" s="191"/>
      <c r="CC785" s="191"/>
      <c r="CD785" s="191"/>
      <c r="CE785" s="191"/>
      <c r="CF785" s="191"/>
      <c r="CG785" s="191"/>
      <c r="CH785" s="191"/>
      <c r="CI785" s="191"/>
      <c r="CJ785" s="191"/>
      <c r="CK785" s="191"/>
      <c r="CL785" s="191"/>
      <c r="CM785" s="191"/>
      <c r="CN785" s="191"/>
      <c r="CO785" s="191"/>
      <c r="CP785" s="191"/>
      <c r="CQ785" s="191"/>
      <c r="CR785" s="191"/>
      <c r="CS785" s="191"/>
      <c r="CT785" s="191"/>
      <c r="CU785" s="191"/>
      <c r="CV785" s="191"/>
      <c r="CW785" s="191"/>
      <c r="CX785" s="191"/>
      <c r="CY785" s="191"/>
      <c r="CZ785" s="191"/>
      <c r="DA785" s="191"/>
      <c r="DB785" s="191"/>
      <c r="DC785" s="191"/>
      <c r="DD785" s="191"/>
      <c r="DE785" s="191"/>
      <c r="DF785" s="191"/>
      <c r="DG785" s="191"/>
      <c r="DH785" s="191"/>
      <c r="DI785" s="191"/>
      <c r="DJ785" s="191"/>
      <c r="DK785" s="191"/>
      <c r="DL785" s="191"/>
      <c r="DM785" s="191"/>
      <c r="DN785" s="191"/>
      <c r="DO785" s="191"/>
      <c r="DP785" s="191"/>
      <c r="DQ785" s="191"/>
      <c r="DR785" s="191"/>
      <c r="DS785" s="191"/>
      <c r="DT785" s="191"/>
      <c r="DU785" s="191"/>
      <c r="DV785" s="191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7"/>
      <c r="F786" s="219" t="s">
        <v>245</v>
      </c>
      <c r="G786" s="181"/>
      <c r="H786" s="181"/>
      <c r="I786" s="207"/>
      <c r="J786" s="207"/>
      <c r="K786" s="181"/>
      <c r="L786" s="191"/>
      <c r="M786" s="181"/>
      <c r="N786" s="181"/>
      <c r="O786" s="191"/>
      <c r="P786" s="181"/>
      <c r="Q786" s="181"/>
      <c r="R786" s="191"/>
      <c r="S786" s="181"/>
      <c r="T786" s="181"/>
      <c r="U786" s="191"/>
      <c r="V786" s="181"/>
      <c r="W786" s="181"/>
      <c r="X786" s="191"/>
      <c r="Y786" s="181"/>
      <c r="Z786" s="181"/>
      <c r="AA786" s="191"/>
      <c r="AB786" s="181"/>
      <c r="AC786" s="181"/>
      <c r="AD786" s="191"/>
      <c r="AE786" s="181"/>
      <c r="AF786" s="181"/>
      <c r="AG786" s="191"/>
      <c r="AH786" s="181"/>
      <c r="AI786" s="181"/>
      <c r="AJ786" s="191"/>
      <c r="AK786" s="181"/>
      <c r="AL786" s="181"/>
      <c r="AM786" s="191"/>
      <c r="AN786" s="181"/>
      <c r="AO786" s="181"/>
      <c r="AP786" s="191"/>
      <c r="AQ786" s="181"/>
      <c r="AR786" s="181"/>
      <c r="AS786" s="191"/>
      <c r="AT786" s="181"/>
      <c r="AU786" s="181"/>
      <c r="AV786" s="191"/>
      <c r="AW786" s="181"/>
      <c r="AX786" s="181"/>
      <c r="AY786" s="191"/>
      <c r="AZ786" s="181"/>
      <c r="BA786" s="181"/>
      <c r="BB786" s="191"/>
      <c r="BC786" s="181"/>
      <c r="BD786" s="181"/>
      <c r="BE786" s="191"/>
      <c r="BF786" s="181"/>
      <c r="BG786" s="181"/>
      <c r="BH786" s="191"/>
      <c r="BI786" s="181"/>
      <c r="BJ786" s="181"/>
      <c r="BK786" s="191"/>
      <c r="BL786" s="181"/>
      <c r="BM786" s="181"/>
      <c r="BN786" s="191"/>
      <c r="BO786" s="181"/>
      <c r="BP786" s="181"/>
      <c r="BQ786" s="191"/>
      <c r="BR786" s="181"/>
      <c r="BS786" s="181"/>
      <c r="BT786" s="191"/>
      <c r="BU786" s="181"/>
      <c r="BV786" s="181"/>
      <c r="BW786" s="191"/>
      <c r="BX786" s="181"/>
      <c r="BY786" s="181"/>
      <c r="BZ786" s="191"/>
      <c r="CA786" s="181"/>
      <c r="CB786" s="181"/>
      <c r="CC786" s="191"/>
      <c r="CD786" s="181"/>
      <c r="CE786" s="181"/>
      <c r="CF786" s="191"/>
      <c r="CG786" s="181"/>
      <c r="CH786" s="181"/>
      <c r="CI786" s="191"/>
      <c r="CJ786" s="181"/>
      <c r="CK786" s="181"/>
      <c r="CL786" s="191"/>
      <c r="CM786" s="181"/>
      <c r="CN786" s="181"/>
      <c r="CO786" s="191"/>
      <c r="CP786" s="181"/>
      <c r="CQ786" s="181"/>
      <c r="CR786" s="191"/>
      <c r="CS786" s="181"/>
      <c r="CT786" s="181"/>
      <c r="CU786" s="191"/>
      <c r="CV786" s="181"/>
      <c r="CW786" s="181"/>
      <c r="CX786" s="191"/>
      <c r="CY786" s="181"/>
      <c r="CZ786" s="181"/>
      <c r="DA786" s="191"/>
      <c r="DB786" s="181"/>
      <c r="DC786" s="181"/>
      <c r="DD786" s="191"/>
      <c r="DE786" s="181"/>
      <c r="DF786" s="181"/>
      <c r="DG786" s="191"/>
      <c r="DH786" s="181"/>
      <c r="DI786" s="181"/>
      <c r="DJ786" s="191"/>
      <c r="DK786" s="181"/>
      <c r="DL786" s="181"/>
      <c r="DM786" s="191"/>
      <c r="DN786" s="181"/>
      <c r="DO786" s="181"/>
      <c r="DP786" s="191"/>
      <c r="DQ786" s="181"/>
      <c r="DR786" s="181"/>
      <c r="DS786" s="191"/>
      <c r="DT786" s="181"/>
      <c r="DU786" s="181"/>
      <c r="DV786" s="191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7"/>
      <c r="F787" s="219" t="s">
        <v>246</v>
      </c>
      <c r="G787" s="191"/>
      <c r="H787" s="191"/>
      <c r="I787" s="207"/>
      <c r="J787" s="207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191"/>
      <c r="AW787" s="191"/>
      <c r="AX787" s="191"/>
      <c r="AY787" s="191"/>
      <c r="AZ787" s="191"/>
      <c r="BA787" s="191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1"/>
      <c r="BM787" s="191"/>
      <c r="BN787" s="191"/>
      <c r="BO787" s="191"/>
      <c r="BP787" s="191"/>
      <c r="BQ787" s="191"/>
      <c r="BR787" s="191"/>
      <c r="BS787" s="191"/>
      <c r="BT787" s="191"/>
      <c r="BU787" s="191"/>
      <c r="BV787" s="191"/>
      <c r="BW787" s="191"/>
      <c r="BX787" s="191"/>
      <c r="BY787" s="191"/>
      <c r="BZ787" s="191"/>
      <c r="CA787" s="191"/>
      <c r="CB787" s="191"/>
      <c r="CC787" s="191"/>
      <c r="CD787" s="191"/>
      <c r="CE787" s="191"/>
      <c r="CF787" s="191"/>
      <c r="CG787" s="191"/>
      <c r="CH787" s="191"/>
      <c r="CI787" s="191"/>
      <c r="CJ787" s="191"/>
      <c r="CK787" s="191"/>
      <c r="CL787" s="191"/>
      <c r="CM787" s="191"/>
      <c r="CN787" s="191"/>
      <c r="CO787" s="191"/>
      <c r="CP787" s="191"/>
      <c r="CQ787" s="191"/>
      <c r="CR787" s="191"/>
      <c r="CS787" s="191"/>
      <c r="CT787" s="191"/>
      <c r="CU787" s="191"/>
      <c r="CV787" s="191"/>
      <c r="CW787" s="191"/>
      <c r="CX787" s="191"/>
      <c r="CY787" s="191"/>
      <c r="CZ787" s="191"/>
      <c r="DA787" s="191"/>
      <c r="DB787" s="191"/>
      <c r="DC787" s="191"/>
      <c r="DD787" s="191"/>
      <c r="DE787" s="191"/>
      <c r="DF787" s="191"/>
      <c r="DG787" s="191"/>
      <c r="DH787" s="191"/>
      <c r="DI787" s="191"/>
      <c r="DJ787" s="191"/>
      <c r="DK787" s="191"/>
      <c r="DL787" s="191"/>
      <c r="DM787" s="191"/>
      <c r="DN787" s="191"/>
      <c r="DO787" s="191"/>
      <c r="DP787" s="191"/>
      <c r="DQ787" s="191"/>
      <c r="DR787" s="191"/>
      <c r="DS787" s="191"/>
      <c r="DT787" s="191"/>
      <c r="DU787" s="191"/>
      <c r="DV787" s="191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7"/>
      <c r="F788" s="219" t="s">
        <v>245</v>
      </c>
      <c r="G788" s="191"/>
      <c r="H788" s="191"/>
      <c r="I788" s="207"/>
      <c r="J788" s="207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1"/>
      <c r="BN788" s="191"/>
      <c r="BO788" s="191"/>
      <c r="BP788" s="191"/>
      <c r="BQ788" s="191"/>
      <c r="BR788" s="191"/>
      <c r="BS788" s="191"/>
      <c r="BT788" s="191"/>
      <c r="BU788" s="191"/>
      <c r="BV788" s="191"/>
      <c r="BW788" s="191"/>
      <c r="BX788" s="191"/>
      <c r="BY788" s="191"/>
      <c r="BZ788" s="191"/>
      <c r="CA788" s="191"/>
      <c r="CB788" s="191"/>
      <c r="CC788" s="191"/>
      <c r="CD788" s="191"/>
      <c r="CE788" s="191"/>
      <c r="CF788" s="191"/>
      <c r="CG788" s="191"/>
      <c r="CH788" s="191"/>
      <c r="CI788" s="191"/>
      <c r="CJ788" s="191"/>
      <c r="CK788" s="191"/>
      <c r="CL788" s="191"/>
      <c r="CM788" s="191"/>
      <c r="CN788" s="191"/>
      <c r="CO788" s="191"/>
      <c r="CP788" s="191"/>
      <c r="CQ788" s="191"/>
      <c r="CR788" s="191"/>
      <c r="CS788" s="191"/>
      <c r="CT788" s="191"/>
      <c r="CU788" s="191"/>
      <c r="CV788" s="191"/>
      <c r="CW788" s="191"/>
      <c r="CX788" s="191"/>
      <c r="CY788" s="191"/>
      <c r="CZ788" s="191"/>
      <c r="DA788" s="191"/>
      <c r="DB788" s="191"/>
      <c r="DC788" s="191"/>
      <c r="DD788" s="191"/>
      <c r="DE788" s="191"/>
      <c r="DF788" s="191"/>
      <c r="DG788" s="191"/>
      <c r="DH788" s="191"/>
      <c r="DI788" s="191"/>
      <c r="DJ788" s="191"/>
      <c r="DK788" s="191"/>
      <c r="DL788" s="191"/>
      <c r="DM788" s="191"/>
      <c r="DN788" s="191"/>
      <c r="DO788" s="191"/>
      <c r="DP788" s="191"/>
      <c r="DQ788" s="191"/>
      <c r="DR788" s="191"/>
      <c r="DS788" s="191"/>
      <c r="DT788" s="191"/>
      <c r="DU788" s="191"/>
      <c r="DV788" s="191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7"/>
      <c r="F789" s="219" t="s">
        <v>246</v>
      </c>
      <c r="G789" s="191"/>
      <c r="H789" s="191"/>
      <c r="I789" s="207"/>
      <c r="J789" s="207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  <c r="AH789" s="191"/>
      <c r="AI789" s="191"/>
      <c r="AJ789" s="191"/>
      <c r="AK789" s="191"/>
      <c r="AL789" s="191"/>
      <c r="AM789" s="191"/>
      <c r="AN789" s="191"/>
      <c r="AO789" s="191"/>
      <c r="AP789" s="191"/>
      <c r="AQ789" s="191"/>
      <c r="AR789" s="191"/>
      <c r="AS789" s="191"/>
      <c r="AT789" s="191"/>
      <c r="AU789" s="191"/>
      <c r="AV789" s="191"/>
      <c r="AW789" s="191"/>
      <c r="AX789" s="191"/>
      <c r="AY789" s="191"/>
      <c r="AZ789" s="191"/>
      <c r="BA789" s="191"/>
      <c r="BB789" s="191"/>
      <c r="BC789" s="191"/>
      <c r="BD789" s="191"/>
      <c r="BE789" s="191"/>
      <c r="BF789" s="191"/>
      <c r="BG789" s="191"/>
      <c r="BH789" s="191"/>
      <c r="BI789" s="191"/>
      <c r="BJ789" s="191"/>
      <c r="BK789" s="191"/>
      <c r="BL789" s="191"/>
      <c r="BM789" s="191"/>
      <c r="BN789" s="191"/>
      <c r="BO789" s="191"/>
      <c r="BP789" s="191"/>
      <c r="BQ789" s="191"/>
      <c r="BR789" s="191"/>
      <c r="BS789" s="191"/>
      <c r="BT789" s="191"/>
      <c r="BU789" s="191"/>
      <c r="BV789" s="191"/>
      <c r="BW789" s="191"/>
      <c r="BX789" s="191"/>
      <c r="BY789" s="191"/>
      <c r="BZ789" s="191"/>
      <c r="CA789" s="191"/>
      <c r="CB789" s="191"/>
      <c r="CC789" s="191"/>
      <c r="CD789" s="191"/>
      <c r="CE789" s="191"/>
      <c r="CF789" s="191"/>
      <c r="CG789" s="191"/>
      <c r="CH789" s="191"/>
      <c r="CI789" s="191"/>
      <c r="CJ789" s="191"/>
      <c r="CK789" s="191"/>
      <c r="CL789" s="191"/>
      <c r="CM789" s="191"/>
      <c r="CN789" s="191"/>
      <c r="CO789" s="191"/>
      <c r="CP789" s="191"/>
      <c r="CQ789" s="191"/>
      <c r="CR789" s="191"/>
      <c r="CS789" s="191"/>
      <c r="CT789" s="191"/>
      <c r="CU789" s="191"/>
      <c r="CV789" s="191"/>
      <c r="CW789" s="191"/>
      <c r="CX789" s="191"/>
      <c r="CY789" s="191"/>
      <c r="CZ789" s="191"/>
      <c r="DA789" s="191"/>
      <c r="DB789" s="191"/>
      <c r="DC789" s="191"/>
      <c r="DD789" s="191"/>
      <c r="DE789" s="191"/>
      <c r="DF789" s="191"/>
      <c r="DG789" s="191"/>
      <c r="DH789" s="191"/>
      <c r="DI789" s="191"/>
      <c r="DJ789" s="191"/>
      <c r="DK789" s="191"/>
      <c r="DL789" s="191"/>
      <c r="DM789" s="191"/>
      <c r="DN789" s="191"/>
      <c r="DO789" s="191"/>
      <c r="DP789" s="191"/>
      <c r="DQ789" s="191"/>
      <c r="DR789" s="191"/>
      <c r="DS789" s="191"/>
      <c r="DT789" s="191"/>
      <c r="DU789" s="191"/>
      <c r="DV789" s="191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7"/>
      <c r="F790" s="219" t="s">
        <v>245</v>
      </c>
      <c r="G790" s="191"/>
      <c r="H790" s="191"/>
      <c r="I790" s="207"/>
      <c r="J790" s="207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  <c r="AA790" s="191"/>
      <c r="AB790" s="191"/>
      <c r="AC790" s="191"/>
      <c r="AD790" s="191"/>
      <c r="AE790" s="191"/>
      <c r="AF790" s="191"/>
      <c r="AG790" s="191"/>
      <c r="AH790" s="191"/>
      <c r="AI790" s="191"/>
      <c r="AJ790" s="191"/>
      <c r="AK790" s="191"/>
      <c r="AL790" s="191"/>
      <c r="AM790" s="191"/>
      <c r="AN790" s="191"/>
      <c r="AO790" s="191"/>
      <c r="AP790" s="191"/>
      <c r="AQ790" s="191"/>
      <c r="AR790" s="191"/>
      <c r="AS790" s="191"/>
      <c r="AT790" s="191"/>
      <c r="AU790" s="191"/>
      <c r="AV790" s="191"/>
      <c r="AW790" s="191"/>
      <c r="AX790" s="191"/>
      <c r="AY790" s="191"/>
      <c r="AZ790" s="191"/>
      <c r="BA790" s="191"/>
      <c r="BB790" s="191"/>
      <c r="BC790" s="191"/>
      <c r="BD790" s="191"/>
      <c r="BE790" s="191"/>
      <c r="BF790" s="191"/>
      <c r="BG790" s="191"/>
      <c r="BH790" s="191"/>
      <c r="BI790" s="191"/>
      <c r="BJ790" s="191"/>
      <c r="BK790" s="191"/>
      <c r="BL790" s="191"/>
      <c r="BM790" s="191"/>
      <c r="BN790" s="191"/>
      <c r="BO790" s="191"/>
      <c r="BP790" s="191"/>
      <c r="BQ790" s="191"/>
      <c r="BR790" s="191"/>
      <c r="BS790" s="191"/>
      <c r="BT790" s="191"/>
      <c r="BU790" s="191"/>
      <c r="BV790" s="191"/>
      <c r="BW790" s="191"/>
      <c r="BX790" s="191"/>
      <c r="BY790" s="191"/>
      <c r="BZ790" s="191"/>
      <c r="CA790" s="191"/>
      <c r="CB790" s="191"/>
      <c r="CC790" s="191"/>
      <c r="CD790" s="191"/>
      <c r="CE790" s="191"/>
      <c r="CF790" s="191"/>
      <c r="CG790" s="191"/>
      <c r="CH790" s="191"/>
      <c r="CI790" s="191"/>
      <c r="CJ790" s="191"/>
      <c r="CK790" s="191"/>
      <c r="CL790" s="191"/>
      <c r="CM790" s="191"/>
      <c r="CN790" s="191"/>
      <c r="CO790" s="191"/>
      <c r="CP790" s="191"/>
      <c r="CQ790" s="191"/>
      <c r="CR790" s="191"/>
      <c r="CS790" s="191"/>
      <c r="CT790" s="191"/>
      <c r="CU790" s="191"/>
      <c r="CV790" s="191"/>
      <c r="CW790" s="191"/>
      <c r="CX790" s="191"/>
      <c r="CY790" s="191"/>
      <c r="CZ790" s="191"/>
      <c r="DA790" s="191"/>
      <c r="DB790" s="191"/>
      <c r="DC790" s="191"/>
      <c r="DD790" s="191"/>
      <c r="DE790" s="191"/>
      <c r="DF790" s="191"/>
      <c r="DG790" s="191"/>
      <c r="DH790" s="191"/>
      <c r="DI790" s="191"/>
      <c r="DJ790" s="191"/>
      <c r="DK790" s="191"/>
      <c r="DL790" s="191"/>
      <c r="DM790" s="191"/>
      <c r="DN790" s="191"/>
      <c r="DO790" s="191"/>
      <c r="DP790" s="191"/>
      <c r="DQ790" s="191"/>
      <c r="DR790" s="191"/>
      <c r="DS790" s="191"/>
      <c r="DT790" s="191"/>
      <c r="DU790" s="191"/>
      <c r="DV790" s="191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7"/>
      <c r="F791" s="219" t="s">
        <v>246</v>
      </c>
      <c r="G791" s="181"/>
      <c r="H791" s="181"/>
      <c r="I791" s="207"/>
      <c r="J791" s="207"/>
      <c r="K791" s="181"/>
      <c r="L791" s="191"/>
      <c r="M791" s="181"/>
      <c r="N791" s="181"/>
      <c r="O791" s="191"/>
      <c r="P791" s="181"/>
      <c r="Q791" s="181"/>
      <c r="R791" s="191"/>
      <c r="S791" s="181"/>
      <c r="T791" s="181"/>
      <c r="U791" s="191"/>
      <c r="V791" s="181"/>
      <c r="W791" s="181"/>
      <c r="X791" s="191"/>
      <c r="Y791" s="181"/>
      <c r="Z791" s="181"/>
      <c r="AA791" s="191"/>
      <c r="AB791" s="181"/>
      <c r="AC791" s="181"/>
      <c r="AD791" s="191"/>
      <c r="AE791" s="181"/>
      <c r="AF791" s="181"/>
      <c r="AG791" s="191"/>
      <c r="AH791" s="181"/>
      <c r="AI791" s="181"/>
      <c r="AJ791" s="191"/>
      <c r="AK791" s="181"/>
      <c r="AL791" s="181"/>
      <c r="AM791" s="191"/>
      <c r="AN791" s="181"/>
      <c r="AO791" s="181"/>
      <c r="AP791" s="191"/>
      <c r="AQ791" s="181"/>
      <c r="AR791" s="181"/>
      <c r="AS791" s="191"/>
      <c r="AT791" s="181"/>
      <c r="AU791" s="181"/>
      <c r="AV791" s="191"/>
      <c r="AW791" s="181"/>
      <c r="AX791" s="181"/>
      <c r="AY791" s="191"/>
      <c r="AZ791" s="181"/>
      <c r="BA791" s="181"/>
      <c r="BB791" s="191"/>
      <c r="BC791" s="181"/>
      <c r="BD791" s="181"/>
      <c r="BE791" s="191"/>
      <c r="BF791" s="181"/>
      <c r="BG791" s="181"/>
      <c r="BH791" s="191"/>
      <c r="BI791" s="181"/>
      <c r="BJ791" s="181"/>
      <c r="BK791" s="191"/>
      <c r="BL791" s="181"/>
      <c r="BM791" s="181"/>
      <c r="BN791" s="191"/>
      <c r="BO791" s="181"/>
      <c r="BP791" s="181"/>
      <c r="BQ791" s="191"/>
      <c r="BR791" s="181"/>
      <c r="BS791" s="181"/>
      <c r="BT791" s="191"/>
      <c r="BU791" s="181"/>
      <c r="BV791" s="181"/>
      <c r="BW791" s="191"/>
      <c r="BX791" s="181"/>
      <c r="BY791" s="181"/>
      <c r="BZ791" s="191"/>
      <c r="CA791" s="181"/>
      <c r="CB791" s="181"/>
      <c r="CC791" s="191"/>
      <c r="CD791" s="181"/>
      <c r="CE791" s="181"/>
      <c r="CF791" s="191"/>
      <c r="CG791" s="181"/>
      <c r="CH791" s="181"/>
      <c r="CI791" s="191"/>
      <c r="CJ791" s="181"/>
      <c r="CK791" s="181"/>
      <c r="CL791" s="191"/>
      <c r="CM791" s="181"/>
      <c r="CN791" s="181"/>
      <c r="CO791" s="191"/>
      <c r="CP791" s="181"/>
      <c r="CQ791" s="181"/>
      <c r="CR791" s="191"/>
      <c r="CS791" s="181"/>
      <c r="CT791" s="181"/>
      <c r="CU791" s="191"/>
      <c r="CV791" s="181"/>
      <c r="CW791" s="181"/>
      <c r="CX791" s="191"/>
      <c r="CY791" s="181"/>
      <c r="CZ791" s="181"/>
      <c r="DA791" s="191"/>
      <c r="DB791" s="181"/>
      <c r="DC791" s="181"/>
      <c r="DD791" s="191"/>
      <c r="DE791" s="181"/>
      <c r="DF791" s="181"/>
      <c r="DG791" s="191"/>
      <c r="DH791" s="181"/>
      <c r="DI791" s="181"/>
      <c r="DJ791" s="191"/>
      <c r="DK791" s="181"/>
      <c r="DL791" s="181"/>
      <c r="DM791" s="191"/>
      <c r="DN791" s="181"/>
      <c r="DO791" s="181"/>
      <c r="DP791" s="191"/>
      <c r="DQ791" s="181"/>
      <c r="DR791" s="181"/>
      <c r="DS791" s="191"/>
      <c r="DT791" s="181"/>
      <c r="DU791" s="181"/>
      <c r="DV791" s="191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7"/>
      <c r="F792" s="219" t="s">
        <v>245</v>
      </c>
      <c r="G792" s="191"/>
      <c r="H792" s="191"/>
      <c r="I792" s="207"/>
      <c r="J792" s="207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  <c r="AA792" s="191"/>
      <c r="AB792" s="191"/>
      <c r="AC792" s="191"/>
      <c r="AD792" s="191"/>
      <c r="AE792" s="191"/>
      <c r="AF792" s="191"/>
      <c r="AG792" s="191"/>
      <c r="AH792" s="191"/>
      <c r="AI792" s="191"/>
      <c r="AJ792" s="191"/>
      <c r="AK792" s="191"/>
      <c r="AL792" s="191"/>
      <c r="AM792" s="191"/>
      <c r="AN792" s="191"/>
      <c r="AO792" s="191"/>
      <c r="AP792" s="191"/>
      <c r="AQ792" s="191"/>
      <c r="AR792" s="191"/>
      <c r="AS792" s="191"/>
      <c r="AT792" s="191"/>
      <c r="AU792" s="191"/>
      <c r="AV792" s="191"/>
      <c r="AW792" s="191"/>
      <c r="AX792" s="191"/>
      <c r="AY792" s="191"/>
      <c r="AZ792" s="191"/>
      <c r="BA792" s="191"/>
      <c r="BB792" s="191"/>
      <c r="BC792" s="191"/>
      <c r="BD792" s="191"/>
      <c r="BE792" s="191"/>
      <c r="BF792" s="191"/>
      <c r="BG792" s="191"/>
      <c r="BH792" s="191"/>
      <c r="BI792" s="191"/>
      <c r="BJ792" s="191"/>
      <c r="BK792" s="191"/>
      <c r="BL792" s="191"/>
      <c r="BM792" s="191"/>
      <c r="BN792" s="191"/>
      <c r="BO792" s="191"/>
      <c r="BP792" s="191"/>
      <c r="BQ792" s="191"/>
      <c r="BR792" s="191"/>
      <c r="BS792" s="191"/>
      <c r="BT792" s="191"/>
      <c r="BU792" s="191"/>
      <c r="BV792" s="191"/>
      <c r="BW792" s="191"/>
      <c r="BX792" s="191"/>
      <c r="BY792" s="191"/>
      <c r="BZ792" s="191"/>
      <c r="CA792" s="191"/>
      <c r="CB792" s="191"/>
      <c r="CC792" s="191"/>
      <c r="CD792" s="191"/>
      <c r="CE792" s="191"/>
      <c r="CF792" s="191"/>
      <c r="CG792" s="191"/>
      <c r="CH792" s="191"/>
      <c r="CI792" s="191"/>
      <c r="CJ792" s="191"/>
      <c r="CK792" s="191"/>
      <c r="CL792" s="191"/>
      <c r="CM792" s="191"/>
      <c r="CN792" s="191"/>
      <c r="CO792" s="191"/>
      <c r="CP792" s="191"/>
      <c r="CQ792" s="191"/>
      <c r="CR792" s="191"/>
      <c r="CS792" s="191"/>
      <c r="CT792" s="191"/>
      <c r="CU792" s="191"/>
      <c r="CV792" s="191"/>
      <c r="CW792" s="191"/>
      <c r="CX792" s="191"/>
      <c r="CY792" s="191"/>
      <c r="CZ792" s="191"/>
      <c r="DA792" s="191"/>
      <c r="DB792" s="191"/>
      <c r="DC792" s="191"/>
      <c r="DD792" s="191"/>
      <c r="DE792" s="191"/>
      <c r="DF792" s="191"/>
      <c r="DG792" s="191"/>
      <c r="DH792" s="191"/>
      <c r="DI792" s="191"/>
      <c r="DJ792" s="191"/>
      <c r="DK792" s="191"/>
      <c r="DL792" s="191"/>
      <c r="DM792" s="191"/>
      <c r="DN792" s="191"/>
      <c r="DO792" s="191"/>
      <c r="DP792" s="191"/>
      <c r="DQ792" s="191"/>
      <c r="DR792" s="191"/>
      <c r="DS792" s="191"/>
      <c r="DT792" s="191"/>
      <c r="DU792" s="191"/>
      <c r="DV792" s="191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7"/>
      <c r="F793" s="219" t="s">
        <v>246</v>
      </c>
      <c r="G793" s="191"/>
      <c r="H793" s="191"/>
      <c r="I793" s="207"/>
      <c r="J793" s="207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  <c r="AA793" s="191"/>
      <c r="AB793" s="191"/>
      <c r="AC793" s="191"/>
      <c r="AD793" s="191"/>
      <c r="AE793" s="191"/>
      <c r="AF793" s="191"/>
      <c r="AG793" s="191"/>
      <c r="AH793" s="191"/>
      <c r="AI793" s="191"/>
      <c r="AJ793" s="191"/>
      <c r="AK793" s="191"/>
      <c r="AL793" s="191"/>
      <c r="AM793" s="191"/>
      <c r="AN793" s="191"/>
      <c r="AO793" s="191"/>
      <c r="AP793" s="191"/>
      <c r="AQ793" s="191"/>
      <c r="AR793" s="191"/>
      <c r="AS793" s="191"/>
      <c r="AT793" s="191"/>
      <c r="AU793" s="191"/>
      <c r="AV793" s="191"/>
      <c r="AW793" s="191"/>
      <c r="AX793" s="191"/>
      <c r="AY793" s="191"/>
      <c r="AZ793" s="191"/>
      <c r="BA793" s="191"/>
      <c r="BB793" s="191"/>
      <c r="BC793" s="191"/>
      <c r="BD793" s="191"/>
      <c r="BE793" s="191"/>
      <c r="BF793" s="191"/>
      <c r="BG793" s="191"/>
      <c r="BH793" s="191"/>
      <c r="BI793" s="191"/>
      <c r="BJ793" s="191"/>
      <c r="BK793" s="191"/>
      <c r="BL793" s="191"/>
      <c r="BM793" s="191"/>
      <c r="BN793" s="191"/>
      <c r="BO793" s="191"/>
      <c r="BP793" s="191"/>
      <c r="BQ793" s="191"/>
      <c r="BR793" s="191"/>
      <c r="BS793" s="191"/>
      <c r="BT793" s="191"/>
      <c r="BU793" s="191"/>
      <c r="BV793" s="191"/>
      <c r="BW793" s="191"/>
      <c r="BX793" s="191"/>
      <c r="BY793" s="191"/>
      <c r="BZ793" s="191"/>
      <c r="CA793" s="191"/>
      <c r="CB793" s="191"/>
      <c r="CC793" s="191"/>
      <c r="CD793" s="191"/>
      <c r="CE793" s="191"/>
      <c r="CF793" s="191"/>
      <c r="CG793" s="191"/>
      <c r="CH793" s="191"/>
      <c r="CI793" s="191"/>
      <c r="CJ793" s="191"/>
      <c r="CK793" s="191"/>
      <c r="CL793" s="191"/>
      <c r="CM793" s="191"/>
      <c r="CN793" s="191"/>
      <c r="CO793" s="191"/>
      <c r="CP793" s="191"/>
      <c r="CQ793" s="191"/>
      <c r="CR793" s="191"/>
      <c r="CS793" s="191"/>
      <c r="CT793" s="191"/>
      <c r="CU793" s="191"/>
      <c r="CV793" s="191"/>
      <c r="CW793" s="191"/>
      <c r="CX793" s="191"/>
      <c r="CY793" s="191"/>
      <c r="CZ793" s="191"/>
      <c r="DA793" s="191"/>
      <c r="DB793" s="191"/>
      <c r="DC793" s="191"/>
      <c r="DD793" s="191"/>
      <c r="DE793" s="191"/>
      <c r="DF793" s="191"/>
      <c r="DG793" s="191"/>
      <c r="DH793" s="191"/>
      <c r="DI793" s="191"/>
      <c r="DJ793" s="191"/>
      <c r="DK793" s="191"/>
      <c r="DL793" s="191"/>
      <c r="DM793" s="191"/>
      <c r="DN793" s="191"/>
      <c r="DO793" s="191"/>
      <c r="DP793" s="191"/>
      <c r="DQ793" s="191"/>
      <c r="DR793" s="191"/>
      <c r="DS793" s="191"/>
      <c r="DT793" s="191"/>
      <c r="DU793" s="191"/>
      <c r="DV793" s="191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7"/>
      <c r="F794" s="219" t="s">
        <v>245</v>
      </c>
      <c r="G794" s="181"/>
      <c r="H794" s="181"/>
      <c r="I794" s="206"/>
      <c r="J794" s="206"/>
      <c r="K794" s="206"/>
      <c r="L794" s="206"/>
      <c r="M794" s="181"/>
      <c r="N794" s="206"/>
      <c r="O794" s="206"/>
      <c r="P794" s="181"/>
      <c r="Q794" s="206"/>
      <c r="R794" s="206"/>
      <c r="S794" s="181"/>
      <c r="T794" s="206"/>
      <c r="U794" s="206"/>
      <c r="V794" s="181"/>
      <c r="W794" s="206"/>
      <c r="X794" s="206"/>
      <c r="Y794" s="181"/>
      <c r="Z794" s="206"/>
      <c r="AA794" s="206"/>
      <c r="AB794" s="181"/>
      <c r="AC794" s="206"/>
      <c r="AD794" s="206"/>
      <c r="AE794" s="181"/>
      <c r="AF794" s="206"/>
      <c r="AG794" s="206"/>
      <c r="AH794" s="181"/>
      <c r="AI794" s="206"/>
      <c r="AJ794" s="206"/>
      <c r="AK794" s="181"/>
      <c r="AL794" s="206"/>
      <c r="AM794" s="206"/>
      <c r="AN794" s="181"/>
      <c r="AO794" s="206"/>
      <c r="AP794" s="206"/>
      <c r="AQ794" s="181"/>
      <c r="AR794" s="206"/>
      <c r="AS794" s="206"/>
      <c r="AT794" s="181"/>
      <c r="AU794" s="206"/>
      <c r="AV794" s="206"/>
      <c r="AW794" s="181"/>
      <c r="AX794" s="206"/>
      <c r="AY794" s="206"/>
      <c r="AZ794" s="181"/>
      <c r="BA794" s="206"/>
      <c r="BB794" s="206"/>
      <c r="BC794" s="181"/>
      <c r="BD794" s="206"/>
      <c r="BE794" s="206"/>
      <c r="BF794" s="181"/>
      <c r="BG794" s="206"/>
      <c r="BH794" s="206"/>
      <c r="BI794" s="181"/>
      <c r="BJ794" s="206"/>
      <c r="BK794" s="206"/>
      <c r="BL794" s="181"/>
      <c r="BM794" s="206"/>
      <c r="BN794" s="206"/>
      <c r="BO794" s="181"/>
      <c r="BP794" s="206"/>
      <c r="BQ794" s="206"/>
      <c r="BR794" s="181"/>
      <c r="BS794" s="206"/>
      <c r="BT794" s="206"/>
      <c r="BU794" s="181"/>
      <c r="BV794" s="206"/>
      <c r="BW794" s="206"/>
      <c r="BX794" s="181"/>
      <c r="BY794" s="206"/>
      <c r="BZ794" s="206"/>
      <c r="CA794" s="181"/>
      <c r="CB794" s="206"/>
      <c r="CC794" s="206"/>
      <c r="CD794" s="181"/>
      <c r="CE794" s="206"/>
      <c r="CF794" s="206"/>
      <c r="CG794" s="181"/>
      <c r="CH794" s="206"/>
      <c r="CI794" s="206"/>
      <c r="CJ794" s="181"/>
      <c r="CK794" s="206"/>
      <c r="CL794" s="206"/>
      <c r="CM794" s="181"/>
      <c r="CN794" s="206"/>
      <c r="CO794" s="206"/>
      <c r="CP794" s="181"/>
      <c r="CQ794" s="206"/>
      <c r="CR794" s="206"/>
      <c r="CS794" s="181"/>
      <c r="CT794" s="206"/>
      <c r="CU794" s="206"/>
      <c r="CV794" s="181"/>
      <c r="CW794" s="206"/>
      <c r="CX794" s="206"/>
      <c r="CY794" s="181"/>
      <c r="CZ794" s="206"/>
      <c r="DA794" s="206"/>
      <c r="DB794" s="181"/>
      <c r="DC794" s="206"/>
      <c r="DD794" s="206"/>
      <c r="DE794" s="181"/>
      <c r="DF794" s="206"/>
      <c r="DG794" s="206"/>
      <c r="DH794" s="181"/>
      <c r="DI794" s="206"/>
      <c r="DJ794" s="206"/>
      <c r="DK794" s="181"/>
      <c r="DL794" s="206"/>
      <c r="DM794" s="206"/>
      <c r="DN794" s="181"/>
      <c r="DO794" s="206"/>
      <c r="DP794" s="206"/>
      <c r="DQ794" s="181"/>
      <c r="DR794" s="206"/>
      <c r="DS794" s="206"/>
      <c r="DT794" s="181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7"/>
      <c r="F795" s="219" t="s">
        <v>246</v>
      </c>
      <c r="G795" s="191"/>
      <c r="H795" s="191"/>
      <c r="I795" s="207"/>
      <c r="J795" s="207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  <c r="AH795" s="191"/>
      <c r="AI795" s="191"/>
      <c r="AJ795" s="191"/>
      <c r="AK795" s="191"/>
      <c r="AL795" s="191"/>
      <c r="AM795" s="191"/>
      <c r="AN795" s="191"/>
      <c r="AO795" s="191"/>
      <c r="AP795" s="191"/>
      <c r="AQ795" s="191"/>
      <c r="AR795" s="191"/>
      <c r="AS795" s="191"/>
      <c r="AT795" s="191"/>
      <c r="AU795" s="191"/>
      <c r="AV795" s="191"/>
      <c r="AW795" s="191"/>
      <c r="AX795" s="191"/>
      <c r="AY795" s="191"/>
      <c r="AZ795" s="191"/>
      <c r="BA795" s="191"/>
      <c r="BB795" s="191"/>
      <c r="BC795" s="191"/>
      <c r="BD795" s="191"/>
      <c r="BE795" s="191"/>
      <c r="BF795" s="191"/>
      <c r="BG795" s="191"/>
      <c r="BH795" s="191"/>
      <c r="BI795" s="191"/>
      <c r="BJ795" s="191"/>
      <c r="BK795" s="191"/>
      <c r="BL795" s="191"/>
      <c r="BM795" s="191"/>
      <c r="BN795" s="191"/>
      <c r="BO795" s="191"/>
      <c r="BP795" s="191"/>
      <c r="BQ795" s="191"/>
      <c r="BR795" s="191"/>
      <c r="BS795" s="191"/>
      <c r="BT795" s="191"/>
      <c r="BU795" s="191"/>
      <c r="BV795" s="191"/>
      <c r="BW795" s="191"/>
      <c r="BX795" s="191"/>
      <c r="BY795" s="191"/>
      <c r="BZ795" s="191"/>
      <c r="CA795" s="191"/>
      <c r="CB795" s="191"/>
      <c r="CC795" s="191"/>
      <c r="CD795" s="191"/>
      <c r="CE795" s="191"/>
      <c r="CF795" s="191"/>
      <c r="CG795" s="191"/>
      <c r="CH795" s="191"/>
      <c r="CI795" s="191"/>
      <c r="CJ795" s="191"/>
      <c r="CK795" s="191"/>
      <c r="CL795" s="191"/>
      <c r="CM795" s="191"/>
      <c r="CN795" s="191"/>
      <c r="CO795" s="191"/>
      <c r="CP795" s="191"/>
      <c r="CQ795" s="191"/>
      <c r="CR795" s="191"/>
      <c r="CS795" s="191"/>
      <c r="CT795" s="191"/>
      <c r="CU795" s="191"/>
      <c r="CV795" s="191"/>
      <c r="CW795" s="191"/>
      <c r="CX795" s="191"/>
      <c r="CY795" s="191"/>
      <c r="CZ795" s="191"/>
      <c r="DA795" s="191"/>
      <c r="DB795" s="191"/>
      <c r="DC795" s="191"/>
      <c r="DD795" s="191"/>
      <c r="DE795" s="191"/>
      <c r="DF795" s="191"/>
      <c r="DG795" s="191"/>
      <c r="DH795" s="191"/>
      <c r="DI795" s="191"/>
      <c r="DJ795" s="191"/>
      <c r="DK795" s="191"/>
      <c r="DL795" s="191"/>
      <c r="DM795" s="191"/>
      <c r="DN795" s="191"/>
      <c r="DO795" s="191"/>
      <c r="DP795" s="191"/>
      <c r="DQ795" s="191"/>
      <c r="DR795" s="191"/>
      <c r="DS795" s="191"/>
      <c r="DT795" s="191"/>
      <c r="DU795" s="191"/>
      <c r="DV795" s="191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7"/>
      <c r="F796" s="219" t="s">
        <v>245</v>
      </c>
      <c r="G796" s="191"/>
      <c r="H796" s="191"/>
      <c r="I796" s="207"/>
      <c r="J796" s="207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  <c r="AA796" s="191"/>
      <c r="AB796" s="191"/>
      <c r="AC796" s="191"/>
      <c r="AD796" s="191"/>
      <c r="AE796" s="191"/>
      <c r="AF796" s="191"/>
      <c r="AG796" s="191"/>
      <c r="AH796" s="191"/>
      <c r="AI796" s="191"/>
      <c r="AJ796" s="191"/>
      <c r="AK796" s="191"/>
      <c r="AL796" s="191"/>
      <c r="AM796" s="191"/>
      <c r="AN796" s="191"/>
      <c r="AO796" s="191"/>
      <c r="AP796" s="191"/>
      <c r="AQ796" s="191"/>
      <c r="AR796" s="191"/>
      <c r="AS796" s="191"/>
      <c r="AT796" s="191"/>
      <c r="AU796" s="191"/>
      <c r="AV796" s="191"/>
      <c r="AW796" s="191"/>
      <c r="AX796" s="191"/>
      <c r="AY796" s="191"/>
      <c r="AZ796" s="191"/>
      <c r="BA796" s="191"/>
      <c r="BB796" s="191"/>
      <c r="BC796" s="191"/>
      <c r="BD796" s="191"/>
      <c r="BE796" s="191"/>
      <c r="BF796" s="191"/>
      <c r="BG796" s="191"/>
      <c r="BH796" s="191"/>
      <c r="BI796" s="191"/>
      <c r="BJ796" s="191"/>
      <c r="BK796" s="191"/>
      <c r="BL796" s="191"/>
      <c r="BM796" s="191"/>
      <c r="BN796" s="191"/>
      <c r="BO796" s="191"/>
      <c r="BP796" s="191"/>
      <c r="BQ796" s="191"/>
      <c r="BR796" s="191"/>
      <c r="BS796" s="191"/>
      <c r="BT796" s="191"/>
      <c r="BU796" s="191"/>
      <c r="BV796" s="191"/>
      <c r="BW796" s="191"/>
      <c r="BX796" s="191"/>
      <c r="BY796" s="191"/>
      <c r="BZ796" s="191"/>
      <c r="CA796" s="191"/>
      <c r="CB796" s="191"/>
      <c r="CC796" s="191"/>
      <c r="CD796" s="191"/>
      <c r="CE796" s="191"/>
      <c r="CF796" s="191"/>
      <c r="CG796" s="191"/>
      <c r="CH796" s="191"/>
      <c r="CI796" s="191"/>
      <c r="CJ796" s="191"/>
      <c r="CK796" s="191"/>
      <c r="CL796" s="191"/>
      <c r="CM796" s="191"/>
      <c r="CN796" s="191"/>
      <c r="CO796" s="191"/>
      <c r="CP796" s="191"/>
      <c r="CQ796" s="191"/>
      <c r="CR796" s="191"/>
      <c r="CS796" s="191"/>
      <c r="CT796" s="191"/>
      <c r="CU796" s="191"/>
      <c r="CV796" s="191"/>
      <c r="CW796" s="191"/>
      <c r="CX796" s="191"/>
      <c r="CY796" s="191"/>
      <c r="CZ796" s="191"/>
      <c r="DA796" s="191"/>
      <c r="DB796" s="191"/>
      <c r="DC796" s="191"/>
      <c r="DD796" s="191"/>
      <c r="DE796" s="191"/>
      <c r="DF796" s="191"/>
      <c r="DG796" s="191"/>
      <c r="DH796" s="191"/>
      <c r="DI796" s="191"/>
      <c r="DJ796" s="191"/>
      <c r="DK796" s="191"/>
      <c r="DL796" s="191"/>
      <c r="DM796" s="191"/>
      <c r="DN796" s="191"/>
      <c r="DO796" s="191"/>
      <c r="DP796" s="191"/>
      <c r="DQ796" s="191"/>
      <c r="DR796" s="191"/>
      <c r="DS796" s="191"/>
      <c r="DT796" s="191"/>
      <c r="DU796" s="191"/>
      <c r="DV796" s="191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7"/>
      <c r="F797" s="219" t="s">
        <v>246</v>
      </c>
      <c r="G797" s="191"/>
      <c r="H797" s="191"/>
      <c r="I797" s="207"/>
      <c r="J797" s="207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  <c r="AA797" s="191"/>
      <c r="AB797" s="191"/>
      <c r="AC797" s="191"/>
      <c r="AD797" s="191"/>
      <c r="AE797" s="191"/>
      <c r="AF797" s="191"/>
      <c r="AG797" s="191"/>
      <c r="AH797" s="191"/>
      <c r="AI797" s="191"/>
      <c r="AJ797" s="191"/>
      <c r="AK797" s="191"/>
      <c r="AL797" s="191"/>
      <c r="AM797" s="191"/>
      <c r="AN797" s="191"/>
      <c r="AO797" s="191"/>
      <c r="AP797" s="191"/>
      <c r="AQ797" s="191"/>
      <c r="AR797" s="191"/>
      <c r="AS797" s="191"/>
      <c r="AT797" s="191"/>
      <c r="AU797" s="191"/>
      <c r="AV797" s="191"/>
      <c r="AW797" s="191"/>
      <c r="AX797" s="191"/>
      <c r="AY797" s="191"/>
      <c r="AZ797" s="191"/>
      <c r="BA797" s="191"/>
      <c r="BB797" s="191"/>
      <c r="BC797" s="191"/>
      <c r="BD797" s="191"/>
      <c r="BE797" s="191"/>
      <c r="BF797" s="191"/>
      <c r="BG797" s="191"/>
      <c r="BH797" s="191"/>
      <c r="BI797" s="191"/>
      <c r="BJ797" s="191"/>
      <c r="BK797" s="191"/>
      <c r="BL797" s="191"/>
      <c r="BM797" s="191"/>
      <c r="BN797" s="191"/>
      <c r="BO797" s="191"/>
      <c r="BP797" s="191"/>
      <c r="BQ797" s="191"/>
      <c r="BR797" s="191"/>
      <c r="BS797" s="191"/>
      <c r="BT797" s="191"/>
      <c r="BU797" s="191"/>
      <c r="BV797" s="191"/>
      <c r="BW797" s="191"/>
      <c r="BX797" s="191"/>
      <c r="BY797" s="191"/>
      <c r="BZ797" s="191"/>
      <c r="CA797" s="191"/>
      <c r="CB797" s="191"/>
      <c r="CC797" s="191"/>
      <c r="CD797" s="191"/>
      <c r="CE797" s="191"/>
      <c r="CF797" s="191"/>
      <c r="CG797" s="191"/>
      <c r="CH797" s="191"/>
      <c r="CI797" s="191"/>
      <c r="CJ797" s="191"/>
      <c r="CK797" s="191"/>
      <c r="CL797" s="191"/>
      <c r="CM797" s="191"/>
      <c r="CN797" s="191"/>
      <c r="CO797" s="191"/>
      <c r="CP797" s="191"/>
      <c r="CQ797" s="191"/>
      <c r="CR797" s="191"/>
      <c r="CS797" s="191"/>
      <c r="CT797" s="191"/>
      <c r="CU797" s="191"/>
      <c r="CV797" s="191"/>
      <c r="CW797" s="191"/>
      <c r="CX797" s="191"/>
      <c r="CY797" s="191"/>
      <c r="CZ797" s="191"/>
      <c r="DA797" s="191"/>
      <c r="DB797" s="191"/>
      <c r="DC797" s="191"/>
      <c r="DD797" s="191"/>
      <c r="DE797" s="191"/>
      <c r="DF797" s="191"/>
      <c r="DG797" s="191"/>
      <c r="DH797" s="191"/>
      <c r="DI797" s="191"/>
      <c r="DJ797" s="191"/>
      <c r="DK797" s="191"/>
      <c r="DL797" s="191"/>
      <c r="DM797" s="191"/>
      <c r="DN797" s="191"/>
      <c r="DO797" s="191"/>
      <c r="DP797" s="191"/>
      <c r="DQ797" s="191"/>
      <c r="DR797" s="191"/>
      <c r="DS797" s="191"/>
      <c r="DT797" s="191"/>
      <c r="DU797" s="191"/>
      <c r="DV797" s="191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7"/>
      <c r="F798" s="219" t="s">
        <v>245</v>
      </c>
      <c r="G798" s="191"/>
      <c r="H798" s="191"/>
      <c r="I798" s="207"/>
      <c r="J798" s="207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  <c r="AA798" s="191"/>
      <c r="AB798" s="191"/>
      <c r="AC798" s="191"/>
      <c r="AD798" s="191"/>
      <c r="AE798" s="191"/>
      <c r="AF798" s="191"/>
      <c r="AG798" s="191"/>
      <c r="AH798" s="191"/>
      <c r="AI798" s="191"/>
      <c r="AJ798" s="191"/>
      <c r="AK798" s="191"/>
      <c r="AL798" s="191"/>
      <c r="AM798" s="191"/>
      <c r="AN798" s="191"/>
      <c r="AO798" s="191"/>
      <c r="AP798" s="191"/>
      <c r="AQ798" s="191"/>
      <c r="AR798" s="191"/>
      <c r="AS798" s="191"/>
      <c r="AT798" s="191"/>
      <c r="AU798" s="191"/>
      <c r="AV798" s="191"/>
      <c r="AW798" s="191"/>
      <c r="AX798" s="191"/>
      <c r="AY798" s="191"/>
      <c r="AZ798" s="191"/>
      <c r="BA798" s="191"/>
      <c r="BB798" s="191"/>
      <c r="BC798" s="191"/>
      <c r="BD798" s="191"/>
      <c r="BE798" s="191"/>
      <c r="BF798" s="191"/>
      <c r="BG798" s="191"/>
      <c r="BH798" s="191"/>
      <c r="BI798" s="191"/>
      <c r="BJ798" s="191"/>
      <c r="BK798" s="191"/>
      <c r="BL798" s="191"/>
      <c r="BM798" s="191"/>
      <c r="BN798" s="191"/>
      <c r="BO798" s="191"/>
      <c r="BP798" s="191"/>
      <c r="BQ798" s="191"/>
      <c r="BR798" s="191"/>
      <c r="BS798" s="191"/>
      <c r="BT798" s="191"/>
      <c r="BU798" s="191"/>
      <c r="BV798" s="191"/>
      <c r="BW798" s="191"/>
      <c r="BX798" s="191"/>
      <c r="BY798" s="191"/>
      <c r="BZ798" s="191"/>
      <c r="CA798" s="191"/>
      <c r="CB798" s="191"/>
      <c r="CC798" s="191"/>
      <c r="CD798" s="191"/>
      <c r="CE798" s="191"/>
      <c r="CF798" s="191"/>
      <c r="CG798" s="191"/>
      <c r="CH798" s="191"/>
      <c r="CI798" s="191"/>
      <c r="CJ798" s="191"/>
      <c r="CK798" s="191"/>
      <c r="CL798" s="191"/>
      <c r="CM798" s="191"/>
      <c r="CN798" s="191"/>
      <c r="CO798" s="191"/>
      <c r="CP798" s="191"/>
      <c r="CQ798" s="191"/>
      <c r="CR798" s="191"/>
      <c r="CS798" s="191"/>
      <c r="CT798" s="191"/>
      <c r="CU798" s="191"/>
      <c r="CV798" s="191"/>
      <c r="CW798" s="191"/>
      <c r="CX798" s="191"/>
      <c r="CY798" s="191"/>
      <c r="CZ798" s="191"/>
      <c r="DA798" s="191"/>
      <c r="DB798" s="191"/>
      <c r="DC798" s="191"/>
      <c r="DD798" s="191"/>
      <c r="DE798" s="191"/>
      <c r="DF798" s="191"/>
      <c r="DG798" s="191"/>
      <c r="DH798" s="191"/>
      <c r="DI798" s="191"/>
      <c r="DJ798" s="191"/>
      <c r="DK798" s="191"/>
      <c r="DL798" s="191"/>
      <c r="DM798" s="191"/>
      <c r="DN798" s="191"/>
      <c r="DO798" s="191"/>
      <c r="DP798" s="191"/>
      <c r="DQ798" s="191"/>
      <c r="DR798" s="191"/>
      <c r="DS798" s="191"/>
      <c r="DT798" s="191"/>
      <c r="DU798" s="191"/>
      <c r="DV798" s="191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7"/>
      <c r="F799" s="219" t="s">
        <v>246</v>
      </c>
      <c r="G799" s="191"/>
      <c r="H799" s="191"/>
      <c r="I799" s="207"/>
      <c r="J799" s="207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  <c r="AA799" s="191"/>
      <c r="AB799" s="191"/>
      <c r="AC799" s="191"/>
      <c r="AD799" s="191"/>
      <c r="AE799" s="191"/>
      <c r="AF799" s="191"/>
      <c r="AG799" s="191"/>
      <c r="AH799" s="191"/>
      <c r="AI799" s="191"/>
      <c r="AJ799" s="191"/>
      <c r="AK799" s="191"/>
      <c r="AL799" s="191"/>
      <c r="AM799" s="191"/>
      <c r="AN799" s="191"/>
      <c r="AO799" s="191"/>
      <c r="AP799" s="191"/>
      <c r="AQ799" s="191"/>
      <c r="AR799" s="191"/>
      <c r="AS799" s="191"/>
      <c r="AT799" s="191"/>
      <c r="AU799" s="191"/>
      <c r="AV799" s="191"/>
      <c r="AW799" s="191"/>
      <c r="AX799" s="191"/>
      <c r="AY799" s="191"/>
      <c r="AZ799" s="191"/>
      <c r="BA799" s="191"/>
      <c r="BB799" s="191"/>
      <c r="BC799" s="191"/>
      <c r="BD799" s="191"/>
      <c r="BE799" s="191"/>
      <c r="BF799" s="191"/>
      <c r="BG799" s="191"/>
      <c r="BH799" s="191"/>
      <c r="BI799" s="191"/>
      <c r="BJ799" s="191"/>
      <c r="BK799" s="191"/>
      <c r="BL799" s="191"/>
      <c r="BM799" s="191"/>
      <c r="BN799" s="191"/>
      <c r="BO799" s="191"/>
      <c r="BP799" s="191"/>
      <c r="BQ799" s="191"/>
      <c r="BR799" s="191"/>
      <c r="BS799" s="191"/>
      <c r="BT799" s="191"/>
      <c r="BU799" s="191"/>
      <c r="BV799" s="191"/>
      <c r="BW799" s="191"/>
      <c r="BX799" s="191"/>
      <c r="BY799" s="191"/>
      <c r="BZ799" s="191"/>
      <c r="CA799" s="191"/>
      <c r="CB799" s="191"/>
      <c r="CC799" s="191"/>
      <c r="CD799" s="191"/>
      <c r="CE799" s="191"/>
      <c r="CF799" s="191"/>
      <c r="CG799" s="191"/>
      <c r="CH799" s="191"/>
      <c r="CI799" s="191"/>
      <c r="CJ799" s="191"/>
      <c r="CK799" s="191"/>
      <c r="CL799" s="191"/>
      <c r="CM799" s="191"/>
      <c r="CN799" s="191"/>
      <c r="CO799" s="191"/>
      <c r="CP799" s="191"/>
      <c r="CQ799" s="191"/>
      <c r="CR799" s="191"/>
      <c r="CS799" s="191"/>
      <c r="CT799" s="191"/>
      <c r="CU799" s="191"/>
      <c r="CV799" s="191"/>
      <c r="CW799" s="191"/>
      <c r="CX799" s="191"/>
      <c r="CY799" s="191"/>
      <c r="CZ799" s="191"/>
      <c r="DA799" s="191"/>
      <c r="DB799" s="191"/>
      <c r="DC799" s="191"/>
      <c r="DD799" s="191"/>
      <c r="DE799" s="191"/>
      <c r="DF799" s="191"/>
      <c r="DG799" s="191"/>
      <c r="DH799" s="191"/>
      <c r="DI799" s="191"/>
      <c r="DJ799" s="191"/>
      <c r="DK799" s="191"/>
      <c r="DL799" s="191"/>
      <c r="DM799" s="191"/>
      <c r="DN799" s="191"/>
      <c r="DO799" s="191"/>
      <c r="DP799" s="191"/>
      <c r="DQ799" s="191"/>
      <c r="DR799" s="191"/>
      <c r="DS799" s="191"/>
      <c r="DT799" s="191"/>
      <c r="DU799" s="191"/>
      <c r="DV799" s="191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7"/>
      <c r="F800" s="219" t="s">
        <v>245</v>
      </c>
      <c r="G800" s="191"/>
      <c r="H800" s="191"/>
      <c r="I800" s="207"/>
      <c r="J800" s="207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  <c r="AA800" s="191"/>
      <c r="AB800" s="191"/>
      <c r="AC800" s="191"/>
      <c r="AD800" s="191"/>
      <c r="AE800" s="191"/>
      <c r="AF800" s="191"/>
      <c r="AG800" s="191"/>
      <c r="AH800" s="191"/>
      <c r="AI800" s="191"/>
      <c r="AJ800" s="191"/>
      <c r="AK800" s="191"/>
      <c r="AL800" s="191"/>
      <c r="AM800" s="191"/>
      <c r="AN800" s="191"/>
      <c r="AO800" s="191"/>
      <c r="AP800" s="191"/>
      <c r="AQ800" s="191"/>
      <c r="AR800" s="191"/>
      <c r="AS800" s="191"/>
      <c r="AT800" s="191"/>
      <c r="AU800" s="191"/>
      <c r="AV800" s="191"/>
      <c r="AW800" s="191"/>
      <c r="AX800" s="191"/>
      <c r="AY800" s="191"/>
      <c r="AZ800" s="191"/>
      <c r="BA800" s="191"/>
      <c r="BB800" s="191"/>
      <c r="BC800" s="191"/>
      <c r="BD800" s="191"/>
      <c r="BE800" s="191"/>
      <c r="BF800" s="191"/>
      <c r="BG800" s="191"/>
      <c r="BH800" s="191"/>
      <c r="BI800" s="191"/>
      <c r="BJ800" s="191"/>
      <c r="BK800" s="191"/>
      <c r="BL800" s="191"/>
      <c r="BM800" s="191"/>
      <c r="BN800" s="191"/>
      <c r="BO800" s="191"/>
      <c r="BP800" s="191"/>
      <c r="BQ800" s="191"/>
      <c r="BR800" s="191"/>
      <c r="BS800" s="191"/>
      <c r="BT800" s="191"/>
      <c r="BU800" s="191"/>
      <c r="BV800" s="191"/>
      <c r="BW800" s="191"/>
      <c r="BX800" s="191"/>
      <c r="BY800" s="191"/>
      <c r="BZ800" s="191"/>
      <c r="CA800" s="191"/>
      <c r="CB800" s="191"/>
      <c r="CC800" s="191"/>
      <c r="CD800" s="191"/>
      <c r="CE800" s="191"/>
      <c r="CF800" s="191"/>
      <c r="CG800" s="191"/>
      <c r="CH800" s="191"/>
      <c r="CI800" s="191"/>
      <c r="CJ800" s="191"/>
      <c r="CK800" s="191"/>
      <c r="CL800" s="191"/>
      <c r="CM800" s="191"/>
      <c r="CN800" s="191"/>
      <c r="CO800" s="191"/>
      <c r="CP800" s="191"/>
      <c r="CQ800" s="191"/>
      <c r="CR800" s="191"/>
      <c r="CS800" s="191"/>
      <c r="CT800" s="191"/>
      <c r="CU800" s="191"/>
      <c r="CV800" s="191"/>
      <c r="CW800" s="191"/>
      <c r="CX800" s="191"/>
      <c r="CY800" s="191"/>
      <c r="CZ800" s="191"/>
      <c r="DA800" s="191"/>
      <c r="DB800" s="191"/>
      <c r="DC800" s="191"/>
      <c r="DD800" s="191"/>
      <c r="DE800" s="191"/>
      <c r="DF800" s="191"/>
      <c r="DG800" s="191"/>
      <c r="DH800" s="191"/>
      <c r="DI800" s="191"/>
      <c r="DJ800" s="191"/>
      <c r="DK800" s="191"/>
      <c r="DL800" s="191"/>
      <c r="DM800" s="191"/>
      <c r="DN800" s="191"/>
      <c r="DO800" s="191"/>
      <c r="DP800" s="191"/>
      <c r="DQ800" s="191"/>
      <c r="DR800" s="191"/>
      <c r="DS800" s="191"/>
      <c r="DT800" s="191"/>
      <c r="DU800" s="191"/>
      <c r="DV800" s="191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7"/>
      <c r="F801" s="219" t="s">
        <v>246</v>
      </c>
      <c r="G801" s="191"/>
      <c r="H801" s="191"/>
      <c r="I801" s="207"/>
      <c r="J801" s="207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  <c r="AA801" s="191"/>
      <c r="AB801" s="191"/>
      <c r="AC801" s="191"/>
      <c r="AD801" s="191"/>
      <c r="AE801" s="191"/>
      <c r="AF801" s="191"/>
      <c r="AG801" s="191"/>
      <c r="AH801" s="191"/>
      <c r="AI801" s="191"/>
      <c r="AJ801" s="191"/>
      <c r="AK801" s="191"/>
      <c r="AL801" s="191"/>
      <c r="AM801" s="191"/>
      <c r="AN801" s="191"/>
      <c r="AO801" s="191"/>
      <c r="AP801" s="191"/>
      <c r="AQ801" s="191"/>
      <c r="AR801" s="191"/>
      <c r="AS801" s="191"/>
      <c r="AT801" s="191"/>
      <c r="AU801" s="191"/>
      <c r="AV801" s="191"/>
      <c r="AW801" s="191"/>
      <c r="AX801" s="191"/>
      <c r="AY801" s="191"/>
      <c r="AZ801" s="191"/>
      <c r="BA801" s="191"/>
      <c r="BB801" s="191"/>
      <c r="BC801" s="191"/>
      <c r="BD801" s="191"/>
      <c r="BE801" s="191"/>
      <c r="BF801" s="191"/>
      <c r="BG801" s="191"/>
      <c r="BH801" s="191"/>
      <c r="BI801" s="191"/>
      <c r="BJ801" s="191"/>
      <c r="BK801" s="191"/>
      <c r="BL801" s="191"/>
      <c r="BM801" s="191"/>
      <c r="BN801" s="191"/>
      <c r="BO801" s="191"/>
      <c r="BP801" s="191"/>
      <c r="BQ801" s="191"/>
      <c r="BR801" s="191"/>
      <c r="BS801" s="191"/>
      <c r="BT801" s="191"/>
      <c r="BU801" s="191"/>
      <c r="BV801" s="191"/>
      <c r="BW801" s="191"/>
      <c r="BX801" s="191"/>
      <c r="BY801" s="191"/>
      <c r="BZ801" s="191"/>
      <c r="CA801" s="191"/>
      <c r="CB801" s="191"/>
      <c r="CC801" s="191"/>
      <c r="CD801" s="191"/>
      <c r="CE801" s="191"/>
      <c r="CF801" s="191"/>
      <c r="CG801" s="191"/>
      <c r="CH801" s="191"/>
      <c r="CI801" s="191"/>
      <c r="CJ801" s="191"/>
      <c r="CK801" s="191"/>
      <c r="CL801" s="191"/>
      <c r="CM801" s="191"/>
      <c r="CN801" s="191"/>
      <c r="CO801" s="191"/>
      <c r="CP801" s="191"/>
      <c r="CQ801" s="191"/>
      <c r="CR801" s="191"/>
      <c r="CS801" s="191"/>
      <c r="CT801" s="191"/>
      <c r="CU801" s="191"/>
      <c r="CV801" s="191"/>
      <c r="CW801" s="191"/>
      <c r="CX801" s="191"/>
      <c r="CY801" s="191"/>
      <c r="CZ801" s="191"/>
      <c r="DA801" s="191"/>
      <c r="DB801" s="191"/>
      <c r="DC801" s="191"/>
      <c r="DD801" s="191"/>
      <c r="DE801" s="191"/>
      <c r="DF801" s="191"/>
      <c r="DG801" s="191"/>
      <c r="DH801" s="191"/>
      <c r="DI801" s="191"/>
      <c r="DJ801" s="191"/>
      <c r="DK801" s="191"/>
      <c r="DL801" s="191"/>
      <c r="DM801" s="191"/>
      <c r="DN801" s="191"/>
      <c r="DO801" s="191"/>
      <c r="DP801" s="191"/>
      <c r="DQ801" s="191"/>
      <c r="DR801" s="191"/>
      <c r="DS801" s="191"/>
      <c r="DT801" s="191"/>
      <c r="DU801" s="191"/>
      <c r="DV801" s="191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7"/>
      <c r="F802" s="219" t="s">
        <v>245</v>
      </c>
      <c r="G802" s="191"/>
      <c r="H802" s="191"/>
      <c r="I802" s="207"/>
      <c r="J802" s="207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  <c r="AA802" s="191"/>
      <c r="AB802" s="191"/>
      <c r="AC802" s="191"/>
      <c r="AD802" s="191"/>
      <c r="AE802" s="191"/>
      <c r="AF802" s="191"/>
      <c r="AG802" s="191"/>
      <c r="AH802" s="191"/>
      <c r="AI802" s="191"/>
      <c r="AJ802" s="191"/>
      <c r="AK802" s="191"/>
      <c r="AL802" s="191"/>
      <c r="AM802" s="191"/>
      <c r="AN802" s="191"/>
      <c r="AO802" s="191"/>
      <c r="AP802" s="191"/>
      <c r="AQ802" s="191"/>
      <c r="AR802" s="191"/>
      <c r="AS802" s="191"/>
      <c r="AT802" s="191"/>
      <c r="AU802" s="191"/>
      <c r="AV802" s="191"/>
      <c r="AW802" s="191"/>
      <c r="AX802" s="191"/>
      <c r="AY802" s="191"/>
      <c r="AZ802" s="191"/>
      <c r="BA802" s="191"/>
      <c r="BB802" s="191"/>
      <c r="BC802" s="191"/>
      <c r="BD802" s="191"/>
      <c r="BE802" s="191"/>
      <c r="BF802" s="191"/>
      <c r="BG802" s="191"/>
      <c r="BH802" s="191"/>
      <c r="BI802" s="191"/>
      <c r="BJ802" s="191"/>
      <c r="BK802" s="191"/>
      <c r="BL802" s="191"/>
      <c r="BM802" s="191"/>
      <c r="BN802" s="191"/>
      <c r="BO802" s="191"/>
      <c r="BP802" s="191"/>
      <c r="BQ802" s="191"/>
      <c r="BR802" s="191"/>
      <c r="BS802" s="191"/>
      <c r="BT802" s="191"/>
      <c r="BU802" s="191"/>
      <c r="BV802" s="191"/>
      <c r="BW802" s="191"/>
      <c r="BX802" s="191"/>
      <c r="BY802" s="191"/>
      <c r="BZ802" s="191"/>
      <c r="CA802" s="191"/>
      <c r="CB802" s="191"/>
      <c r="CC802" s="191"/>
      <c r="CD802" s="191"/>
      <c r="CE802" s="191"/>
      <c r="CF802" s="191"/>
      <c r="CG802" s="191"/>
      <c r="CH802" s="191"/>
      <c r="CI802" s="191"/>
      <c r="CJ802" s="191"/>
      <c r="CK802" s="191"/>
      <c r="CL802" s="191"/>
      <c r="CM802" s="191"/>
      <c r="CN802" s="191"/>
      <c r="CO802" s="191"/>
      <c r="CP802" s="191"/>
      <c r="CQ802" s="191"/>
      <c r="CR802" s="191"/>
      <c r="CS802" s="191"/>
      <c r="CT802" s="191"/>
      <c r="CU802" s="191"/>
      <c r="CV802" s="191"/>
      <c r="CW802" s="191"/>
      <c r="CX802" s="191"/>
      <c r="CY802" s="191"/>
      <c r="CZ802" s="191"/>
      <c r="DA802" s="191"/>
      <c r="DB802" s="191"/>
      <c r="DC802" s="191"/>
      <c r="DD802" s="191"/>
      <c r="DE802" s="191"/>
      <c r="DF802" s="191"/>
      <c r="DG802" s="191"/>
      <c r="DH802" s="191"/>
      <c r="DI802" s="191"/>
      <c r="DJ802" s="191"/>
      <c r="DK802" s="191"/>
      <c r="DL802" s="191"/>
      <c r="DM802" s="191"/>
      <c r="DN802" s="191"/>
      <c r="DO802" s="191"/>
      <c r="DP802" s="191"/>
      <c r="DQ802" s="191"/>
      <c r="DR802" s="191"/>
      <c r="DS802" s="191"/>
      <c r="DT802" s="191"/>
      <c r="DU802" s="191"/>
      <c r="DV802" s="191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7"/>
      <c r="F803" s="219" t="s">
        <v>246</v>
      </c>
      <c r="G803" s="191"/>
      <c r="H803" s="191"/>
      <c r="I803" s="207"/>
      <c r="J803" s="207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  <c r="AA803" s="191"/>
      <c r="AB803" s="191"/>
      <c r="AC803" s="191"/>
      <c r="AD803" s="191"/>
      <c r="AE803" s="191"/>
      <c r="AF803" s="191"/>
      <c r="AG803" s="191"/>
      <c r="AH803" s="191"/>
      <c r="AI803" s="191"/>
      <c r="AJ803" s="191"/>
      <c r="AK803" s="191"/>
      <c r="AL803" s="191"/>
      <c r="AM803" s="191"/>
      <c r="AN803" s="191"/>
      <c r="AO803" s="191"/>
      <c r="AP803" s="191"/>
      <c r="AQ803" s="191"/>
      <c r="AR803" s="191"/>
      <c r="AS803" s="191"/>
      <c r="AT803" s="191"/>
      <c r="AU803" s="191"/>
      <c r="AV803" s="191"/>
      <c r="AW803" s="191"/>
      <c r="AX803" s="191"/>
      <c r="AY803" s="191"/>
      <c r="AZ803" s="191"/>
      <c r="BA803" s="191"/>
      <c r="BB803" s="191"/>
      <c r="BC803" s="191"/>
      <c r="BD803" s="191"/>
      <c r="BE803" s="191"/>
      <c r="BF803" s="191"/>
      <c r="BG803" s="191"/>
      <c r="BH803" s="191"/>
      <c r="BI803" s="191"/>
      <c r="BJ803" s="191"/>
      <c r="BK803" s="191"/>
      <c r="BL803" s="191"/>
      <c r="BM803" s="191"/>
      <c r="BN803" s="191"/>
      <c r="BO803" s="191"/>
      <c r="BP803" s="191"/>
      <c r="BQ803" s="191"/>
      <c r="BR803" s="191"/>
      <c r="BS803" s="191"/>
      <c r="BT803" s="191"/>
      <c r="BU803" s="191"/>
      <c r="BV803" s="191"/>
      <c r="BW803" s="191"/>
      <c r="BX803" s="191"/>
      <c r="BY803" s="191"/>
      <c r="BZ803" s="191"/>
      <c r="CA803" s="191"/>
      <c r="CB803" s="191"/>
      <c r="CC803" s="191"/>
      <c r="CD803" s="191"/>
      <c r="CE803" s="191"/>
      <c r="CF803" s="191"/>
      <c r="CG803" s="191"/>
      <c r="CH803" s="191"/>
      <c r="CI803" s="191"/>
      <c r="CJ803" s="191"/>
      <c r="CK803" s="191"/>
      <c r="CL803" s="191"/>
      <c r="CM803" s="191"/>
      <c r="CN803" s="191"/>
      <c r="CO803" s="191"/>
      <c r="CP803" s="191"/>
      <c r="CQ803" s="191"/>
      <c r="CR803" s="191"/>
      <c r="CS803" s="191"/>
      <c r="CT803" s="191"/>
      <c r="CU803" s="191"/>
      <c r="CV803" s="191"/>
      <c r="CW803" s="191"/>
      <c r="CX803" s="191"/>
      <c r="CY803" s="191"/>
      <c r="CZ803" s="191"/>
      <c r="DA803" s="191"/>
      <c r="DB803" s="191"/>
      <c r="DC803" s="191"/>
      <c r="DD803" s="191"/>
      <c r="DE803" s="191"/>
      <c r="DF803" s="191"/>
      <c r="DG803" s="191"/>
      <c r="DH803" s="191"/>
      <c r="DI803" s="191"/>
      <c r="DJ803" s="191"/>
      <c r="DK803" s="191"/>
      <c r="DL803" s="191"/>
      <c r="DM803" s="191"/>
      <c r="DN803" s="191"/>
      <c r="DO803" s="191"/>
      <c r="DP803" s="191"/>
      <c r="DQ803" s="191"/>
      <c r="DR803" s="191"/>
      <c r="DS803" s="191"/>
      <c r="DT803" s="191"/>
      <c r="DU803" s="191"/>
      <c r="DV803" s="191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7"/>
      <c r="F804" s="219" t="s">
        <v>245</v>
      </c>
      <c r="G804" s="191"/>
      <c r="H804" s="191"/>
      <c r="I804" s="207"/>
      <c r="J804" s="207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  <c r="AA804" s="191"/>
      <c r="AB804" s="191"/>
      <c r="AC804" s="191"/>
      <c r="AD804" s="191"/>
      <c r="AE804" s="191"/>
      <c r="AF804" s="191"/>
      <c r="AG804" s="191"/>
      <c r="AH804" s="191"/>
      <c r="AI804" s="191"/>
      <c r="AJ804" s="191"/>
      <c r="AK804" s="191"/>
      <c r="AL804" s="191"/>
      <c r="AM804" s="191"/>
      <c r="AN804" s="191"/>
      <c r="AO804" s="191"/>
      <c r="AP804" s="191"/>
      <c r="AQ804" s="191"/>
      <c r="AR804" s="191"/>
      <c r="AS804" s="191"/>
      <c r="AT804" s="191"/>
      <c r="AU804" s="191"/>
      <c r="AV804" s="191"/>
      <c r="AW804" s="191"/>
      <c r="AX804" s="191"/>
      <c r="AY804" s="191"/>
      <c r="AZ804" s="191"/>
      <c r="BA804" s="191"/>
      <c r="BB804" s="191"/>
      <c r="BC804" s="191"/>
      <c r="BD804" s="191"/>
      <c r="BE804" s="191"/>
      <c r="BF804" s="191"/>
      <c r="BG804" s="191"/>
      <c r="BH804" s="191"/>
      <c r="BI804" s="191"/>
      <c r="BJ804" s="191"/>
      <c r="BK804" s="191"/>
      <c r="BL804" s="191"/>
      <c r="BM804" s="191"/>
      <c r="BN804" s="191"/>
      <c r="BO804" s="191"/>
      <c r="BP804" s="191"/>
      <c r="BQ804" s="191"/>
      <c r="BR804" s="191"/>
      <c r="BS804" s="191"/>
      <c r="BT804" s="191"/>
      <c r="BU804" s="191"/>
      <c r="BV804" s="191"/>
      <c r="BW804" s="191"/>
      <c r="BX804" s="191"/>
      <c r="BY804" s="191"/>
      <c r="BZ804" s="191"/>
      <c r="CA804" s="191"/>
      <c r="CB804" s="191"/>
      <c r="CC804" s="191"/>
      <c r="CD804" s="191"/>
      <c r="CE804" s="191"/>
      <c r="CF804" s="191"/>
      <c r="CG804" s="191"/>
      <c r="CH804" s="191"/>
      <c r="CI804" s="191"/>
      <c r="CJ804" s="191"/>
      <c r="CK804" s="191"/>
      <c r="CL804" s="191"/>
      <c r="CM804" s="191"/>
      <c r="CN804" s="191"/>
      <c r="CO804" s="191"/>
      <c r="CP804" s="191"/>
      <c r="CQ804" s="191"/>
      <c r="CR804" s="191"/>
      <c r="CS804" s="191"/>
      <c r="CT804" s="191"/>
      <c r="CU804" s="191"/>
      <c r="CV804" s="191"/>
      <c r="CW804" s="191"/>
      <c r="CX804" s="191"/>
      <c r="CY804" s="191"/>
      <c r="CZ804" s="191"/>
      <c r="DA804" s="191"/>
      <c r="DB804" s="191"/>
      <c r="DC804" s="191"/>
      <c r="DD804" s="191"/>
      <c r="DE804" s="191"/>
      <c r="DF804" s="191"/>
      <c r="DG804" s="191"/>
      <c r="DH804" s="191"/>
      <c r="DI804" s="191"/>
      <c r="DJ804" s="191"/>
      <c r="DK804" s="191"/>
      <c r="DL804" s="191"/>
      <c r="DM804" s="191"/>
      <c r="DN804" s="191"/>
      <c r="DO804" s="191"/>
      <c r="DP804" s="191"/>
      <c r="DQ804" s="191"/>
      <c r="DR804" s="191"/>
      <c r="DS804" s="191"/>
      <c r="DT804" s="191"/>
      <c r="DU804" s="191"/>
      <c r="DV804" s="191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7"/>
      <c r="F805" s="219" t="s">
        <v>246</v>
      </c>
      <c r="G805" s="191"/>
      <c r="H805" s="191"/>
      <c r="I805" s="207"/>
      <c r="J805" s="207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  <c r="AH805" s="191"/>
      <c r="AI805" s="191"/>
      <c r="AJ805" s="191"/>
      <c r="AK805" s="191"/>
      <c r="AL805" s="191"/>
      <c r="AM805" s="191"/>
      <c r="AN805" s="191"/>
      <c r="AO805" s="191"/>
      <c r="AP805" s="191"/>
      <c r="AQ805" s="191"/>
      <c r="AR805" s="191"/>
      <c r="AS805" s="191"/>
      <c r="AT805" s="191"/>
      <c r="AU805" s="191"/>
      <c r="AV805" s="191"/>
      <c r="AW805" s="191"/>
      <c r="AX805" s="191"/>
      <c r="AY805" s="191"/>
      <c r="AZ805" s="191"/>
      <c r="BA805" s="191"/>
      <c r="BB805" s="191"/>
      <c r="BC805" s="191"/>
      <c r="BD805" s="191"/>
      <c r="BE805" s="191"/>
      <c r="BF805" s="191"/>
      <c r="BG805" s="191"/>
      <c r="BH805" s="191"/>
      <c r="BI805" s="191"/>
      <c r="BJ805" s="191"/>
      <c r="BK805" s="191"/>
      <c r="BL805" s="191"/>
      <c r="BM805" s="191"/>
      <c r="BN805" s="191"/>
      <c r="BO805" s="191"/>
      <c r="BP805" s="191"/>
      <c r="BQ805" s="191"/>
      <c r="BR805" s="191"/>
      <c r="BS805" s="191"/>
      <c r="BT805" s="191"/>
      <c r="BU805" s="191"/>
      <c r="BV805" s="191"/>
      <c r="BW805" s="191"/>
      <c r="BX805" s="191"/>
      <c r="BY805" s="191"/>
      <c r="BZ805" s="191"/>
      <c r="CA805" s="191"/>
      <c r="CB805" s="191"/>
      <c r="CC805" s="191"/>
      <c r="CD805" s="191"/>
      <c r="CE805" s="191"/>
      <c r="CF805" s="191"/>
      <c r="CG805" s="191"/>
      <c r="CH805" s="191"/>
      <c r="CI805" s="191"/>
      <c r="CJ805" s="191"/>
      <c r="CK805" s="191"/>
      <c r="CL805" s="191"/>
      <c r="CM805" s="191"/>
      <c r="CN805" s="191"/>
      <c r="CO805" s="191"/>
      <c r="CP805" s="191"/>
      <c r="CQ805" s="191"/>
      <c r="CR805" s="191"/>
      <c r="CS805" s="191"/>
      <c r="CT805" s="191"/>
      <c r="CU805" s="191"/>
      <c r="CV805" s="191"/>
      <c r="CW805" s="191"/>
      <c r="CX805" s="191"/>
      <c r="CY805" s="191"/>
      <c r="CZ805" s="191"/>
      <c r="DA805" s="191"/>
      <c r="DB805" s="191"/>
      <c r="DC805" s="191"/>
      <c r="DD805" s="191"/>
      <c r="DE805" s="191"/>
      <c r="DF805" s="191"/>
      <c r="DG805" s="191"/>
      <c r="DH805" s="191"/>
      <c r="DI805" s="191"/>
      <c r="DJ805" s="191"/>
      <c r="DK805" s="191"/>
      <c r="DL805" s="191"/>
      <c r="DM805" s="191"/>
      <c r="DN805" s="191"/>
      <c r="DO805" s="191"/>
      <c r="DP805" s="191"/>
      <c r="DQ805" s="191"/>
      <c r="DR805" s="191"/>
      <c r="DS805" s="191"/>
      <c r="DT805" s="191"/>
      <c r="DU805" s="191"/>
      <c r="DV805" s="191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7"/>
      <c r="F806" s="219" t="s">
        <v>245</v>
      </c>
      <c r="G806" s="191"/>
      <c r="H806" s="191"/>
      <c r="I806" s="207"/>
      <c r="J806" s="207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  <c r="AH806" s="191"/>
      <c r="AI806" s="191"/>
      <c r="AJ806" s="191"/>
      <c r="AK806" s="191"/>
      <c r="AL806" s="191"/>
      <c r="AM806" s="191"/>
      <c r="AN806" s="191"/>
      <c r="AO806" s="191"/>
      <c r="AP806" s="191"/>
      <c r="AQ806" s="191"/>
      <c r="AR806" s="191"/>
      <c r="AS806" s="191"/>
      <c r="AT806" s="191"/>
      <c r="AU806" s="191"/>
      <c r="AV806" s="191"/>
      <c r="AW806" s="191"/>
      <c r="AX806" s="191"/>
      <c r="AY806" s="191"/>
      <c r="AZ806" s="191"/>
      <c r="BA806" s="191"/>
      <c r="BB806" s="191"/>
      <c r="BC806" s="191"/>
      <c r="BD806" s="191"/>
      <c r="BE806" s="191"/>
      <c r="BF806" s="191"/>
      <c r="BG806" s="191"/>
      <c r="BH806" s="191"/>
      <c r="BI806" s="191"/>
      <c r="BJ806" s="191"/>
      <c r="BK806" s="191"/>
      <c r="BL806" s="191"/>
      <c r="BM806" s="191"/>
      <c r="BN806" s="191"/>
      <c r="BO806" s="191"/>
      <c r="BP806" s="191"/>
      <c r="BQ806" s="191"/>
      <c r="BR806" s="191"/>
      <c r="BS806" s="191"/>
      <c r="BT806" s="191"/>
      <c r="BU806" s="191"/>
      <c r="BV806" s="191"/>
      <c r="BW806" s="191"/>
      <c r="BX806" s="191"/>
      <c r="BY806" s="191"/>
      <c r="BZ806" s="191"/>
      <c r="CA806" s="191"/>
      <c r="CB806" s="191"/>
      <c r="CC806" s="191"/>
      <c r="CD806" s="191"/>
      <c r="CE806" s="191"/>
      <c r="CF806" s="191"/>
      <c r="CG806" s="191"/>
      <c r="CH806" s="191"/>
      <c r="CI806" s="191"/>
      <c r="CJ806" s="191"/>
      <c r="CK806" s="191"/>
      <c r="CL806" s="191"/>
      <c r="CM806" s="191"/>
      <c r="CN806" s="191"/>
      <c r="CO806" s="191"/>
      <c r="CP806" s="191"/>
      <c r="CQ806" s="191"/>
      <c r="CR806" s="191"/>
      <c r="CS806" s="191"/>
      <c r="CT806" s="191"/>
      <c r="CU806" s="191"/>
      <c r="CV806" s="191"/>
      <c r="CW806" s="191"/>
      <c r="CX806" s="191"/>
      <c r="CY806" s="191"/>
      <c r="CZ806" s="191"/>
      <c r="DA806" s="191"/>
      <c r="DB806" s="191"/>
      <c r="DC806" s="191"/>
      <c r="DD806" s="191"/>
      <c r="DE806" s="191"/>
      <c r="DF806" s="191"/>
      <c r="DG806" s="191"/>
      <c r="DH806" s="191"/>
      <c r="DI806" s="191"/>
      <c r="DJ806" s="191"/>
      <c r="DK806" s="191"/>
      <c r="DL806" s="191"/>
      <c r="DM806" s="191"/>
      <c r="DN806" s="191"/>
      <c r="DO806" s="191"/>
      <c r="DP806" s="191"/>
      <c r="DQ806" s="191"/>
      <c r="DR806" s="191"/>
      <c r="DS806" s="191"/>
      <c r="DT806" s="191"/>
      <c r="DU806" s="191"/>
      <c r="DV806" s="191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7"/>
      <c r="F807" s="219" t="s">
        <v>246</v>
      </c>
      <c r="G807" s="191"/>
      <c r="H807" s="191"/>
      <c r="I807" s="207"/>
      <c r="J807" s="207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  <c r="AH807" s="191"/>
      <c r="AI807" s="191"/>
      <c r="AJ807" s="191"/>
      <c r="AK807" s="191"/>
      <c r="AL807" s="191"/>
      <c r="AM807" s="191"/>
      <c r="AN807" s="191"/>
      <c r="AO807" s="191"/>
      <c r="AP807" s="191"/>
      <c r="AQ807" s="191"/>
      <c r="AR807" s="191"/>
      <c r="AS807" s="191"/>
      <c r="AT807" s="191"/>
      <c r="AU807" s="191"/>
      <c r="AV807" s="191"/>
      <c r="AW807" s="191"/>
      <c r="AX807" s="191"/>
      <c r="AY807" s="191"/>
      <c r="AZ807" s="191"/>
      <c r="BA807" s="191"/>
      <c r="BB807" s="191"/>
      <c r="BC807" s="191"/>
      <c r="BD807" s="191"/>
      <c r="BE807" s="191"/>
      <c r="BF807" s="191"/>
      <c r="BG807" s="191"/>
      <c r="BH807" s="191"/>
      <c r="BI807" s="191"/>
      <c r="BJ807" s="191"/>
      <c r="BK807" s="191"/>
      <c r="BL807" s="191"/>
      <c r="BM807" s="191"/>
      <c r="BN807" s="191"/>
      <c r="BO807" s="191"/>
      <c r="BP807" s="191"/>
      <c r="BQ807" s="191"/>
      <c r="BR807" s="191"/>
      <c r="BS807" s="191"/>
      <c r="BT807" s="191"/>
      <c r="BU807" s="191"/>
      <c r="BV807" s="191"/>
      <c r="BW807" s="191"/>
      <c r="BX807" s="191"/>
      <c r="BY807" s="191"/>
      <c r="BZ807" s="191"/>
      <c r="CA807" s="191"/>
      <c r="CB807" s="191"/>
      <c r="CC807" s="191"/>
      <c r="CD807" s="191"/>
      <c r="CE807" s="191"/>
      <c r="CF807" s="191"/>
      <c r="CG807" s="191"/>
      <c r="CH807" s="191"/>
      <c r="CI807" s="191"/>
      <c r="CJ807" s="191"/>
      <c r="CK807" s="191"/>
      <c r="CL807" s="191"/>
      <c r="CM807" s="191"/>
      <c r="CN807" s="191"/>
      <c r="CO807" s="191"/>
      <c r="CP807" s="191"/>
      <c r="CQ807" s="191"/>
      <c r="CR807" s="191"/>
      <c r="CS807" s="191"/>
      <c r="CT807" s="191"/>
      <c r="CU807" s="191"/>
      <c r="CV807" s="191"/>
      <c r="CW807" s="191"/>
      <c r="CX807" s="191"/>
      <c r="CY807" s="191"/>
      <c r="CZ807" s="191"/>
      <c r="DA807" s="191"/>
      <c r="DB807" s="191"/>
      <c r="DC807" s="191"/>
      <c r="DD807" s="191"/>
      <c r="DE807" s="191"/>
      <c r="DF807" s="191"/>
      <c r="DG807" s="191"/>
      <c r="DH807" s="191"/>
      <c r="DI807" s="191"/>
      <c r="DJ807" s="191"/>
      <c r="DK807" s="191"/>
      <c r="DL807" s="191"/>
      <c r="DM807" s="191"/>
      <c r="DN807" s="191"/>
      <c r="DO807" s="191"/>
      <c r="DP807" s="191"/>
      <c r="DQ807" s="191"/>
      <c r="DR807" s="191"/>
      <c r="DS807" s="191"/>
      <c r="DT807" s="191"/>
      <c r="DU807" s="191"/>
      <c r="DV807" s="191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7"/>
      <c r="F808" s="219" t="s">
        <v>245</v>
      </c>
      <c r="G808" s="191"/>
      <c r="H808" s="191"/>
      <c r="I808" s="207"/>
      <c r="J808" s="207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  <c r="AH808" s="191"/>
      <c r="AI808" s="191"/>
      <c r="AJ808" s="191"/>
      <c r="AK808" s="191"/>
      <c r="AL808" s="191"/>
      <c r="AM808" s="191"/>
      <c r="AN808" s="191"/>
      <c r="AO808" s="191"/>
      <c r="AP808" s="191"/>
      <c r="AQ808" s="191"/>
      <c r="AR808" s="191"/>
      <c r="AS808" s="191"/>
      <c r="AT808" s="191"/>
      <c r="AU808" s="191"/>
      <c r="AV808" s="191"/>
      <c r="AW808" s="191"/>
      <c r="AX808" s="191"/>
      <c r="AY808" s="191"/>
      <c r="AZ808" s="191"/>
      <c r="BA808" s="191"/>
      <c r="BB808" s="191"/>
      <c r="BC808" s="191"/>
      <c r="BD808" s="191"/>
      <c r="BE808" s="191"/>
      <c r="BF808" s="191"/>
      <c r="BG808" s="191"/>
      <c r="BH808" s="191"/>
      <c r="BI808" s="191"/>
      <c r="BJ808" s="191"/>
      <c r="BK808" s="191"/>
      <c r="BL808" s="191"/>
      <c r="BM808" s="191"/>
      <c r="BN808" s="191"/>
      <c r="BO808" s="191"/>
      <c r="BP808" s="191"/>
      <c r="BQ808" s="191"/>
      <c r="BR808" s="191"/>
      <c r="BS808" s="191"/>
      <c r="BT808" s="191"/>
      <c r="BU808" s="191"/>
      <c r="BV808" s="191"/>
      <c r="BW808" s="191"/>
      <c r="BX808" s="191"/>
      <c r="BY808" s="191"/>
      <c r="BZ808" s="191"/>
      <c r="CA808" s="191"/>
      <c r="CB808" s="191"/>
      <c r="CC808" s="191"/>
      <c r="CD808" s="191"/>
      <c r="CE808" s="191"/>
      <c r="CF808" s="191"/>
      <c r="CG808" s="191"/>
      <c r="CH808" s="191"/>
      <c r="CI808" s="191"/>
      <c r="CJ808" s="191"/>
      <c r="CK808" s="191"/>
      <c r="CL808" s="191"/>
      <c r="CM808" s="191"/>
      <c r="CN808" s="191"/>
      <c r="CO808" s="191"/>
      <c r="CP808" s="191"/>
      <c r="CQ808" s="191"/>
      <c r="CR808" s="191"/>
      <c r="CS808" s="191"/>
      <c r="CT808" s="191"/>
      <c r="CU808" s="191"/>
      <c r="CV808" s="191"/>
      <c r="CW808" s="191"/>
      <c r="CX808" s="191"/>
      <c r="CY808" s="191"/>
      <c r="CZ808" s="191"/>
      <c r="DA808" s="191"/>
      <c r="DB808" s="191"/>
      <c r="DC808" s="191"/>
      <c r="DD808" s="191"/>
      <c r="DE808" s="191"/>
      <c r="DF808" s="191"/>
      <c r="DG808" s="191"/>
      <c r="DH808" s="191"/>
      <c r="DI808" s="191"/>
      <c r="DJ808" s="191"/>
      <c r="DK808" s="191"/>
      <c r="DL808" s="191"/>
      <c r="DM808" s="191"/>
      <c r="DN808" s="191"/>
      <c r="DO808" s="191"/>
      <c r="DP808" s="191"/>
      <c r="DQ808" s="191"/>
      <c r="DR808" s="191"/>
      <c r="DS808" s="191"/>
      <c r="DT808" s="191"/>
      <c r="DU808" s="191"/>
      <c r="DV808" s="191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7"/>
      <c r="F809" s="219" t="s">
        <v>246</v>
      </c>
      <c r="G809" s="191"/>
      <c r="H809" s="191"/>
      <c r="I809" s="207"/>
      <c r="J809" s="207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  <c r="AH809" s="191"/>
      <c r="AI809" s="191"/>
      <c r="AJ809" s="191"/>
      <c r="AK809" s="191"/>
      <c r="AL809" s="191"/>
      <c r="AM809" s="191"/>
      <c r="AN809" s="191"/>
      <c r="AO809" s="191"/>
      <c r="AP809" s="191"/>
      <c r="AQ809" s="191"/>
      <c r="AR809" s="191"/>
      <c r="AS809" s="191"/>
      <c r="AT809" s="191"/>
      <c r="AU809" s="191"/>
      <c r="AV809" s="191"/>
      <c r="AW809" s="191"/>
      <c r="AX809" s="191"/>
      <c r="AY809" s="191"/>
      <c r="AZ809" s="191"/>
      <c r="BA809" s="191"/>
      <c r="BB809" s="191"/>
      <c r="BC809" s="191"/>
      <c r="BD809" s="191"/>
      <c r="BE809" s="191"/>
      <c r="BF809" s="191"/>
      <c r="BG809" s="191"/>
      <c r="BH809" s="191"/>
      <c r="BI809" s="191"/>
      <c r="BJ809" s="191"/>
      <c r="BK809" s="191"/>
      <c r="BL809" s="191"/>
      <c r="BM809" s="191"/>
      <c r="BN809" s="191"/>
      <c r="BO809" s="191"/>
      <c r="BP809" s="191"/>
      <c r="BQ809" s="191"/>
      <c r="BR809" s="191"/>
      <c r="BS809" s="191"/>
      <c r="BT809" s="191"/>
      <c r="BU809" s="191"/>
      <c r="BV809" s="191"/>
      <c r="BW809" s="191"/>
      <c r="BX809" s="191"/>
      <c r="BY809" s="191"/>
      <c r="BZ809" s="191"/>
      <c r="CA809" s="191"/>
      <c r="CB809" s="191"/>
      <c r="CC809" s="191"/>
      <c r="CD809" s="191"/>
      <c r="CE809" s="191"/>
      <c r="CF809" s="191"/>
      <c r="CG809" s="191"/>
      <c r="CH809" s="191"/>
      <c r="CI809" s="191"/>
      <c r="CJ809" s="191"/>
      <c r="CK809" s="191"/>
      <c r="CL809" s="191"/>
      <c r="CM809" s="191"/>
      <c r="CN809" s="191"/>
      <c r="CO809" s="191"/>
      <c r="CP809" s="191"/>
      <c r="CQ809" s="191"/>
      <c r="CR809" s="191"/>
      <c r="CS809" s="191"/>
      <c r="CT809" s="191"/>
      <c r="CU809" s="191"/>
      <c r="CV809" s="191"/>
      <c r="CW809" s="191"/>
      <c r="CX809" s="191"/>
      <c r="CY809" s="191"/>
      <c r="CZ809" s="191"/>
      <c r="DA809" s="191"/>
      <c r="DB809" s="191"/>
      <c r="DC809" s="191"/>
      <c r="DD809" s="191"/>
      <c r="DE809" s="191"/>
      <c r="DF809" s="191"/>
      <c r="DG809" s="191"/>
      <c r="DH809" s="191"/>
      <c r="DI809" s="191"/>
      <c r="DJ809" s="191"/>
      <c r="DK809" s="191"/>
      <c r="DL809" s="191"/>
      <c r="DM809" s="191"/>
      <c r="DN809" s="191"/>
      <c r="DO809" s="191"/>
      <c r="DP809" s="191"/>
      <c r="DQ809" s="191"/>
      <c r="DR809" s="191"/>
      <c r="DS809" s="191"/>
      <c r="DT809" s="191"/>
      <c r="DU809" s="191"/>
      <c r="DV809" s="191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7"/>
      <c r="F810" s="219" t="s">
        <v>245</v>
      </c>
      <c r="G810" s="191"/>
      <c r="H810" s="191"/>
      <c r="I810" s="207"/>
      <c r="J810" s="207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  <c r="AH810" s="191"/>
      <c r="AI810" s="191"/>
      <c r="AJ810" s="191"/>
      <c r="AK810" s="191"/>
      <c r="AL810" s="191"/>
      <c r="AM810" s="191"/>
      <c r="AN810" s="191"/>
      <c r="AO810" s="191"/>
      <c r="AP810" s="191"/>
      <c r="AQ810" s="191"/>
      <c r="AR810" s="191"/>
      <c r="AS810" s="191"/>
      <c r="AT810" s="191"/>
      <c r="AU810" s="191"/>
      <c r="AV810" s="191"/>
      <c r="AW810" s="191"/>
      <c r="AX810" s="191"/>
      <c r="AY810" s="191"/>
      <c r="AZ810" s="191"/>
      <c r="BA810" s="191"/>
      <c r="BB810" s="191"/>
      <c r="BC810" s="191"/>
      <c r="BD810" s="191"/>
      <c r="BE810" s="191"/>
      <c r="BF810" s="191"/>
      <c r="BG810" s="191"/>
      <c r="BH810" s="191"/>
      <c r="BI810" s="191"/>
      <c r="BJ810" s="191"/>
      <c r="BK810" s="191"/>
      <c r="BL810" s="191"/>
      <c r="BM810" s="191"/>
      <c r="BN810" s="191"/>
      <c r="BO810" s="191"/>
      <c r="BP810" s="191"/>
      <c r="BQ810" s="191"/>
      <c r="BR810" s="191"/>
      <c r="BS810" s="191"/>
      <c r="BT810" s="191"/>
      <c r="BU810" s="191"/>
      <c r="BV810" s="191"/>
      <c r="BW810" s="191"/>
      <c r="BX810" s="191"/>
      <c r="BY810" s="191"/>
      <c r="BZ810" s="191"/>
      <c r="CA810" s="191"/>
      <c r="CB810" s="191"/>
      <c r="CC810" s="191"/>
      <c r="CD810" s="191"/>
      <c r="CE810" s="191"/>
      <c r="CF810" s="191"/>
      <c r="CG810" s="191"/>
      <c r="CH810" s="191"/>
      <c r="CI810" s="191"/>
      <c r="CJ810" s="191"/>
      <c r="CK810" s="191"/>
      <c r="CL810" s="191"/>
      <c r="CM810" s="191"/>
      <c r="CN810" s="191"/>
      <c r="CO810" s="191"/>
      <c r="CP810" s="191"/>
      <c r="CQ810" s="191"/>
      <c r="CR810" s="191"/>
      <c r="CS810" s="191"/>
      <c r="CT810" s="191"/>
      <c r="CU810" s="191"/>
      <c r="CV810" s="191"/>
      <c r="CW810" s="191"/>
      <c r="CX810" s="191"/>
      <c r="CY810" s="191"/>
      <c r="CZ810" s="191"/>
      <c r="DA810" s="191"/>
      <c r="DB810" s="191"/>
      <c r="DC810" s="191"/>
      <c r="DD810" s="191"/>
      <c r="DE810" s="191"/>
      <c r="DF810" s="191"/>
      <c r="DG810" s="191"/>
      <c r="DH810" s="191"/>
      <c r="DI810" s="191"/>
      <c r="DJ810" s="191"/>
      <c r="DK810" s="191"/>
      <c r="DL810" s="191"/>
      <c r="DM810" s="191"/>
      <c r="DN810" s="191"/>
      <c r="DO810" s="191"/>
      <c r="DP810" s="191"/>
      <c r="DQ810" s="191"/>
      <c r="DR810" s="191"/>
      <c r="DS810" s="191"/>
      <c r="DT810" s="191"/>
      <c r="DU810" s="191"/>
      <c r="DV810" s="191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7"/>
      <c r="F811" s="219" t="s">
        <v>246</v>
      </c>
      <c r="G811" s="191"/>
      <c r="H811" s="191"/>
      <c r="I811" s="207"/>
      <c r="J811" s="207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  <c r="AH811" s="191"/>
      <c r="AI811" s="191"/>
      <c r="AJ811" s="191"/>
      <c r="AK811" s="191"/>
      <c r="AL811" s="191"/>
      <c r="AM811" s="191"/>
      <c r="AN811" s="191"/>
      <c r="AO811" s="191"/>
      <c r="AP811" s="191"/>
      <c r="AQ811" s="191"/>
      <c r="AR811" s="191"/>
      <c r="AS811" s="191"/>
      <c r="AT811" s="191"/>
      <c r="AU811" s="191"/>
      <c r="AV811" s="191"/>
      <c r="AW811" s="191"/>
      <c r="AX811" s="191"/>
      <c r="AY811" s="191"/>
      <c r="AZ811" s="191"/>
      <c r="BA811" s="191"/>
      <c r="BB811" s="191"/>
      <c r="BC811" s="191"/>
      <c r="BD811" s="191"/>
      <c r="BE811" s="191"/>
      <c r="BF811" s="191"/>
      <c r="BG811" s="191"/>
      <c r="BH811" s="191"/>
      <c r="BI811" s="191"/>
      <c r="BJ811" s="191"/>
      <c r="BK811" s="191"/>
      <c r="BL811" s="191"/>
      <c r="BM811" s="191"/>
      <c r="BN811" s="191"/>
      <c r="BO811" s="191"/>
      <c r="BP811" s="191"/>
      <c r="BQ811" s="191"/>
      <c r="BR811" s="191"/>
      <c r="BS811" s="191"/>
      <c r="BT811" s="191"/>
      <c r="BU811" s="191"/>
      <c r="BV811" s="191"/>
      <c r="BW811" s="191"/>
      <c r="BX811" s="191"/>
      <c r="BY811" s="191"/>
      <c r="BZ811" s="191"/>
      <c r="CA811" s="191"/>
      <c r="CB811" s="191"/>
      <c r="CC811" s="191"/>
      <c r="CD811" s="191"/>
      <c r="CE811" s="191"/>
      <c r="CF811" s="191"/>
      <c r="CG811" s="191"/>
      <c r="CH811" s="191"/>
      <c r="CI811" s="191"/>
      <c r="CJ811" s="191"/>
      <c r="CK811" s="191"/>
      <c r="CL811" s="191"/>
      <c r="CM811" s="191"/>
      <c r="CN811" s="191"/>
      <c r="CO811" s="191"/>
      <c r="CP811" s="191"/>
      <c r="CQ811" s="191"/>
      <c r="CR811" s="191"/>
      <c r="CS811" s="191"/>
      <c r="CT811" s="191"/>
      <c r="CU811" s="191"/>
      <c r="CV811" s="191"/>
      <c r="CW811" s="191"/>
      <c r="CX811" s="191"/>
      <c r="CY811" s="191"/>
      <c r="CZ811" s="191"/>
      <c r="DA811" s="191"/>
      <c r="DB811" s="191"/>
      <c r="DC811" s="191"/>
      <c r="DD811" s="191"/>
      <c r="DE811" s="191"/>
      <c r="DF811" s="191"/>
      <c r="DG811" s="191"/>
      <c r="DH811" s="191"/>
      <c r="DI811" s="191"/>
      <c r="DJ811" s="191"/>
      <c r="DK811" s="191"/>
      <c r="DL811" s="191"/>
      <c r="DM811" s="191"/>
      <c r="DN811" s="191"/>
      <c r="DO811" s="191"/>
      <c r="DP811" s="191"/>
      <c r="DQ811" s="191"/>
      <c r="DR811" s="191"/>
      <c r="DS811" s="191"/>
      <c r="DT811" s="191"/>
      <c r="DU811" s="191"/>
      <c r="DV811" s="191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7"/>
      <c r="F812" s="219" t="s">
        <v>245</v>
      </c>
      <c r="G812" s="191"/>
      <c r="H812" s="191"/>
      <c r="I812" s="207"/>
      <c r="J812" s="207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  <c r="AH812" s="191"/>
      <c r="AI812" s="191"/>
      <c r="AJ812" s="191"/>
      <c r="AK812" s="191"/>
      <c r="AL812" s="191"/>
      <c r="AM812" s="191"/>
      <c r="AN812" s="191"/>
      <c r="AO812" s="191"/>
      <c r="AP812" s="191"/>
      <c r="AQ812" s="191"/>
      <c r="AR812" s="191"/>
      <c r="AS812" s="191"/>
      <c r="AT812" s="191"/>
      <c r="AU812" s="191"/>
      <c r="AV812" s="191"/>
      <c r="AW812" s="191"/>
      <c r="AX812" s="191"/>
      <c r="AY812" s="191"/>
      <c r="AZ812" s="191"/>
      <c r="BA812" s="191"/>
      <c r="BB812" s="191"/>
      <c r="BC812" s="191"/>
      <c r="BD812" s="191"/>
      <c r="BE812" s="191"/>
      <c r="BF812" s="191"/>
      <c r="BG812" s="191"/>
      <c r="BH812" s="191"/>
      <c r="BI812" s="191"/>
      <c r="BJ812" s="191"/>
      <c r="BK812" s="191"/>
      <c r="BL812" s="191"/>
      <c r="BM812" s="191"/>
      <c r="BN812" s="191"/>
      <c r="BO812" s="191"/>
      <c r="BP812" s="191"/>
      <c r="BQ812" s="191"/>
      <c r="BR812" s="191"/>
      <c r="BS812" s="191"/>
      <c r="BT812" s="191"/>
      <c r="BU812" s="191"/>
      <c r="BV812" s="191"/>
      <c r="BW812" s="191"/>
      <c r="BX812" s="191"/>
      <c r="BY812" s="191"/>
      <c r="BZ812" s="191"/>
      <c r="CA812" s="191"/>
      <c r="CB812" s="191"/>
      <c r="CC812" s="191"/>
      <c r="CD812" s="191"/>
      <c r="CE812" s="191"/>
      <c r="CF812" s="191"/>
      <c r="CG812" s="191"/>
      <c r="CH812" s="191"/>
      <c r="CI812" s="191"/>
      <c r="CJ812" s="191"/>
      <c r="CK812" s="191"/>
      <c r="CL812" s="191"/>
      <c r="CM812" s="191"/>
      <c r="CN812" s="191"/>
      <c r="CO812" s="191"/>
      <c r="CP812" s="191"/>
      <c r="CQ812" s="191"/>
      <c r="CR812" s="191"/>
      <c r="CS812" s="191"/>
      <c r="CT812" s="191"/>
      <c r="CU812" s="191"/>
      <c r="CV812" s="191"/>
      <c r="CW812" s="191"/>
      <c r="CX812" s="191"/>
      <c r="CY812" s="191"/>
      <c r="CZ812" s="191"/>
      <c r="DA812" s="191"/>
      <c r="DB812" s="191"/>
      <c r="DC812" s="191"/>
      <c r="DD812" s="191"/>
      <c r="DE812" s="191"/>
      <c r="DF812" s="191"/>
      <c r="DG812" s="191"/>
      <c r="DH812" s="191"/>
      <c r="DI812" s="191"/>
      <c r="DJ812" s="191"/>
      <c r="DK812" s="191"/>
      <c r="DL812" s="191"/>
      <c r="DM812" s="191"/>
      <c r="DN812" s="191"/>
      <c r="DO812" s="191"/>
      <c r="DP812" s="191"/>
      <c r="DQ812" s="191"/>
      <c r="DR812" s="191"/>
      <c r="DS812" s="191"/>
      <c r="DT812" s="191"/>
      <c r="DU812" s="191"/>
      <c r="DV812" s="191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7"/>
      <c r="F813" s="219" t="s">
        <v>246</v>
      </c>
      <c r="G813" s="191"/>
      <c r="H813" s="191"/>
      <c r="I813" s="207"/>
      <c r="J813" s="207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  <c r="AA813" s="191"/>
      <c r="AB813" s="191"/>
      <c r="AC813" s="191"/>
      <c r="AD813" s="191"/>
      <c r="AE813" s="191"/>
      <c r="AF813" s="191"/>
      <c r="AG813" s="191"/>
      <c r="AH813" s="191"/>
      <c r="AI813" s="191"/>
      <c r="AJ813" s="191"/>
      <c r="AK813" s="191"/>
      <c r="AL813" s="191"/>
      <c r="AM813" s="191"/>
      <c r="AN813" s="191"/>
      <c r="AO813" s="191"/>
      <c r="AP813" s="191"/>
      <c r="AQ813" s="191"/>
      <c r="AR813" s="191"/>
      <c r="AS813" s="191"/>
      <c r="AT813" s="191"/>
      <c r="AU813" s="191"/>
      <c r="AV813" s="191"/>
      <c r="AW813" s="191"/>
      <c r="AX813" s="191"/>
      <c r="AY813" s="191"/>
      <c r="AZ813" s="191"/>
      <c r="BA813" s="191"/>
      <c r="BB813" s="191"/>
      <c r="BC813" s="191"/>
      <c r="BD813" s="191"/>
      <c r="BE813" s="191"/>
      <c r="BF813" s="191"/>
      <c r="BG813" s="191"/>
      <c r="BH813" s="191"/>
      <c r="BI813" s="191"/>
      <c r="BJ813" s="191"/>
      <c r="BK813" s="191"/>
      <c r="BL813" s="191"/>
      <c r="BM813" s="191"/>
      <c r="BN813" s="191"/>
      <c r="BO813" s="191"/>
      <c r="BP813" s="191"/>
      <c r="BQ813" s="191"/>
      <c r="BR813" s="191"/>
      <c r="BS813" s="191"/>
      <c r="BT813" s="191"/>
      <c r="BU813" s="191"/>
      <c r="BV813" s="191"/>
      <c r="BW813" s="191"/>
      <c r="BX813" s="191"/>
      <c r="BY813" s="191"/>
      <c r="BZ813" s="191"/>
      <c r="CA813" s="191"/>
      <c r="CB813" s="191"/>
      <c r="CC813" s="191"/>
      <c r="CD813" s="191"/>
      <c r="CE813" s="191"/>
      <c r="CF813" s="191"/>
      <c r="CG813" s="191"/>
      <c r="CH813" s="191"/>
      <c r="CI813" s="191"/>
      <c r="CJ813" s="191"/>
      <c r="CK813" s="191"/>
      <c r="CL813" s="191"/>
      <c r="CM813" s="191"/>
      <c r="CN813" s="191"/>
      <c r="CO813" s="191"/>
      <c r="CP813" s="191"/>
      <c r="CQ813" s="191"/>
      <c r="CR813" s="191"/>
      <c r="CS813" s="191"/>
      <c r="CT813" s="191"/>
      <c r="CU813" s="191"/>
      <c r="CV813" s="191"/>
      <c r="CW813" s="191"/>
      <c r="CX813" s="191"/>
      <c r="CY813" s="191"/>
      <c r="CZ813" s="191"/>
      <c r="DA813" s="191"/>
      <c r="DB813" s="191"/>
      <c r="DC813" s="191"/>
      <c r="DD813" s="191"/>
      <c r="DE813" s="191"/>
      <c r="DF813" s="191"/>
      <c r="DG813" s="191"/>
      <c r="DH813" s="191"/>
      <c r="DI813" s="191"/>
      <c r="DJ813" s="191"/>
      <c r="DK813" s="191"/>
      <c r="DL813" s="191"/>
      <c r="DM813" s="191"/>
      <c r="DN813" s="191"/>
      <c r="DO813" s="191"/>
      <c r="DP813" s="191"/>
      <c r="DQ813" s="191"/>
      <c r="DR813" s="191"/>
      <c r="DS813" s="191"/>
      <c r="DT813" s="191"/>
      <c r="DU813" s="191"/>
      <c r="DV813" s="191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7"/>
      <c r="F814" s="219" t="s">
        <v>245</v>
      </c>
      <c r="G814" s="191"/>
      <c r="H814" s="191"/>
      <c r="I814" s="207"/>
      <c r="J814" s="207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  <c r="AA814" s="191"/>
      <c r="AB814" s="191"/>
      <c r="AC814" s="191"/>
      <c r="AD814" s="191"/>
      <c r="AE814" s="191"/>
      <c r="AF814" s="191"/>
      <c r="AG814" s="191"/>
      <c r="AH814" s="191"/>
      <c r="AI814" s="191"/>
      <c r="AJ814" s="191"/>
      <c r="AK814" s="191"/>
      <c r="AL814" s="191"/>
      <c r="AM814" s="191"/>
      <c r="AN814" s="191"/>
      <c r="AO814" s="191"/>
      <c r="AP814" s="191"/>
      <c r="AQ814" s="191"/>
      <c r="AR814" s="191"/>
      <c r="AS814" s="191"/>
      <c r="AT814" s="191"/>
      <c r="AU814" s="191"/>
      <c r="AV814" s="191"/>
      <c r="AW814" s="191"/>
      <c r="AX814" s="191"/>
      <c r="AY814" s="191"/>
      <c r="AZ814" s="191"/>
      <c r="BA814" s="191"/>
      <c r="BB814" s="191"/>
      <c r="BC814" s="191"/>
      <c r="BD814" s="191"/>
      <c r="BE814" s="191"/>
      <c r="BF814" s="191"/>
      <c r="BG814" s="191"/>
      <c r="BH814" s="191"/>
      <c r="BI814" s="191"/>
      <c r="BJ814" s="191"/>
      <c r="BK814" s="191"/>
      <c r="BL814" s="191"/>
      <c r="BM814" s="191"/>
      <c r="BN814" s="191"/>
      <c r="BO814" s="191"/>
      <c r="BP814" s="191"/>
      <c r="BQ814" s="191"/>
      <c r="BR814" s="191"/>
      <c r="BS814" s="191"/>
      <c r="BT814" s="191"/>
      <c r="BU814" s="191"/>
      <c r="BV814" s="191"/>
      <c r="BW814" s="191"/>
      <c r="BX814" s="191"/>
      <c r="BY814" s="191"/>
      <c r="BZ814" s="191"/>
      <c r="CA814" s="191"/>
      <c r="CB814" s="191"/>
      <c r="CC814" s="191"/>
      <c r="CD814" s="191"/>
      <c r="CE814" s="191"/>
      <c r="CF814" s="191"/>
      <c r="CG814" s="191"/>
      <c r="CH814" s="191"/>
      <c r="CI814" s="191"/>
      <c r="CJ814" s="191"/>
      <c r="CK814" s="191"/>
      <c r="CL814" s="191"/>
      <c r="CM814" s="191"/>
      <c r="CN814" s="191"/>
      <c r="CO814" s="191"/>
      <c r="CP814" s="191"/>
      <c r="CQ814" s="191"/>
      <c r="CR814" s="191"/>
      <c r="CS814" s="191"/>
      <c r="CT814" s="191"/>
      <c r="CU814" s="191"/>
      <c r="CV814" s="191"/>
      <c r="CW814" s="191"/>
      <c r="CX814" s="191"/>
      <c r="CY814" s="191"/>
      <c r="CZ814" s="191"/>
      <c r="DA814" s="191"/>
      <c r="DB814" s="191"/>
      <c r="DC814" s="191"/>
      <c r="DD814" s="191"/>
      <c r="DE814" s="191"/>
      <c r="DF814" s="191"/>
      <c r="DG814" s="191"/>
      <c r="DH814" s="191"/>
      <c r="DI814" s="191"/>
      <c r="DJ814" s="191"/>
      <c r="DK814" s="191"/>
      <c r="DL814" s="191"/>
      <c r="DM814" s="191"/>
      <c r="DN814" s="191"/>
      <c r="DO814" s="191"/>
      <c r="DP814" s="191"/>
      <c r="DQ814" s="191"/>
      <c r="DR814" s="191"/>
      <c r="DS814" s="191"/>
      <c r="DT814" s="191"/>
      <c r="DU814" s="191"/>
      <c r="DV814" s="191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7"/>
      <c r="F815" s="219" t="s">
        <v>246</v>
      </c>
      <c r="G815" s="191"/>
      <c r="H815" s="191"/>
      <c r="I815" s="207"/>
      <c r="J815" s="207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  <c r="AA815" s="191"/>
      <c r="AB815" s="191"/>
      <c r="AC815" s="191"/>
      <c r="AD815" s="191"/>
      <c r="AE815" s="191"/>
      <c r="AF815" s="191"/>
      <c r="AG815" s="191"/>
      <c r="AH815" s="191"/>
      <c r="AI815" s="191"/>
      <c r="AJ815" s="191"/>
      <c r="AK815" s="191"/>
      <c r="AL815" s="191"/>
      <c r="AM815" s="191"/>
      <c r="AN815" s="191"/>
      <c r="AO815" s="191"/>
      <c r="AP815" s="191"/>
      <c r="AQ815" s="191"/>
      <c r="AR815" s="191"/>
      <c r="AS815" s="191"/>
      <c r="AT815" s="191"/>
      <c r="AU815" s="191"/>
      <c r="AV815" s="191"/>
      <c r="AW815" s="191"/>
      <c r="AX815" s="191"/>
      <c r="AY815" s="191"/>
      <c r="AZ815" s="191"/>
      <c r="BA815" s="191"/>
      <c r="BB815" s="191"/>
      <c r="BC815" s="191"/>
      <c r="BD815" s="191"/>
      <c r="BE815" s="191"/>
      <c r="BF815" s="191"/>
      <c r="BG815" s="191"/>
      <c r="BH815" s="191"/>
      <c r="BI815" s="191"/>
      <c r="BJ815" s="191"/>
      <c r="BK815" s="191"/>
      <c r="BL815" s="191"/>
      <c r="BM815" s="191"/>
      <c r="BN815" s="191"/>
      <c r="BO815" s="191"/>
      <c r="BP815" s="191"/>
      <c r="BQ815" s="191"/>
      <c r="BR815" s="191"/>
      <c r="BS815" s="191"/>
      <c r="BT815" s="191"/>
      <c r="BU815" s="191"/>
      <c r="BV815" s="191"/>
      <c r="BW815" s="191"/>
      <c r="BX815" s="191"/>
      <c r="BY815" s="191"/>
      <c r="BZ815" s="191"/>
      <c r="CA815" s="191"/>
      <c r="CB815" s="191"/>
      <c r="CC815" s="191"/>
      <c r="CD815" s="191"/>
      <c r="CE815" s="191"/>
      <c r="CF815" s="191"/>
      <c r="CG815" s="191"/>
      <c r="CH815" s="191"/>
      <c r="CI815" s="191"/>
      <c r="CJ815" s="191"/>
      <c r="CK815" s="191"/>
      <c r="CL815" s="191"/>
      <c r="CM815" s="191"/>
      <c r="CN815" s="191"/>
      <c r="CO815" s="191"/>
      <c r="CP815" s="191"/>
      <c r="CQ815" s="191"/>
      <c r="CR815" s="191"/>
      <c r="CS815" s="191"/>
      <c r="CT815" s="191"/>
      <c r="CU815" s="191"/>
      <c r="CV815" s="191"/>
      <c r="CW815" s="191"/>
      <c r="CX815" s="191"/>
      <c r="CY815" s="191"/>
      <c r="CZ815" s="191"/>
      <c r="DA815" s="191"/>
      <c r="DB815" s="191"/>
      <c r="DC815" s="191"/>
      <c r="DD815" s="191"/>
      <c r="DE815" s="191"/>
      <c r="DF815" s="191"/>
      <c r="DG815" s="191"/>
      <c r="DH815" s="191"/>
      <c r="DI815" s="191"/>
      <c r="DJ815" s="191"/>
      <c r="DK815" s="191"/>
      <c r="DL815" s="191"/>
      <c r="DM815" s="191"/>
      <c r="DN815" s="191"/>
      <c r="DO815" s="191"/>
      <c r="DP815" s="191"/>
      <c r="DQ815" s="191"/>
      <c r="DR815" s="191"/>
      <c r="DS815" s="191"/>
      <c r="DT815" s="191"/>
      <c r="DU815" s="191"/>
      <c r="DV815" s="191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7"/>
      <c r="F816" s="219" t="s">
        <v>245</v>
      </c>
      <c r="G816" s="191"/>
      <c r="H816" s="191"/>
      <c r="I816" s="207"/>
      <c r="J816" s="207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  <c r="AH816" s="191"/>
      <c r="AI816" s="191"/>
      <c r="AJ816" s="191"/>
      <c r="AK816" s="191"/>
      <c r="AL816" s="191"/>
      <c r="AM816" s="191"/>
      <c r="AN816" s="191"/>
      <c r="AO816" s="191"/>
      <c r="AP816" s="191"/>
      <c r="AQ816" s="191"/>
      <c r="AR816" s="191"/>
      <c r="AS816" s="191"/>
      <c r="AT816" s="191"/>
      <c r="AU816" s="191"/>
      <c r="AV816" s="191"/>
      <c r="AW816" s="191"/>
      <c r="AX816" s="191"/>
      <c r="AY816" s="191"/>
      <c r="AZ816" s="191"/>
      <c r="BA816" s="191"/>
      <c r="BB816" s="191"/>
      <c r="BC816" s="191"/>
      <c r="BD816" s="191"/>
      <c r="BE816" s="191"/>
      <c r="BF816" s="191"/>
      <c r="BG816" s="191"/>
      <c r="BH816" s="191"/>
      <c r="BI816" s="191"/>
      <c r="BJ816" s="191"/>
      <c r="BK816" s="191"/>
      <c r="BL816" s="191"/>
      <c r="BM816" s="191"/>
      <c r="BN816" s="191"/>
      <c r="BO816" s="191"/>
      <c r="BP816" s="191"/>
      <c r="BQ816" s="191"/>
      <c r="BR816" s="191"/>
      <c r="BS816" s="191"/>
      <c r="BT816" s="191"/>
      <c r="BU816" s="191"/>
      <c r="BV816" s="191"/>
      <c r="BW816" s="191"/>
      <c r="BX816" s="191"/>
      <c r="BY816" s="191"/>
      <c r="BZ816" s="191"/>
      <c r="CA816" s="191"/>
      <c r="CB816" s="191"/>
      <c r="CC816" s="191"/>
      <c r="CD816" s="191"/>
      <c r="CE816" s="191"/>
      <c r="CF816" s="191"/>
      <c r="CG816" s="191"/>
      <c r="CH816" s="191"/>
      <c r="CI816" s="191"/>
      <c r="CJ816" s="191"/>
      <c r="CK816" s="191"/>
      <c r="CL816" s="191"/>
      <c r="CM816" s="191"/>
      <c r="CN816" s="191"/>
      <c r="CO816" s="191"/>
      <c r="CP816" s="191"/>
      <c r="CQ816" s="191"/>
      <c r="CR816" s="191"/>
      <c r="CS816" s="191"/>
      <c r="CT816" s="191"/>
      <c r="CU816" s="191"/>
      <c r="CV816" s="191"/>
      <c r="CW816" s="191"/>
      <c r="CX816" s="191"/>
      <c r="CY816" s="191"/>
      <c r="CZ816" s="191"/>
      <c r="DA816" s="191"/>
      <c r="DB816" s="191"/>
      <c r="DC816" s="191"/>
      <c r="DD816" s="191"/>
      <c r="DE816" s="191"/>
      <c r="DF816" s="191"/>
      <c r="DG816" s="191"/>
      <c r="DH816" s="191"/>
      <c r="DI816" s="191"/>
      <c r="DJ816" s="191"/>
      <c r="DK816" s="191"/>
      <c r="DL816" s="191"/>
      <c r="DM816" s="191"/>
      <c r="DN816" s="191"/>
      <c r="DO816" s="191"/>
      <c r="DP816" s="191"/>
      <c r="DQ816" s="191"/>
      <c r="DR816" s="191"/>
      <c r="DS816" s="191"/>
      <c r="DT816" s="191"/>
      <c r="DU816" s="191"/>
      <c r="DV816" s="191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7"/>
      <c r="F817" s="219" t="s">
        <v>246</v>
      </c>
      <c r="G817" s="181"/>
      <c r="H817" s="181"/>
      <c r="I817" s="207"/>
      <c r="J817" s="207"/>
      <c r="K817" s="181"/>
      <c r="L817" s="191"/>
      <c r="M817" s="181"/>
      <c r="N817" s="181"/>
      <c r="O817" s="191"/>
      <c r="P817" s="181"/>
      <c r="Q817" s="181"/>
      <c r="R817" s="191"/>
      <c r="S817" s="181"/>
      <c r="T817" s="181"/>
      <c r="U817" s="191"/>
      <c r="V817" s="181"/>
      <c r="W817" s="181"/>
      <c r="X817" s="191"/>
      <c r="Y817" s="181"/>
      <c r="Z817" s="181"/>
      <c r="AA817" s="191"/>
      <c r="AB817" s="181"/>
      <c r="AC817" s="181"/>
      <c r="AD817" s="191"/>
      <c r="AE817" s="181"/>
      <c r="AF817" s="181"/>
      <c r="AG817" s="191"/>
      <c r="AH817" s="181"/>
      <c r="AI817" s="181"/>
      <c r="AJ817" s="191"/>
      <c r="AK817" s="181"/>
      <c r="AL817" s="181"/>
      <c r="AM817" s="191"/>
      <c r="AN817" s="181"/>
      <c r="AO817" s="181"/>
      <c r="AP817" s="191"/>
      <c r="AQ817" s="181"/>
      <c r="AR817" s="181"/>
      <c r="AS817" s="191"/>
      <c r="AT817" s="181"/>
      <c r="AU817" s="181"/>
      <c r="AV817" s="191"/>
      <c r="AW817" s="181"/>
      <c r="AX817" s="181"/>
      <c r="AY817" s="191"/>
      <c r="AZ817" s="181"/>
      <c r="BA817" s="181"/>
      <c r="BB817" s="191"/>
      <c r="BC817" s="181"/>
      <c r="BD817" s="181"/>
      <c r="BE817" s="191"/>
      <c r="BF817" s="181"/>
      <c r="BG817" s="181"/>
      <c r="BH817" s="191"/>
      <c r="BI817" s="181"/>
      <c r="BJ817" s="181"/>
      <c r="BK817" s="191"/>
      <c r="BL817" s="181"/>
      <c r="BM817" s="181"/>
      <c r="BN817" s="191"/>
      <c r="BO817" s="181"/>
      <c r="BP817" s="181"/>
      <c r="BQ817" s="191"/>
      <c r="BR817" s="181"/>
      <c r="BS817" s="181"/>
      <c r="BT817" s="191"/>
      <c r="BU817" s="181"/>
      <c r="BV817" s="181"/>
      <c r="BW817" s="191"/>
      <c r="BX817" s="181"/>
      <c r="BY817" s="181"/>
      <c r="BZ817" s="191"/>
      <c r="CA817" s="181"/>
      <c r="CB817" s="181"/>
      <c r="CC817" s="191"/>
      <c r="CD817" s="181"/>
      <c r="CE817" s="181"/>
      <c r="CF817" s="191"/>
      <c r="CG817" s="181"/>
      <c r="CH817" s="181"/>
      <c r="CI817" s="191"/>
      <c r="CJ817" s="181"/>
      <c r="CK817" s="181"/>
      <c r="CL817" s="191"/>
      <c r="CM817" s="181"/>
      <c r="CN817" s="181"/>
      <c r="CO817" s="191"/>
      <c r="CP817" s="181"/>
      <c r="CQ817" s="181"/>
      <c r="CR817" s="191"/>
      <c r="CS817" s="181"/>
      <c r="CT817" s="181"/>
      <c r="CU817" s="191"/>
      <c r="CV817" s="181"/>
      <c r="CW817" s="181"/>
      <c r="CX817" s="191"/>
      <c r="CY817" s="181"/>
      <c r="CZ817" s="181"/>
      <c r="DA817" s="191"/>
      <c r="DB817" s="181"/>
      <c r="DC817" s="181"/>
      <c r="DD817" s="191"/>
      <c r="DE817" s="181"/>
      <c r="DF817" s="181"/>
      <c r="DG817" s="191"/>
      <c r="DH817" s="181"/>
      <c r="DI817" s="181"/>
      <c r="DJ817" s="191"/>
      <c r="DK817" s="181"/>
      <c r="DL817" s="181"/>
      <c r="DM817" s="191"/>
      <c r="DN817" s="181"/>
      <c r="DO817" s="181"/>
      <c r="DP817" s="191"/>
      <c r="DQ817" s="181"/>
      <c r="DR817" s="181"/>
      <c r="DS817" s="191"/>
      <c r="DT817" s="181"/>
      <c r="DU817" s="181"/>
      <c r="DV817" s="191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7"/>
      <c r="F818" s="219" t="s">
        <v>245</v>
      </c>
      <c r="G818" s="191"/>
      <c r="H818" s="191"/>
      <c r="I818" s="207"/>
      <c r="J818" s="207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1"/>
      <c r="AT818" s="191"/>
      <c r="AU818" s="191"/>
      <c r="AV818" s="191"/>
      <c r="AW818" s="191"/>
      <c r="AX818" s="191"/>
      <c r="AY818" s="191"/>
      <c r="AZ818" s="191"/>
      <c r="BA818" s="191"/>
      <c r="BB818" s="191"/>
      <c r="BC818" s="191"/>
      <c r="BD818" s="191"/>
      <c r="BE818" s="191"/>
      <c r="BF818" s="191"/>
      <c r="BG818" s="191"/>
      <c r="BH818" s="191"/>
      <c r="BI818" s="191"/>
      <c r="BJ818" s="191"/>
      <c r="BK818" s="191"/>
      <c r="BL818" s="191"/>
      <c r="BM818" s="191"/>
      <c r="BN818" s="191"/>
      <c r="BO818" s="191"/>
      <c r="BP818" s="191"/>
      <c r="BQ818" s="191"/>
      <c r="BR818" s="191"/>
      <c r="BS818" s="191"/>
      <c r="BT818" s="191"/>
      <c r="BU818" s="191"/>
      <c r="BV818" s="191"/>
      <c r="BW818" s="191"/>
      <c r="BX818" s="191"/>
      <c r="BY818" s="191"/>
      <c r="BZ818" s="191"/>
      <c r="CA818" s="191"/>
      <c r="CB818" s="191"/>
      <c r="CC818" s="191"/>
      <c r="CD818" s="191"/>
      <c r="CE818" s="191"/>
      <c r="CF818" s="191"/>
      <c r="CG818" s="191"/>
      <c r="CH818" s="191"/>
      <c r="CI818" s="191"/>
      <c r="CJ818" s="191"/>
      <c r="CK818" s="191"/>
      <c r="CL818" s="191"/>
      <c r="CM818" s="191"/>
      <c r="CN818" s="191"/>
      <c r="CO818" s="191"/>
      <c r="CP818" s="191"/>
      <c r="CQ818" s="191"/>
      <c r="CR818" s="191"/>
      <c r="CS818" s="191"/>
      <c r="CT818" s="191"/>
      <c r="CU818" s="191"/>
      <c r="CV818" s="191"/>
      <c r="CW818" s="191"/>
      <c r="CX818" s="191"/>
      <c r="CY818" s="191"/>
      <c r="CZ818" s="191"/>
      <c r="DA818" s="191"/>
      <c r="DB818" s="191"/>
      <c r="DC818" s="191"/>
      <c r="DD818" s="191"/>
      <c r="DE818" s="191"/>
      <c r="DF818" s="191"/>
      <c r="DG818" s="191"/>
      <c r="DH818" s="191"/>
      <c r="DI818" s="191"/>
      <c r="DJ818" s="191"/>
      <c r="DK818" s="191"/>
      <c r="DL818" s="191"/>
      <c r="DM818" s="191"/>
      <c r="DN818" s="191"/>
      <c r="DO818" s="191"/>
      <c r="DP818" s="191"/>
      <c r="DQ818" s="191"/>
      <c r="DR818" s="191"/>
      <c r="DS818" s="191"/>
      <c r="DT818" s="191"/>
      <c r="DU818" s="191"/>
      <c r="DV818" s="191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7"/>
      <c r="F819" s="219" t="s">
        <v>246</v>
      </c>
      <c r="G819" s="191"/>
      <c r="H819" s="191"/>
      <c r="I819" s="207"/>
      <c r="J819" s="207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  <c r="AH819" s="191"/>
      <c r="AI819" s="191"/>
      <c r="AJ819" s="191"/>
      <c r="AK819" s="191"/>
      <c r="AL819" s="191"/>
      <c r="AM819" s="191"/>
      <c r="AN819" s="191"/>
      <c r="AO819" s="191"/>
      <c r="AP819" s="191"/>
      <c r="AQ819" s="191"/>
      <c r="AR819" s="191"/>
      <c r="AS819" s="191"/>
      <c r="AT819" s="191"/>
      <c r="AU819" s="191"/>
      <c r="AV819" s="191"/>
      <c r="AW819" s="191"/>
      <c r="AX819" s="191"/>
      <c r="AY819" s="191"/>
      <c r="AZ819" s="191"/>
      <c r="BA819" s="191"/>
      <c r="BB819" s="191"/>
      <c r="BC819" s="191"/>
      <c r="BD819" s="191"/>
      <c r="BE819" s="191"/>
      <c r="BF819" s="191"/>
      <c r="BG819" s="191"/>
      <c r="BH819" s="191"/>
      <c r="BI819" s="191"/>
      <c r="BJ819" s="191"/>
      <c r="BK819" s="191"/>
      <c r="BL819" s="191"/>
      <c r="BM819" s="191"/>
      <c r="BN819" s="191"/>
      <c r="BO819" s="191"/>
      <c r="BP819" s="191"/>
      <c r="BQ819" s="191"/>
      <c r="BR819" s="191"/>
      <c r="BS819" s="191"/>
      <c r="BT819" s="191"/>
      <c r="BU819" s="191"/>
      <c r="BV819" s="191"/>
      <c r="BW819" s="191"/>
      <c r="BX819" s="191"/>
      <c r="BY819" s="191"/>
      <c r="BZ819" s="191"/>
      <c r="CA819" s="191"/>
      <c r="CB819" s="191"/>
      <c r="CC819" s="191"/>
      <c r="CD819" s="191"/>
      <c r="CE819" s="191"/>
      <c r="CF819" s="191"/>
      <c r="CG819" s="191"/>
      <c r="CH819" s="191"/>
      <c r="CI819" s="191"/>
      <c r="CJ819" s="191"/>
      <c r="CK819" s="191"/>
      <c r="CL819" s="191"/>
      <c r="CM819" s="191"/>
      <c r="CN819" s="191"/>
      <c r="CO819" s="191"/>
      <c r="CP819" s="191"/>
      <c r="CQ819" s="191"/>
      <c r="CR819" s="191"/>
      <c r="CS819" s="191"/>
      <c r="CT819" s="191"/>
      <c r="CU819" s="191"/>
      <c r="CV819" s="191"/>
      <c r="CW819" s="191"/>
      <c r="CX819" s="191"/>
      <c r="CY819" s="191"/>
      <c r="CZ819" s="191"/>
      <c r="DA819" s="191"/>
      <c r="DB819" s="191"/>
      <c r="DC819" s="191"/>
      <c r="DD819" s="191"/>
      <c r="DE819" s="191"/>
      <c r="DF819" s="191"/>
      <c r="DG819" s="191"/>
      <c r="DH819" s="191"/>
      <c r="DI819" s="191"/>
      <c r="DJ819" s="191"/>
      <c r="DK819" s="191"/>
      <c r="DL819" s="191"/>
      <c r="DM819" s="191"/>
      <c r="DN819" s="191"/>
      <c r="DO819" s="191"/>
      <c r="DP819" s="191"/>
      <c r="DQ819" s="191"/>
      <c r="DR819" s="191"/>
      <c r="DS819" s="191"/>
      <c r="DT819" s="191"/>
      <c r="DU819" s="191"/>
      <c r="DV819" s="191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7"/>
      <c r="F820" s="219" t="s">
        <v>245</v>
      </c>
      <c r="G820" s="191"/>
      <c r="H820" s="191"/>
      <c r="I820" s="207"/>
      <c r="J820" s="207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  <c r="AH820" s="191"/>
      <c r="AI820" s="191"/>
      <c r="AJ820" s="191"/>
      <c r="AK820" s="191"/>
      <c r="AL820" s="191"/>
      <c r="AM820" s="191"/>
      <c r="AN820" s="191"/>
      <c r="AO820" s="191"/>
      <c r="AP820" s="191"/>
      <c r="AQ820" s="191"/>
      <c r="AR820" s="191"/>
      <c r="AS820" s="191"/>
      <c r="AT820" s="191"/>
      <c r="AU820" s="191"/>
      <c r="AV820" s="191"/>
      <c r="AW820" s="191"/>
      <c r="AX820" s="191"/>
      <c r="AY820" s="191"/>
      <c r="AZ820" s="191"/>
      <c r="BA820" s="191"/>
      <c r="BB820" s="191"/>
      <c r="BC820" s="191"/>
      <c r="BD820" s="191"/>
      <c r="BE820" s="191"/>
      <c r="BF820" s="191"/>
      <c r="BG820" s="191"/>
      <c r="BH820" s="191"/>
      <c r="BI820" s="191"/>
      <c r="BJ820" s="191"/>
      <c r="BK820" s="191"/>
      <c r="BL820" s="191"/>
      <c r="BM820" s="191"/>
      <c r="BN820" s="191"/>
      <c r="BO820" s="191"/>
      <c r="BP820" s="191"/>
      <c r="BQ820" s="191"/>
      <c r="BR820" s="191"/>
      <c r="BS820" s="191"/>
      <c r="BT820" s="191"/>
      <c r="BU820" s="191"/>
      <c r="BV820" s="191"/>
      <c r="BW820" s="191"/>
      <c r="BX820" s="191"/>
      <c r="BY820" s="191"/>
      <c r="BZ820" s="191"/>
      <c r="CA820" s="191"/>
      <c r="CB820" s="191"/>
      <c r="CC820" s="191"/>
      <c r="CD820" s="191"/>
      <c r="CE820" s="191"/>
      <c r="CF820" s="191"/>
      <c r="CG820" s="191"/>
      <c r="CH820" s="191"/>
      <c r="CI820" s="191"/>
      <c r="CJ820" s="191"/>
      <c r="CK820" s="191"/>
      <c r="CL820" s="191"/>
      <c r="CM820" s="191"/>
      <c r="CN820" s="191"/>
      <c r="CO820" s="191"/>
      <c r="CP820" s="191"/>
      <c r="CQ820" s="191"/>
      <c r="CR820" s="191"/>
      <c r="CS820" s="191"/>
      <c r="CT820" s="191"/>
      <c r="CU820" s="191"/>
      <c r="CV820" s="191"/>
      <c r="CW820" s="191"/>
      <c r="CX820" s="191"/>
      <c r="CY820" s="191"/>
      <c r="CZ820" s="191"/>
      <c r="DA820" s="191"/>
      <c r="DB820" s="191"/>
      <c r="DC820" s="191"/>
      <c r="DD820" s="191"/>
      <c r="DE820" s="191"/>
      <c r="DF820" s="191"/>
      <c r="DG820" s="191"/>
      <c r="DH820" s="191"/>
      <c r="DI820" s="191"/>
      <c r="DJ820" s="191"/>
      <c r="DK820" s="191"/>
      <c r="DL820" s="191"/>
      <c r="DM820" s="191"/>
      <c r="DN820" s="191"/>
      <c r="DO820" s="191"/>
      <c r="DP820" s="191"/>
      <c r="DQ820" s="191"/>
      <c r="DR820" s="191"/>
      <c r="DS820" s="191"/>
      <c r="DT820" s="191"/>
      <c r="DU820" s="191"/>
      <c r="DV820" s="191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7"/>
      <c r="F821" s="219" t="s">
        <v>246</v>
      </c>
      <c r="G821" s="191"/>
      <c r="H821" s="191"/>
      <c r="I821" s="207"/>
      <c r="J821" s="207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  <c r="AH821" s="191"/>
      <c r="AI821" s="191"/>
      <c r="AJ821" s="191"/>
      <c r="AK821" s="191"/>
      <c r="AL821" s="191"/>
      <c r="AM821" s="191"/>
      <c r="AN821" s="191"/>
      <c r="AO821" s="191"/>
      <c r="AP821" s="191"/>
      <c r="AQ821" s="191"/>
      <c r="AR821" s="191"/>
      <c r="AS821" s="191"/>
      <c r="AT821" s="191"/>
      <c r="AU821" s="191"/>
      <c r="AV821" s="191"/>
      <c r="AW821" s="191"/>
      <c r="AX821" s="191"/>
      <c r="AY821" s="191"/>
      <c r="AZ821" s="191"/>
      <c r="BA821" s="191"/>
      <c r="BB821" s="191"/>
      <c r="BC821" s="191"/>
      <c r="BD821" s="191"/>
      <c r="BE821" s="191"/>
      <c r="BF821" s="191"/>
      <c r="BG821" s="191"/>
      <c r="BH821" s="191"/>
      <c r="BI821" s="191"/>
      <c r="BJ821" s="191"/>
      <c r="BK821" s="191"/>
      <c r="BL821" s="191"/>
      <c r="BM821" s="191"/>
      <c r="BN821" s="191"/>
      <c r="BO821" s="191"/>
      <c r="BP821" s="191"/>
      <c r="BQ821" s="191"/>
      <c r="BR821" s="191"/>
      <c r="BS821" s="191"/>
      <c r="BT821" s="191"/>
      <c r="BU821" s="191"/>
      <c r="BV821" s="191"/>
      <c r="BW821" s="191"/>
      <c r="BX821" s="191"/>
      <c r="BY821" s="191"/>
      <c r="BZ821" s="191"/>
      <c r="CA821" s="191"/>
      <c r="CB821" s="191"/>
      <c r="CC821" s="191"/>
      <c r="CD821" s="191"/>
      <c r="CE821" s="191"/>
      <c r="CF821" s="191"/>
      <c r="CG821" s="191"/>
      <c r="CH821" s="191"/>
      <c r="CI821" s="191"/>
      <c r="CJ821" s="191"/>
      <c r="CK821" s="191"/>
      <c r="CL821" s="191"/>
      <c r="CM821" s="191"/>
      <c r="CN821" s="191"/>
      <c r="CO821" s="191"/>
      <c r="CP821" s="191"/>
      <c r="CQ821" s="191"/>
      <c r="CR821" s="191"/>
      <c r="CS821" s="191"/>
      <c r="CT821" s="191"/>
      <c r="CU821" s="191"/>
      <c r="CV821" s="191"/>
      <c r="CW821" s="191"/>
      <c r="CX821" s="191"/>
      <c r="CY821" s="191"/>
      <c r="CZ821" s="191"/>
      <c r="DA821" s="191"/>
      <c r="DB821" s="191"/>
      <c r="DC821" s="191"/>
      <c r="DD821" s="191"/>
      <c r="DE821" s="191"/>
      <c r="DF821" s="191"/>
      <c r="DG821" s="191"/>
      <c r="DH821" s="191"/>
      <c r="DI821" s="191"/>
      <c r="DJ821" s="191"/>
      <c r="DK821" s="191"/>
      <c r="DL821" s="191"/>
      <c r="DM821" s="191"/>
      <c r="DN821" s="191"/>
      <c r="DO821" s="191"/>
      <c r="DP821" s="191"/>
      <c r="DQ821" s="191"/>
      <c r="DR821" s="191"/>
      <c r="DS821" s="191"/>
      <c r="DT821" s="191"/>
      <c r="DU821" s="191"/>
      <c r="DV821" s="191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7"/>
      <c r="F822" s="219" t="s">
        <v>245</v>
      </c>
      <c r="G822" s="181"/>
      <c r="H822" s="181"/>
      <c r="I822" s="207"/>
      <c r="J822" s="207"/>
      <c r="K822" s="181"/>
      <c r="L822" s="191"/>
      <c r="M822" s="181"/>
      <c r="N822" s="181"/>
      <c r="O822" s="191"/>
      <c r="P822" s="181"/>
      <c r="Q822" s="181"/>
      <c r="R822" s="191"/>
      <c r="S822" s="181"/>
      <c r="T822" s="181"/>
      <c r="U822" s="191"/>
      <c r="V822" s="181"/>
      <c r="W822" s="181"/>
      <c r="X822" s="191"/>
      <c r="Y822" s="181"/>
      <c r="Z822" s="181"/>
      <c r="AA822" s="191"/>
      <c r="AB822" s="181"/>
      <c r="AC822" s="181"/>
      <c r="AD822" s="191"/>
      <c r="AE822" s="181"/>
      <c r="AF822" s="181"/>
      <c r="AG822" s="191"/>
      <c r="AH822" s="181"/>
      <c r="AI822" s="181"/>
      <c r="AJ822" s="191"/>
      <c r="AK822" s="181"/>
      <c r="AL822" s="181"/>
      <c r="AM822" s="191"/>
      <c r="AN822" s="181"/>
      <c r="AO822" s="181"/>
      <c r="AP822" s="191"/>
      <c r="AQ822" s="181"/>
      <c r="AR822" s="181"/>
      <c r="AS822" s="191"/>
      <c r="AT822" s="181"/>
      <c r="AU822" s="181"/>
      <c r="AV822" s="191"/>
      <c r="AW822" s="181"/>
      <c r="AX822" s="181"/>
      <c r="AY822" s="191"/>
      <c r="AZ822" s="181"/>
      <c r="BA822" s="181"/>
      <c r="BB822" s="191"/>
      <c r="BC822" s="181"/>
      <c r="BD822" s="181"/>
      <c r="BE822" s="191"/>
      <c r="BF822" s="181"/>
      <c r="BG822" s="181"/>
      <c r="BH822" s="191"/>
      <c r="BI822" s="181"/>
      <c r="BJ822" s="181"/>
      <c r="BK822" s="191"/>
      <c r="BL822" s="181"/>
      <c r="BM822" s="181"/>
      <c r="BN822" s="191"/>
      <c r="BO822" s="181"/>
      <c r="BP822" s="181"/>
      <c r="BQ822" s="191"/>
      <c r="BR822" s="181"/>
      <c r="BS822" s="181"/>
      <c r="BT822" s="191"/>
      <c r="BU822" s="181"/>
      <c r="BV822" s="181"/>
      <c r="BW822" s="191"/>
      <c r="BX822" s="181"/>
      <c r="BY822" s="181"/>
      <c r="BZ822" s="191"/>
      <c r="CA822" s="181"/>
      <c r="CB822" s="181"/>
      <c r="CC822" s="191"/>
      <c r="CD822" s="181"/>
      <c r="CE822" s="181"/>
      <c r="CF822" s="191"/>
      <c r="CG822" s="181"/>
      <c r="CH822" s="181"/>
      <c r="CI822" s="191"/>
      <c r="CJ822" s="181"/>
      <c r="CK822" s="181"/>
      <c r="CL822" s="191"/>
      <c r="CM822" s="181"/>
      <c r="CN822" s="181"/>
      <c r="CO822" s="191"/>
      <c r="CP822" s="181"/>
      <c r="CQ822" s="181"/>
      <c r="CR822" s="191"/>
      <c r="CS822" s="181"/>
      <c r="CT822" s="181"/>
      <c r="CU822" s="191"/>
      <c r="CV822" s="181"/>
      <c r="CW822" s="181"/>
      <c r="CX822" s="191"/>
      <c r="CY822" s="181"/>
      <c r="CZ822" s="181"/>
      <c r="DA822" s="191"/>
      <c r="DB822" s="181"/>
      <c r="DC822" s="181"/>
      <c r="DD822" s="191"/>
      <c r="DE822" s="181"/>
      <c r="DF822" s="181"/>
      <c r="DG822" s="191"/>
      <c r="DH822" s="181"/>
      <c r="DI822" s="181"/>
      <c r="DJ822" s="191"/>
      <c r="DK822" s="181"/>
      <c r="DL822" s="181"/>
      <c r="DM822" s="191"/>
      <c r="DN822" s="181"/>
      <c r="DO822" s="181"/>
      <c r="DP822" s="191"/>
      <c r="DQ822" s="181"/>
      <c r="DR822" s="181"/>
      <c r="DS822" s="191"/>
      <c r="DT822" s="181"/>
      <c r="DU822" s="181"/>
      <c r="DV822" s="191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7"/>
      <c r="F823" s="219" t="s">
        <v>246</v>
      </c>
      <c r="G823" s="191"/>
      <c r="H823" s="191"/>
      <c r="I823" s="207"/>
      <c r="J823" s="207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1"/>
      <c r="AT823" s="191"/>
      <c r="AU823" s="191"/>
      <c r="AV823" s="191"/>
      <c r="AW823" s="191"/>
      <c r="AX823" s="191"/>
      <c r="AY823" s="191"/>
      <c r="AZ823" s="191"/>
      <c r="BA823" s="191"/>
      <c r="BB823" s="191"/>
      <c r="BC823" s="191"/>
      <c r="BD823" s="191"/>
      <c r="BE823" s="191"/>
      <c r="BF823" s="191"/>
      <c r="BG823" s="191"/>
      <c r="BH823" s="191"/>
      <c r="BI823" s="191"/>
      <c r="BJ823" s="191"/>
      <c r="BK823" s="191"/>
      <c r="BL823" s="191"/>
      <c r="BM823" s="191"/>
      <c r="BN823" s="191"/>
      <c r="BO823" s="191"/>
      <c r="BP823" s="191"/>
      <c r="BQ823" s="191"/>
      <c r="BR823" s="191"/>
      <c r="BS823" s="191"/>
      <c r="BT823" s="191"/>
      <c r="BU823" s="191"/>
      <c r="BV823" s="191"/>
      <c r="BW823" s="191"/>
      <c r="BX823" s="191"/>
      <c r="BY823" s="191"/>
      <c r="BZ823" s="191"/>
      <c r="CA823" s="191"/>
      <c r="CB823" s="191"/>
      <c r="CC823" s="191"/>
      <c r="CD823" s="191"/>
      <c r="CE823" s="191"/>
      <c r="CF823" s="191"/>
      <c r="CG823" s="191"/>
      <c r="CH823" s="191"/>
      <c r="CI823" s="191"/>
      <c r="CJ823" s="191"/>
      <c r="CK823" s="191"/>
      <c r="CL823" s="191"/>
      <c r="CM823" s="191"/>
      <c r="CN823" s="191"/>
      <c r="CO823" s="191"/>
      <c r="CP823" s="191"/>
      <c r="CQ823" s="191"/>
      <c r="CR823" s="191"/>
      <c r="CS823" s="191"/>
      <c r="CT823" s="191"/>
      <c r="CU823" s="191"/>
      <c r="CV823" s="191"/>
      <c r="CW823" s="191"/>
      <c r="CX823" s="191"/>
      <c r="CY823" s="191"/>
      <c r="CZ823" s="191"/>
      <c r="DA823" s="191"/>
      <c r="DB823" s="191"/>
      <c r="DC823" s="191"/>
      <c r="DD823" s="191"/>
      <c r="DE823" s="191"/>
      <c r="DF823" s="191"/>
      <c r="DG823" s="191"/>
      <c r="DH823" s="191"/>
      <c r="DI823" s="191"/>
      <c r="DJ823" s="191"/>
      <c r="DK823" s="191"/>
      <c r="DL823" s="191"/>
      <c r="DM823" s="191"/>
      <c r="DN823" s="191"/>
      <c r="DO823" s="191"/>
      <c r="DP823" s="191"/>
      <c r="DQ823" s="191"/>
      <c r="DR823" s="191"/>
      <c r="DS823" s="191"/>
      <c r="DT823" s="191"/>
      <c r="DU823" s="191"/>
      <c r="DV823" s="191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7"/>
      <c r="F824" s="219" t="s">
        <v>245</v>
      </c>
      <c r="G824" s="191"/>
      <c r="H824" s="191"/>
      <c r="I824" s="207"/>
      <c r="J824" s="207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1"/>
      <c r="AT824" s="191"/>
      <c r="AU824" s="191"/>
      <c r="AV824" s="191"/>
      <c r="AW824" s="191"/>
      <c r="AX824" s="191"/>
      <c r="AY824" s="191"/>
      <c r="AZ824" s="191"/>
      <c r="BA824" s="191"/>
      <c r="BB824" s="191"/>
      <c r="BC824" s="191"/>
      <c r="BD824" s="191"/>
      <c r="BE824" s="191"/>
      <c r="BF824" s="191"/>
      <c r="BG824" s="191"/>
      <c r="BH824" s="191"/>
      <c r="BI824" s="191"/>
      <c r="BJ824" s="191"/>
      <c r="BK824" s="191"/>
      <c r="BL824" s="191"/>
      <c r="BM824" s="191"/>
      <c r="BN824" s="191"/>
      <c r="BO824" s="191"/>
      <c r="BP824" s="191"/>
      <c r="BQ824" s="191"/>
      <c r="BR824" s="191"/>
      <c r="BS824" s="191"/>
      <c r="BT824" s="191"/>
      <c r="BU824" s="191"/>
      <c r="BV824" s="191"/>
      <c r="BW824" s="191"/>
      <c r="BX824" s="191"/>
      <c r="BY824" s="191"/>
      <c r="BZ824" s="191"/>
      <c r="CA824" s="191"/>
      <c r="CB824" s="191"/>
      <c r="CC824" s="191"/>
      <c r="CD824" s="191"/>
      <c r="CE824" s="191"/>
      <c r="CF824" s="191"/>
      <c r="CG824" s="191"/>
      <c r="CH824" s="191"/>
      <c r="CI824" s="191"/>
      <c r="CJ824" s="191"/>
      <c r="CK824" s="191"/>
      <c r="CL824" s="191"/>
      <c r="CM824" s="191"/>
      <c r="CN824" s="191"/>
      <c r="CO824" s="191"/>
      <c r="CP824" s="191"/>
      <c r="CQ824" s="191"/>
      <c r="CR824" s="191"/>
      <c r="CS824" s="191"/>
      <c r="CT824" s="191"/>
      <c r="CU824" s="191"/>
      <c r="CV824" s="191"/>
      <c r="CW824" s="191"/>
      <c r="CX824" s="191"/>
      <c r="CY824" s="191"/>
      <c r="CZ824" s="191"/>
      <c r="DA824" s="191"/>
      <c r="DB824" s="191"/>
      <c r="DC824" s="191"/>
      <c r="DD824" s="191"/>
      <c r="DE824" s="191"/>
      <c r="DF824" s="191"/>
      <c r="DG824" s="191"/>
      <c r="DH824" s="191"/>
      <c r="DI824" s="191"/>
      <c r="DJ824" s="191"/>
      <c r="DK824" s="191"/>
      <c r="DL824" s="191"/>
      <c r="DM824" s="191"/>
      <c r="DN824" s="191"/>
      <c r="DO824" s="191"/>
      <c r="DP824" s="191"/>
      <c r="DQ824" s="191"/>
      <c r="DR824" s="191"/>
      <c r="DS824" s="191"/>
      <c r="DT824" s="191"/>
      <c r="DU824" s="191"/>
      <c r="DV824" s="191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7"/>
      <c r="F825" s="219" t="s">
        <v>246</v>
      </c>
      <c r="G825" s="191"/>
      <c r="H825" s="191"/>
      <c r="I825" s="207"/>
      <c r="J825" s="207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1"/>
      <c r="AT825" s="191"/>
      <c r="AU825" s="191"/>
      <c r="AV825" s="191"/>
      <c r="AW825" s="191"/>
      <c r="AX825" s="191"/>
      <c r="AY825" s="191"/>
      <c r="AZ825" s="191"/>
      <c r="BA825" s="191"/>
      <c r="BB825" s="191"/>
      <c r="BC825" s="191"/>
      <c r="BD825" s="191"/>
      <c r="BE825" s="191"/>
      <c r="BF825" s="191"/>
      <c r="BG825" s="191"/>
      <c r="BH825" s="191"/>
      <c r="BI825" s="191"/>
      <c r="BJ825" s="191"/>
      <c r="BK825" s="191"/>
      <c r="BL825" s="191"/>
      <c r="BM825" s="191"/>
      <c r="BN825" s="191"/>
      <c r="BO825" s="191"/>
      <c r="BP825" s="191"/>
      <c r="BQ825" s="191"/>
      <c r="BR825" s="191"/>
      <c r="BS825" s="191"/>
      <c r="BT825" s="191"/>
      <c r="BU825" s="191"/>
      <c r="BV825" s="191"/>
      <c r="BW825" s="191"/>
      <c r="BX825" s="191"/>
      <c r="BY825" s="191"/>
      <c r="BZ825" s="191"/>
      <c r="CA825" s="191"/>
      <c r="CB825" s="191"/>
      <c r="CC825" s="191"/>
      <c r="CD825" s="191"/>
      <c r="CE825" s="191"/>
      <c r="CF825" s="191"/>
      <c r="CG825" s="191"/>
      <c r="CH825" s="191"/>
      <c r="CI825" s="191"/>
      <c r="CJ825" s="191"/>
      <c r="CK825" s="191"/>
      <c r="CL825" s="191"/>
      <c r="CM825" s="191"/>
      <c r="CN825" s="191"/>
      <c r="CO825" s="191"/>
      <c r="CP825" s="191"/>
      <c r="CQ825" s="191"/>
      <c r="CR825" s="191"/>
      <c r="CS825" s="191"/>
      <c r="CT825" s="191"/>
      <c r="CU825" s="191"/>
      <c r="CV825" s="191"/>
      <c r="CW825" s="191"/>
      <c r="CX825" s="191"/>
      <c r="CY825" s="191"/>
      <c r="CZ825" s="191"/>
      <c r="DA825" s="191"/>
      <c r="DB825" s="191"/>
      <c r="DC825" s="191"/>
      <c r="DD825" s="191"/>
      <c r="DE825" s="191"/>
      <c r="DF825" s="191"/>
      <c r="DG825" s="191"/>
      <c r="DH825" s="191"/>
      <c r="DI825" s="191"/>
      <c r="DJ825" s="191"/>
      <c r="DK825" s="191"/>
      <c r="DL825" s="191"/>
      <c r="DM825" s="191"/>
      <c r="DN825" s="191"/>
      <c r="DO825" s="191"/>
      <c r="DP825" s="191"/>
      <c r="DQ825" s="191"/>
      <c r="DR825" s="191"/>
      <c r="DS825" s="191"/>
      <c r="DT825" s="191"/>
      <c r="DU825" s="191"/>
      <c r="DV825" s="191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7"/>
      <c r="F826" s="219" t="s">
        <v>245</v>
      </c>
      <c r="G826" s="191"/>
      <c r="H826" s="191"/>
      <c r="I826" s="207"/>
      <c r="J826" s="207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1"/>
      <c r="AT826" s="191"/>
      <c r="AU826" s="191"/>
      <c r="AV826" s="191"/>
      <c r="AW826" s="191"/>
      <c r="AX826" s="191"/>
      <c r="AY826" s="191"/>
      <c r="AZ826" s="191"/>
      <c r="BA826" s="191"/>
      <c r="BB826" s="191"/>
      <c r="BC826" s="191"/>
      <c r="BD826" s="191"/>
      <c r="BE826" s="191"/>
      <c r="BF826" s="191"/>
      <c r="BG826" s="191"/>
      <c r="BH826" s="191"/>
      <c r="BI826" s="191"/>
      <c r="BJ826" s="191"/>
      <c r="BK826" s="191"/>
      <c r="BL826" s="191"/>
      <c r="BM826" s="191"/>
      <c r="BN826" s="191"/>
      <c r="BO826" s="191"/>
      <c r="BP826" s="191"/>
      <c r="BQ826" s="191"/>
      <c r="BR826" s="191"/>
      <c r="BS826" s="191"/>
      <c r="BT826" s="191"/>
      <c r="BU826" s="191"/>
      <c r="BV826" s="191"/>
      <c r="BW826" s="191"/>
      <c r="BX826" s="191"/>
      <c r="BY826" s="191"/>
      <c r="BZ826" s="191"/>
      <c r="CA826" s="191"/>
      <c r="CB826" s="191"/>
      <c r="CC826" s="191"/>
      <c r="CD826" s="191"/>
      <c r="CE826" s="191"/>
      <c r="CF826" s="191"/>
      <c r="CG826" s="191"/>
      <c r="CH826" s="191"/>
      <c r="CI826" s="191"/>
      <c r="CJ826" s="191"/>
      <c r="CK826" s="191"/>
      <c r="CL826" s="191"/>
      <c r="CM826" s="191"/>
      <c r="CN826" s="191"/>
      <c r="CO826" s="191"/>
      <c r="CP826" s="191"/>
      <c r="CQ826" s="191"/>
      <c r="CR826" s="191"/>
      <c r="CS826" s="191"/>
      <c r="CT826" s="191"/>
      <c r="CU826" s="191"/>
      <c r="CV826" s="191"/>
      <c r="CW826" s="191"/>
      <c r="CX826" s="191"/>
      <c r="CY826" s="191"/>
      <c r="CZ826" s="191"/>
      <c r="DA826" s="191"/>
      <c r="DB826" s="191"/>
      <c r="DC826" s="191"/>
      <c r="DD826" s="191"/>
      <c r="DE826" s="191"/>
      <c r="DF826" s="191"/>
      <c r="DG826" s="191"/>
      <c r="DH826" s="191"/>
      <c r="DI826" s="191"/>
      <c r="DJ826" s="191"/>
      <c r="DK826" s="191"/>
      <c r="DL826" s="191"/>
      <c r="DM826" s="191"/>
      <c r="DN826" s="191"/>
      <c r="DO826" s="191"/>
      <c r="DP826" s="191"/>
      <c r="DQ826" s="191"/>
      <c r="DR826" s="191"/>
      <c r="DS826" s="191"/>
      <c r="DT826" s="191"/>
      <c r="DU826" s="191"/>
      <c r="DV826" s="191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7"/>
      <c r="F827" s="219" t="s">
        <v>246</v>
      </c>
      <c r="G827" s="191"/>
      <c r="H827" s="191"/>
      <c r="I827" s="207"/>
      <c r="J827" s="207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1"/>
      <c r="AT827" s="191"/>
      <c r="AU827" s="191"/>
      <c r="AV827" s="191"/>
      <c r="AW827" s="191"/>
      <c r="AX827" s="191"/>
      <c r="AY827" s="191"/>
      <c r="AZ827" s="191"/>
      <c r="BA827" s="191"/>
      <c r="BB827" s="191"/>
      <c r="BC827" s="191"/>
      <c r="BD827" s="191"/>
      <c r="BE827" s="191"/>
      <c r="BF827" s="191"/>
      <c r="BG827" s="191"/>
      <c r="BH827" s="191"/>
      <c r="BI827" s="191"/>
      <c r="BJ827" s="191"/>
      <c r="BK827" s="191"/>
      <c r="BL827" s="191"/>
      <c r="BM827" s="191"/>
      <c r="BN827" s="191"/>
      <c r="BO827" s="191"/>
      <c r="BP827" s="191"/>
      <c r="BQ827" s="191"/>
      <c r="BR827" s="191"/>
      <c r="BS827" s="191"/>
      <c r="BT827" s="191"/>
      <c r="BU827" s="191"/>
      <c r="BV827" s="191"/>
      <c r="BW827" s="191"/>
      <c r="BX827" s="191"/>
      <c r="BY827" s="191"/>
      <c r="BZ827" s="191"/>
      <c r="CA827" s="191"/>
      <c r="CB827" s="191"/>
      <c r="CC827" s="191"/>
      <c r="CD827" s="191"/>
      <c r="CE827" s="191"/>
      <c r="CF827" s="191"/>
      <c r="CG827" s="191"/>
      <c r="CH827" s="191"/>
      <c r="CI827" s="191"/>
      <c r="CJ827" s="191"/>
      <c r="CK827" s="191"/>
      <c r="CL827" s="191"/>
      <c r="CM827" s="191"/>
      <c r="CN827" s="191"/>
      <c r="CO827" s="191"/>
      <c r="CP827" s="191"/>
      <c r="CQ827" s="191"/>
      <c r="CR827" s="191"/>
      <c r="CS827" s="191"/>
      <c r="CT827" s="191"/>
      <c r="CU827" s="191"/>
      <c r="CV827" s="191"/>
      <c r="CW827" s="191"/>
      <c r="CX827" s="191"/>
      <c r="CY827" s="191"/>
      <c r="CZ827" s="191"/>
      <c r="DA827" s="191"/>
      <c r="DB827" s="191"/>
      <c r="DC827" s="191"/>
      <c r="DD827" s="191"/>
      <c r="DE827" s="191"/>
      <c r="DF827" s="191"/>
      <c r="DG827" s="191"/>
      <c r="DH827" s="191"/>
      <c r="DI827" s="191"/>
      <c r="DJ827" s="191"/>
      <c r="DK827" s="191"/>
      <c r="DL827" s="191"/>
      <c r="DM827" s="191"/>
      <c r="DN827" s="191"/>
      <c r="DO827" s="191"/>
      <c r="DP827" s="191"/>
      <c r="DQ827" s="191"/>
      <c r="DR827" s="191"/>
      <c r="DS827" s="191"/>
      <c r="DT827" s="191"/>
      <c r="DU827" s="191"/>
      <c r="DV827" s="191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7"/>
      <c r="F828" s="219" t="s">
        <v>245</v>
      </c>
      <c r="G828" s="191"/>
      <c r="H828" s="191"/>
      <c r="I828" s="207"/>
      <c r="J828" s="207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1"/>
      <c r="AT828" s="191"/>
      <c r="AU828" s="191"/>
      <c r="AV828" s="191"/>
      <c r="AW828" s="191"/>
      <c r="AX828" s="191"/>
      <c r="AY828" s="191"/>
      <c r="AZ828" s="191"/>
      <c r="BA828" s="191"/>
      <c r="BB828" s="191"/>
      <c r="BC828" s="191"/>
      <c r="BD828" s="191"/>
      <c r="BE828" s="191"/>
      <c r="BF828" s="191"/>
      <c r="BG828" s="191"/>
      <c r="BH828" s="191"/>
      <c r="BI828" s="191"/>
      <c r="BJ828" s="191"/>
      <c r="BK828" s="191"/>
      <c r="BL828" s="191"/>
      <c r="BM828" s="191"/>
      <c r="BN828" s="191"/>
      <c r="BO828" s="191"/>
      <c r="BP828" s="191"/>
      <c r="BQ828" s="191"/>
      <c r="BR828" s="191"/>
      <c r="BS828" s="191"/>
      <c r="BT828" s="191"/>
      <c r="BU828" s="191"/>
      <c r="BV828" s="191"/>
      <c r="BW828" s="191"/>
      <c r="BX828" s="191"/>
      <c r="BY828" s="191"/>
      <c r="BZ828" s="191"/>
      <c r="CA828" s="191"/>
      <c r="CB828" s="191"/>
      <c r="CC828" s="191"/>
      <c r="CD828" s="191"/>
      <c r="CE828" s="191"/>
      <c r="CF828" s="191"/>
      <c r="CG828" s="191"/>
      <c r="CH828" s="191"/>
      <c r="CI828" s="191"/>
      <c r="CJ828" s="191"/>
      <c r="CK828" s="191"/>
      <c r="CL828" s="191"/>
      <c r="CM828" s="191"/>
      <c r="CN828" s="191"/>
      <c r="CO828" s="191"/>
      <c r="CP828" s="191"/>
      <c r="CQ828" s="191"/>
      <c r="CR828" s="191"/>
      <c r="CS828" s="191"/>
      <c r="CT828" s="191"/>
      <c r="CU828" s="191"/>
      <c r="CV828" s="191"/>
      <c r="CW828" s="191"/>
      <c r="CX828" s="191"/>
      <c r="CY828" s="191"/>
      <c r="CZ828" s="191"/>
      <c r="DA828" s="191"/>
      <c r="DB828" s="191"/>
      <c r="DC828" s="191"/>
      <c r="DD828" s="191"/>
      <c r="DE828" s="191"/>
      <c r="DF828" s="191"/>
      <c r="DG828" s="191"/>
      <c r="DH828" s="191"/>
      <c r="DI828" s="191"/>
      <c r="DJ828" s="191"/>
      <c r="DK828" s="191"/>
      <c r="DL828" s="191"/>
      <c r="DM828" s="191"/>
      <c r="DN828" s="191"/>
      <c r="DO828" s="191"/>
      <c r="DP828" s="191"/>
      <c r="DQ828" s="191"/>
      <c r="DR828" s="191"/>
      <c r="DS828" s="191"/>
      <c r="DT828" s="191"/>
      <c r="DU828" s="191"/>
      <c r="DV828" s="191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7"/>
      <c r="F829" s="219" t="s">
        <v>246</v>
      </c>
      <c r="G829" s="191"/>
      <c r="H829" s="191"/>
      <c r="I829" s="207"/>
      <c r="J829" s="207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1"/>
      <c r="AT829" s="191"/>
      <c r="AU829" s="191"/>
      <c r="AV829" s="191"/>
      <c r="AW829" s="191"/>
      <c r="AX829" s="191"/>
      <c r="AY829" s="191"/>
      <c r="AZ829" s="191"/>
      <c r="BA829" s="191"/>
      <c r="BB829" s="191"/>
      <c r="BC829" s="191"/>
      <c r="BD829" s="191"/>
      <c r="BE829" s="191"/>
      <c r="BF829" s="191"/>
      <c r="BG829" s="191"/>
      <c r="BH829" s="191"/>
      <c r="BI829" s="191"/>
      <c r="BJ829" s="191"/>
      <c r="BK829" s="191"/>
      <c r="BL829" s="191"/>
      <c r="BM829" s="191"/>
      <c r="BN829" s="191"/>
      <c r="BO829" s="191"/>
      <c r="BP829" s="191"/>
      <c r="BQ829" s="191"/>
      <c r="BR829" s="191"/>
      <c r="BS829" s="191"/>
      <c r="BT829" s="191"/>
      <c r="BU829" s="191"/>
      <c r="BV829" s="191"/>
      <c r="BW829" s="191"/>
      <c r="BX829" s="191"/>
      <c r="BY829" s="191"/>
      <c r="BZ829" s="191"/>
      <c r="CA829" s="191"/>
      <c r="CB829" s="191"/>
      <c r="CC829" s="191"/>
      <c r="CD829" s="191"/>
      <c r="CE829" s="191"/>
      <c r="CF829" s="191"/>
      <c r="CG829" s="191"/>
      <c r="CH829" s="191"/>
      <c r="CI829" s="191"/>
      <c r="CJ829" s="191"/>
      <c r="CK829" s="191"/>
      <c r="CL829" s="191"/>
      <c r="CM829" s="191"/>
      <c r="CN829" s="191"/>
      <c r="CO829" s="191"/>
      <c r="CP829" s="191"/>
      <c r="CQ829" s="191"/>
      <c r="CR829" s="191"/>
      <c r="CS829" s="191"/>
      <c r="CT829" s="191"/>
      <c r="CU829" s="191"/>
      <c r="CV829" s="191"/>
      <c r="CW829" s="191"/>
      <c r="CX829" s="191"/>
      <c r="CY829" s="191"/>
      <c r="CZ829" s="191"/>
      <c r="DA829" s="191"/>
      <c r="DB829" s="191"/>
      <c r="DC829" s="191"/>
      <c r="DD829" s="191"/>
      <c r="DE829" s="191"/>
      <c r="DF829" s="191"/>
      <c r="DG829" s="191"/>
      <c r="DH829" s="191"/>
      <c r="DI829" s="191"/>
      <c r="DJ829" s="191"/>
      <c r="DK829" s="191"/>
      <c r="DL829" s="191"/>
      <c r="DM829" s="191"/>
      <c r="DN829" s="191"/>
      <c r="DO829" s="191"/>
      <c r="DP829" s="191"/>
      <c r="DQ829" s="191"/>
      <c r="DR829" s="191"/>
      <c r="DS829" s="191"/>
      <c r="DT829" s="191"/>
      <c r="DU829" s="191"/>
      <c r="DV829" s="191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7"/>
      <c r="F830" s="219" t="s">
        <v>245</v>
      </c>
      <c r="G830" s="181"/>
      <c r="H830" s="181"/>
      <c r="I830" s="207"/>
      <c r="J830" s="207"/>
      <c r="K830" s="181"/>
      <c r="L830" s="191"/>
      <c r="M830" s="181"/>
      <c r="N830" s="181"/>
      <c r="O830" s="191"/>
      <c r="P830" s="181"/>
      <c r="Q830" s="181"/>
      <c r="R830" s="191"/>
      <c r="S830" s="181"/>
      <c r="T830" s="181"/>
      <c r="U830" s="191"/>
      <c r="V830" s="181"/>
      <c r="W830" s="181"/>
      <c r="X830" s="191"/>
      <c r="Y830" s="181"/>
      <c r="Z830" s="181"/>
      <c r="AA830" s="191"/>
      <c r="AB830" s="181"/>
      <c r="AC830" s="181"/>
      <c r="AD830" s="191"/>
      <c r="AE830" s="181"/>
      <c r="AF830" s="181"/>
      <c r="AG830" s="191"/>
      <c r="AH830" s="181"/>
      <c r="AI830" s="181"/>
      <c r="AJ830" s="191"/>
      <c r="AK830" s="181"/>
      <c r="AL830" s="181"/>
      <c r="AM830" s="191"/>
      <c r="AN830" s="181"/>
      <c r="AO830" s="181"/>
      <c r="AP830" s="191"/>
      <c r="AQ830" s="181"/>
      <c r="AR830" s="181"/>
      <c r="AS830" s="191"/>
      <c r="AT830" s="181"/>
      <c r="AU830" s="181"/>
      <c r="AV830" s="191"/>
      <c r="AW830" s="181"/>
      <c r="AX830" s="181"/>
      <c r="AY830" s="191"/>
      <c r="AZ830" s="181"/>
      <c r="BA830" s="181"/>
      <c r="BB830" s="191"/>
      <c r="BC830" s="181"/>
      <c r="BD830" s="181"/>
      <c r="BE830" s="191"/>
      <c r="BF830" s="181"/>
      <c r="BG830" s="181"/>
      <c r="BH830" s="191"/>
      <c r="BI830" s="181"/>
      <c r="BJ830" s="181"/>
      <c r="BK830" s="191"/>
      <c r="BL830" s="181"/>
      <c r="BM830" s="181"/>
      <c r="BN830" s="191"/>
      <c r="BO830" s="181"/>
      <c r="BP830" s="181"/>
      <c r="BQ830" s="191"/>
      <c r="BR830" s="181"/>
      <c r="BS830" s="181"/>
      <c r="BT830" s="191"/>
      <c r="BU830" s="181"/>
      <c r="BV830" s="181"/>
      <c r="BW830" s="191"/>
      <c r="BX830" s="181"/>
      <c r="BY830" s="181"/>
      <c r="BZ830" s="191"/>
      <c r="CA830" s="181"/>
      <c r="CB830" s="181"/>
      <c r="CC830" s="191"/>
      <c r="CD830" s="181"/>
      <c r="CE830" s="181"/>
      <c r="CF830" s="191"/>
      <c r="CG830" s="181"/>
      <c r="CH830" s="181"/>
      <c r="CI830" s="191"/>
      <c r="CJ830" s="181"/>
      <c r="CK830" s="181"/>
      <c r="CL830" s="191"/>
      <c r="CM830" s="181"/>
      <c r="CN830" s="181"/>
      <c r="CO830" s="191"/>
      <c r="CP830" s="181"/>
      <c r="CQ830" s="181"/>
      <c r="CR830" s="191"/>
      <c r="CS830" s="181"/>
      <c r="CT830" s="181"/>
      <c r="CU830" s="191"/>
      <c r="CV830" s="181"/>
      <c r="CW830" s="181"/>
      <c r="CX830" s="191"/>
      <c r="CY830" s="181"/>
      <c r="CZ830" s="181"/>
      <c r="DA830" s="191"/>
      <c r="DB830" s="181"/>
      <c r="DC830" s="181"/>
      <c r="DD830" s="191"/>
      <c r="DE830" s="181"/>
      <c r="DF830" s="181"/>
      <c r="DG830" s="191"/>
      <c r="DH830" s="181"/>
      <c r="DI830" s="181"/>
      <c r="DJ830" s="191"/>
      <c r="DK830" s="181"/>
      <c r="DL830" s="181"/>
      <c r="DM830" s="191"/>
      <c r="DN830" s="181"/>
      <c r="DO830" s="181"/>
      <c r="DP830" s="191"/>
      <c r="DQ830" s="181"/>
      <c r="DR830" s="181"/>
      <c r="DS830" s="191"/>
      <c r="DT830" s="181"/>
      <c r="DU830" s="181"/>
      <c r="DV830" s="191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7"/>
      <c r="F831" s="219" t="s">
        <v>246</v>
      </c>
      <c r="G831" s="191"/>
      <c r="H831" s="191"/>
      <c r="I831" s="207"/>
      <c r="J831" s="207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  <c r="AA831" s="191"/>
      <c r="AB831" s="191"/>
      <c r="AC831" s="191"/>
      <c r="AD831" s="191"/>
      <c r="AE831" s="191"/>
      <c r="AF831" s="191"/>
      <c r="AG831" s="191"/>
      <c r="AH831" s="191"/>
      <c r="AI831" s="191"/>
      <c r="AJ831" s="191"/>
      <c r="AK831" s="191"/>
      <c r="AL831" s="191"/>
      <c r="AM831" s="191"/>
      <c r="AN831" s="191"/>
      <c r="AO831" s="191"/>
      <c r="AP831" s="191"/>
      <c r="AQ831" s="191"/>
      <c r="AR831" s="191"/>
      <c r="AS831" s="191"/>
      <c r="AT831" s="191"/>
      <c r="AU831" s="191"/>
      <c r="AV831" s="191"/>
      <c r="AW831" s="191"/>
      <c r="AX831" s="191"/>
      <c r="AY831" s="191"/>
      <c r="AZ831" s="191"/>
      <c r="BA831" s="191"/>
      <c r="BB831" s="191"/>
      <c r="BC831" s="191"/>
      <c r="BD831" s="191"/>
      <c r="BE831" s="191"/>
      <c r="BF831" s="191"/>
      <c r="BG831" s="191"/>
      <c r="BH831" s="191"/>
      <c r="BI831" s="191"/>
      <c r="BJ831" s="191"/>
      <c r="BK831" s="191"/>
      <c r="BL831" s="191"/>
      <c r="BM831" s="191"/>
      <c r="BN831" s="191"/>
      <c r="BO831" s="191"/>
      <c r="BP831" s="191"/>
      <c r="BQ831" s="191"/>
      <c r="BR831" s="191"/>
      <c r="BS831" s="191"/>
      <c r="BT831" s="191"/>
      <c r="BU831" s="191"/>
      <c r="BV831" s="191"/>
      <c r="BW831" s="191"/>
      <c r="BX831" s="191"/>
      <c r="BY831" s="191"/>
      <c r="BZ831" s="191"/>
      <c r="CA831" s="191"/>
      <c r="CB831" s="191"/>
      <c r="CC831" s="191"/>
      <c r="CD831" s="191"/>
      <c r="CE831" s="191"/>
      <c r="CF831" s="191"/>
      <c r="CG831" s="191"/>
      <c r="CH831" s="191"/>
      <c r="CI831" s="191"/>
      <c r="CJ831" s="191"/>
      <c r="CK831" s="191"/>
      <c r="CL831" s="191"/>
      <c r="CM831" s="191"/>
      <c r="CN831" s="191"/>
      <c r="CO831" s="191"/>
      <c r="CP831" s="191"/>
      <c r="CQ831" s="191"/>
      <c r="CR831" s="191"/>
      <c r="CS831" s="191"/>
      <c r="CT831" s="191"/>
      <c r="CU831" s="191"/>
      <c r="CV831" s="191"/>
      <c r="CW831" s="191"/>
      <c r="CX831" s="191"/>
      <c r="CY831" s="191"/>
      <c r="CZ831" s="191"/>
      <c r="DA831" s="191"/>
      <c r="DB831" s="191"/>
      <c r="DC831" s="191"/>
      <c r="DD831" s="191"/>
      <c r="DE831" s="191"/>
      <c r="DF831" s="191"/>
      <c r="DG831" s="191"/>
      <c r="DH831" s="191"/>
      <c r="DI831" s="191"/>
      <c r="DJ831" s="191"/>
      <c r="DK831" s="191"/>
      <c r="DL831" s="191"/>
      <c r="DM831" s="191"/>
      <c r="DN831" s="191"/>
      <c r="DO831" s="191"/>
      <c r="DP831" s="191"/>
      <c r="DQ831" s="191"/>
      <c r="DR831" s="191"/>
      <c r="DS831" s="191"/>
      <c r="DT831" s="191"/>
      <c r="DU831" s="191"/>
      <c r="DV831" s="191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7"/>
      <c r="F832" s="219" t="s">
        <v>245</v>
      </c>
      <c r="G832" s="191"/>
      <c r="H832" s="191"/>
      <c r="I832" s="207"/>
      <c r="J832" s="207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  <c r="AA832" s="191"/>
      <c r="AB832" s="191"/>
      <c r="AC832" s="191"/>
      <c r="AD832" s="191"/>
      <c r="AE832" s="191"/>
      <c r="AF832" s="191"/>
      <c r="AG832" s="191"/>
      <c r="AH832" s="191"/>
      <c r="AI832" s="191"/>
      <c r="AJ832" s="191"/>
      <c r="AK832" s="191"/>
      <c r="AL832" s="191"/>
      <c r="AM832" s="191"/>
      <c r="AN832" s="191"/>
      <c r="AO832" s="191"/>
      <c r="AP832" s="191"/>
      <c r="AQ832" s="191"/>
      <c r="AR832" s="191"/>
      <c r="AS832" s="191"/>
      <c r="AT832" s="191"/>
      <c r="AU832" s="191"/>
      <c r="AV832" s="191"/>
      <c r="AW832" s="191"/>
      <c r="AX832" s="191"/>
      <c r="AY832" s="191"/>
      <c r="AZ832" s="191"/>
      <c r="BA832" s="191"/>
      <c r="BB832" s="191"/>
      <c r="BC832" s="191"/>
      <c r="BD832" s="191"/>
      <c r="BE832" s="191"/>
      <c r="BF832" s="191"/>
      <c r="BG832" s="191"/>
      <c r="BH832" s="191"/>
      <c r="BI832" s="191"/>
      <c r="BJ832" s="191"/>
      <c r="BK832" s="191"/>
      <c r="BL832" s="191"/>
      <c r="BM832" s="191"/>
      <c r="BN832" s="191"/>
      <c r="BO832" s="191"/>
      <c r="BP832" s="191"/>
      <c r="BQ832" s="191"/>
      <c r="BR832" s="191"/>
      <c r="BS832" s="191"/>
      <c r="BT832" s="191"/>
      <c r="BU832" s="191"/>
      <c r="BV832" s="191"/>
      <c r="BW832" s="191"/>
      <c r="BX832" s="191"/>
      <c r="BY832" s="191"/>
      <c r="BZ832" s="191"/>
      <c r="CA832" s="191"/>
      <c r="CB832" s="191"/>
      <c r="CC832" s="191"/>
      <c r="CD832" s="191"/>
      <c r="CE832" s="191"/>
      <c r="CF832" s="191"/>
      <c r="CG832" s="191"/>
      <c r="CH832" s="191"/>
      <c r="CI832" s="191"/>
      <c r="CJ832" s="191"/>
      <c r="CK832" s="191"/>
      <c r="CL832" s="191"/>
      <c r="CM832" s="191"/>
      <c r="CN832" s="191"/>
      <c r="CO832" s="191"/>
      <c r="CP832" s="191"/>
      <c r="CQ832" s="191"/>
      <c r="CR832" s="191"/>
      <c r="CS832" s="191"/>
      <c r="CT832" s="191"/>
      <c r="CU832" s="191"/>
      <c r="CV832" s="191"/>
      <c r="CW832" s="191"/>
      <c r="CX832" s="191"/>
      <c r="CY832" s="191"/>
      <c r="CZ832" s="191"/>
      <c r="DA832" s="191"/>
      <c r="DB832" s="191"/>
      <c r="DC832" s="191"/>
      <c r="DD832" s="191"/>
      <c r="DE832" s="191"/>
      <c r="DF832" s="191"/>
      <c r="DG832" s="191"/>
      <c r="DH832" s="191"/>
      <c r="DI832" s="191"/>
      <c r="DJ832" s="191"/>
      <c r="DK832" s="191"/>
      <c r="DL832" s="191"/>
      <c r="DM832" s="191"/>
      <c r="DN832" s="191"/>
      <c r="DO832" s="191"/>
      <c r="DP832" s="191"/>
      <c r="DQ832" s="191"/>
      <c r="DR832" s="191"/>
      <c r="DS832" s="191"/>
      <c r="DT832" s="191"/>
      <c r="DU832" s="191"/>
      <c r="DV832" s="191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7"/>
      <c r="F833" s="219" t="s">
        <v>246</v>
      </c>
      <c r="G833" s="191"/>
      <c r="H833" s="191"/>
      <c r="I833" s="207"/>
      <c r="J833" s="207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  <c r="AA833" s="191"/>
      <c r="AB833" s="191"/>
      <c r="AC833" s="191"/>
      <c r="AD833" s="191"/>
      <c r="AE833" s="191"/>
      <c r="AF833" s="191"/>
      <c r="AG833" s="191"/>
      <c r="AH833" s="191"/>
      <c r="AI833" s="191"/>
      <c r="AJ833" s="191"/>
      <c r="AK833" s="191"/>
      <c r="AL833" s="191"/>
      <c r="AM833" s="191"/>
      <c r="AN833" s="191"/>
      <c r="AO833" s="191"/>
      <c r="AP833" s="191"/>
      <c r="AQ833" s="191"/>
      <c r="AR833" s="191"/>
      <c r="AS833" s="191"/>
      <c r="AT833" s="191"/>
      <c r="AU833" s="191"/>
      <c r="AV833" s="191"/>
      <c r="AW833" s="191"/>
      <c r="AX833" s="191"/>
      <c r="AY833" s="191"/>
      <c r="AZ833" s="191"/>
      <c r="BA833" s="191"/>
      <c r="BB833" s="191"/>
      <c r="BC833" s="191"/>
      <c r="BD833" s="191"/>
      <c r="BE833" s="191"/>
      <c r="BF833" s="191"/>
      <c r="BG833" s="191"/>
      <c r="BH833" s="191"/>
      <c r="BI833" s="191"/>
      <c r="BJ833" s="191"/>
      <c r="BK833" s="191"/>
      <c r="BL833" s="191"/>
      <c r="BM833" s="191"/>
      <c r="BN833" s="191"/>
      <c r="BO833" s="191"/>
      <c r="BP833" s="191"/>
      <c r="BQ833" s="191"/>
      <c r="BR833" s="191"/>
      <c r="BS833" s="191"/>
      <c r="BT833" s="191"/>
      <c r="BU833" s="191"/>
      <c r="BV833" s="191"/>
      <c r="BW833" s="191"/>
      <c r="BX833" s="191"/>
      <c r="BY833" s="191"/>
      <c r="BZ833" s="191"/>
      <c r="CA833" s="191"/>
      <c r="CB833" s="191"/>
      <c r="CC833" s="191"/>
      <c r="CD833" s="191"/>
      <c r="CE833" s="191"/>
      <c r="CF833" s="191"/>
      <c r="CG833" s="191"/>
      <c r="CH833" s="191"/>
      <c r="CI833" s="191"/>
      <c r="CJ833" s="191"/>
      <c r="CK833" s="191"/>
      <c r="CL833" s="191"/>
      <c r="CM833" s="191"/>
      <c r="CN833" s="191"/>
      <c r="CO833" s="191"/>
      <c r="CP833" s="191"/>
      <c r="CQ833" s="191"/>
      <c r="CR833" s="191"/>
      <c r="CS833" s="191"/>
      <c r="CT833" s="191"/>
      <c r="CU833" s="191"/>
      <c r="CV833" s="191"/>
      <c r="CW833" s="191"/>
      <c r="CX833" s="191"/>
      <c r="CY833" s="191"/>
      <c r="CZ833" s="191"/>
      <c r="DA833" s="191"/>
      <c r="DB833" s="191"/>
      <c r="DC833" s="191"/>
      <c r="DD833" s="191"/>
      <c r="DE833" s="191"/>
      <c r="DF833" s="191"/>
      <c r="DG833" s="191"/>
      <c r="DH833" s="191"/>
      <c r="DI833" s="191"/>
      <c r="DJ833" s="191"/>
      <c r="DK833" s="191"/>
      <c r="DL833" s="191"/>
      <c r="DM833" s="191"/>
      <c r="DN833" s="191"/>
      <c r="DO833" s="191"/>
      <c r="DP833" s="191"/>
      <c r="DQ833" s="191"/>
      <c r="DR833" s="191"/>
      <c r="DS833" s="191"/>
      <c r="DT833" s="191"/>
      <c r="DU833" s="191"/>
      <c r="DV833" s="191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7"/>
      <c r="F834" s="219" t="s">
        <v>245</v>
      </c>
      <c r="G834" s="191"/>
      <c r="H834" s="191"/>
      <c r="I834" s="207"/>
      <c r="J834" s="207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  <c r="AA834" s="191"/>
      <c r="AB834" s="191"/>
      <c r="AC834" s="191"/>
      <c r="AD834" s="191"/>
      <c r="AE834" s="191"/>
      <c r="AF834" s="191"/>
      <c r="AG834" s="191"/>
      <c r="AH834" s="191"/>
      <c r="AI834" s="191"/>
      <c r="AJ834" s="191"/>
      <c r="AK834" s="191"/>
      <c r="AL834" s="191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1"/>
      <c r="BN834" s="191"/>
      <c r="BO834" s="191"/>
      <c r="BP834" s="191"/>
      <c r="BQ834" s="191"/>
      <c r="BR834" s="191"/>
      <c r="BS834" s="191"/>
      <c r="BT834" s="191"/>
      <c r="BU834" s="191"/>
      <c r="BV834" s="191"/>
      <c r="BW834" s="191"/>
      <c r="BX834" s="191"/>
      <c r="BY834" s="191"/>
      <c r="BZ834" s="191"/>
      <c r="CA834" s="191"/>
      <c r="CB834" s="191"/>
      <c r="CC834" s="191"/>
      <c r="CD834" s="191"/>
      <c r="CE834" s="191"/>
      <c r="CF834" s="191"/>
      <c r="CG834" s="191"/>
      <c r="CH834" s="191"/>
      <c r="CI834" s="191"/>
      <c r="CJ834" s="191"/>
      <c r="CK834" s="191"/>
      <c r="CL834" s="191"/>
      <c r="CM834" s="191"/>
      <c r="CN834" s="191"/>
      <c r="CO834" s="191"/>
      <c r="CP834" s="191"/>
      <c r="CQ834" s="191"/>
      <c r="CR834" s="191"/>
      <c r="CS834" s="191"/>
      <c r="CT834" s="191"/>
      <c r="CU834" s="191"/>
      <c r="CV834" s="191"/>
      <c r="CW834" s="191"/>
      <c r="CX834" s="191"/>
      <c r="CY834" s="191"/>
      <c r="CZ834" s="191"/>
      <c r="DA834" s="191"/>
      <c r="DB834" s="191"/>
      <c r="DC834" s="191"/>
      <c r="DD834" s="191"/>
      <c r="DE834" s="191"/>
      <c r="DF834" s="191"/>
      <c r="DG834" s="191"/>
      <c r="DH834" s="191"/>
      <c r="DI834" s="191"/>
      <c r="DJ834" s="191"/>
      <c r="DK834" s="191"/>
      <c r="DL834" s="191"/>
      <c r="DM834" s="191"/>
      <c r="DN834" s="191"/>
      <c r="DO834" s="191"/>
      <c r="DP834" s="191"/>
      <c r="DQ834" s="191"/>
      <c r="DR834" s="191"/>
      <c r="DS834" s="191"/>
      <c r="DT834" s="191"/>
      <c r="DU834" s="191"/>
      <c r="DV834" s="191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7"/>
      <c r="F835" s="219" t="s">
        <v>246</v>
      </c>
      <c r="G835" s="191"/>
      <c r="H835" s="191"/>
      <c r="I835" s="207"/>
      <c r="J835" s="207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  <c r="AA835" s="191"/>
      <c r="AB835" s="191"/>
      <c r="AC835" s="191"/>
      <c r="AD835" s="191"/>
      <c r="AE835" s="191"/>
      <c r="AF835" s="191"/>
      <c r="AG835" s="191"/>
      <c r="AH835" s="191"/>
      <c r="AI835" s="191"/>
      <c r="AJ835" s="191"/>
      <c r="AK835" s="191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1"/>
      <c r="BN835" s="191"/>
      <c r="BO835" s="191"/>
      <c r="BP835" s="191"/>
      <c r="BQ835" s="191"/>
      <c r="BR835" s="191"/>
      <c r="BS835" s="191"/>
      <c r="BT835" s="191"/>
      <c r="BU835" s="191"/>
      <c r="BV835" s="191"/>
      <c r="BW835" s="191"/>
      <c r="BX835" s="191"/>
      <c r="BY835" s="191"/>
      <c r="BZ835" s="191"/>
      <c r="CA835" s="191"/>
      <c r="CB835" s="191"/>
      <c r="CC835" s="191"/>
      <c r="CD835" s="191"/>
      <c r="CE835" s="191"/>
      <c r="CF835" s="191"/>
      <c r="CG835" s="191"/>
      <c r="CH835" s="191"/>
      <c r="CI835" s="191"/>
      <c r="CJ835" s="191"/>
      <c r="CK835" s="191"/>
      <c r="CL835" s="191"/>
      <c r="CM835" s="191"/>
      <c r="CN835" s="191"/>
      <c r="CO835" s="191"/>
      <c r="CP835" s="191"/>
      <c r="CQ835" s="191"/>
      <c r="CR835" s="191"/>
      <c r="CS835" s="191"/>
      <c r="CT835" s="191"/>
      <c r="CU835" s="191"/>
      <c r="CV835" s="191"/>
      <c r="CW835" s="191"/>
      <c r="CX835" s="191"/>
      <c r="CY835" s="191"/>
      <c r="CZ835" s="191"/>
      <c r="DA835" s="191"/>
      <c r="DB835" s="191"/>
      <c r="DC835" s="191"/>
      <c r="DD835" s="191"/>
      <c r="DE835" s="191"/>
      <c r="DF835" s="191"/>
      <c r="DG835" s="191"/>
      <c r="DH835" s="191"/>
      <c r="DI835" s="191"/>
      <c r="DJ835" s="191"/>
      <c r="DK835" s="191"/>
      <c r="DL835" s="191"/>
      <c r="DM835" s="191"/>
      <c r="DN835" s="191"/>
      <c r="DO835" s="191"/>
      <c r="DP835" s="191"/>
      <c r="DQ835" s="191"/>
      <c r="DR835" s="191"/>
      <c r="DS835" s="191"/>
      <c r="DT835" s="191"/>
      <c r="DU835" s="191"/>
      <c r="DV835" s="191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7"/>
      <c r="F836" s="219" t="s">
        <v>245</v>
      </c>
      <c r="G836" s="181"/>
      <c r="H836" s="181"/>
      <c r="I836" s="207"/>
      <c r="J836" s="207"/>
      <c r="K836" s="181"/>
      <c r="L836" s="191"/>
      <c r="M836" s="181"/>
      <c r="N836" s="181"/>
      <c r="O836" s="191"/>
      <c r="P836" s="181"/>
      <c r="Q836" s="181"/>
      <c r="R836" s="191"/>
      <c r="S836" s="181"/>
      <c r="T836" s="181"/>
      <c r="U836" s="191"/>
      <c r="V836" s="181"/>
      <c r="W836" s="181"/>
      <c r="X836" s="191"/>
      <c r="Y836" s="181"/>
      <c r="Z836" s="181"/>
      <c r="AA836" s="191"/>
      <c r="AB836" s="181"/>
      <c r="AC836" s="181"/>
      <c r="AD836" s="191"/>
      <c r="AE836" s="181"/>
      <c r="AF836" s="181"/>
      <c r="AG836" s="191"/>
      <c r="AH836" s="181"/>
      <c r="AI836" s="181"/>
      <c r="AJ836" s="191"/>
      <c r="AK836" s="181"/>
      <c r="AL836" s="181"/>
      <c r="AM836" s="191"/>
      <c r="AN836" s="181"/>
      <c r="AO836" s="181"/>
      <c r="AP836" s="191"/>
      <c r="AQ836" s="181"/>
      <c r="AR836" s="181"/>
      <c r="AS836" s="191"/>
      <c r="AT836" s="181"/>
      <c r="AU836" s="181"/>
      <c r="AV836" s="191"/>
      <c r="AW836" s="181"/>
      <c r="AX836" s="181"/>
      <c r="AY836" s="191"/>
      <c r="AZ836" s="181"/>
      <c r="BA836" s="181"/>
      <c r="BB836" s="191"/>
      <c r="BC836" s="181"/>
      <c r="BD836" s="181"/>
      <c r="BE836" s="191"/>
      <c r="BF836" s="181"/>
      <c r="BG836" s="181"/>
      <c r="BH836" s="191"/>
      <c r="BI836" s="181"/>
      <c r="BJ836" s="181"/>
      <c r="BK836" s="191"/>
      <c r="BL836" s="181"/>
      <c r="BM836" s="181"/>
      <c r="BN836" s="191"/>
      <c r="BO836" s="181"/>
      <c r="BP836" s="181"/>
      <c r="BQ836" s="191"/>
      <c r="BR836" s="181"/>
      <c r="BS836" s="181"/>
      <c r="BT836" s="191"/>
      <c r="BU836" s="181"/>
      <c r="BV836" s="181"/>
      <c r="BW836" s="191"/>
      <c r="BX836" s="181"/>
      <c r="BY836" s="181"/>
      <c r="BZ836" s="191"/>
      <c r="CA836" s="181"/>
      <c r="CB836" s="181"/>
      <c r="CC836" s="191"/>
      <c r="CD836" s="181"/>
      <c r="CE836" s="181"/>
      <c r="CF836" s="191"/>
      <c r="CG836" s="181"/>
      <c r="CH836" s="181"/>
      <c r="CI836" s="191"/>
      <c r="CJ836" s="181"/>
      <c r="CK836" s="181"/>
      <c r="CL836" s="191"/>
      <c r="CM836" s="181"/>
      <c r="CN836" s="181"/>
      <c r="CO836" s="191"/>
      <c r="CP836" s="181"/>
      <c r="CQ836" s="181"/>
      <c r="CR836" s="191"/>
      <c r="CS836" s="181"/>
      <c r="CT836" s="181"/>
      <c r="CU836" s="191"/>
      <c r="CV836" s="181"/>
      <c r="CW836" s="181"/>
      <c r="CX836" s="191"/>
      <c r="CY836" s="181"/>
      <c r="CZ836" s="181"/>
      <c r="DA836" s="191"/>
      <c r="DB836" s="181"/>
      <c r="DC836" s="181"/>
      <c r="DD836" s="191"/>
      <c r="DE836" s="181"/>
      <c r="DF836" s="181"/>
      <c r="DG836" s="191"/>
      <c r="DH836" s="181"/>
      <c r="DI836" s="181"/>
      <c r="DJ836" s="191"/>
      <c r="DK836" s="181"/>
      <c r="DL836" s="181"/>
      <c r="DM836" s="191"/>
      <c r="DN836" s="181"/>
      <c r="DO836" s="181"/>
      <c r="DP836" s="191"/>
      <c r="DQ836" s="181"/>
      <c r="DR836" s="181"/>
      <c r="DS836" s="191"/>
      <c r="DT836" s="181"/>
      <c r="DU836" s="181"/>
      <c r="DV836" s="191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7"/>
      <c r="F837" s="219" t="s">
        <v>246</v>
      </c>
      <c r="G837" s="191"/>
      <c r="H837" s="191"/>
      <c r="I837" s="207"/>
      <c r="J837" s="207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  <c r="AA837" s="191"/>
      <c r="AB837" s="191"/>
      <c r="AC837" s="191"/>
      <c r="AD837" s="191"/>
      <c r="AE837" s="191"/>
      <c r="AF837" s="191"/>
      <c r="AG837" s="191"/>
      <c r="AH837" s="191"/>
      <c r="AI837" s="191"/>
      <c r="AJ837" s="191"/>
      <c r="AK837" s="191"/>
      <c r="AL837" s="191"/>
      <c r="AM837" s="191"/>
      <c r="AN837" s="191"/>
      <c r="AO837" s="191"/>
      <c r="AP837" s="191"/>
      <c r="AQ837" s="191"/>
      <c r="AR837" s="191"/>
      <c r="AS837" s="191"/>
      <c r="AT837" s="191"/>
      <c r="AU837" s="191"/>
      <c r="AV837" s="191"/>
      <c r="AW837" s="191"/>
      <c r="AX837" s="191"/>
      <c r="AY837" s="191"/>
      <c r="AZ837" s="191"/>
      <c r="BA837" s="191"/>
      <c r="BB837" s="191"/>
      <c r="BC837" s="191"/>
      <c r="BD837" s="191"/>
      <c r="BE837" s="191"/>
      <c r="BF837" s="191"/>
      <c r="BG837" s="191"/>
      <c r="BH837" s="191"/>
      <c r="BI837" s="191"/>
      <c r="BJ837" s="191"/>
      <c r="BK837" s="191"/>
      <c r="BL837" s="191"/>
      <c r="BM837" s="191"/>
      <c r="BN837" s="191"/>
      <c r="BO837" s="191"/>
      <c r="BP837" s="191"/>
      <c r="BQ837" s="191"/>
      <c r="BR837" s="191"/>
      <c r="BS837" s="191"/>
      <c r="BT837" s="191"/>
      <c r="BU837" s="191"/>
      <c r="BV837" s="191"/>
      <c r="BW837" s="191"/>
      <c r="BX837" s="191"/>
      <c r="BY837" s="191"/>
      <c r="BZ837" s="191"/>
      <c r="CA837" s="191"/>
      <c r="CB837" s="191"/>
      <c r="CC837" s="191"/>
      <c r="CD837" s="191"/>
      <c r="CE837" s="191"/>
      <c r="CF837" s="191"/>
      <c r="CG837" s="191"/>
      <c r="CH837" s="191"/>
      <c r="CI837" s="191"/>
      <c r="CJ837" s="191"/>
      <c r="CK837" s="191"/>
      <c r="CL837" s="191"/>
      <c r="CM837" s="191"/>
      <c r="CN837" s="191"/>
      <c r="CO837" s="191"/>
      <c r="CP837" s="191"/>
      <c r="CQ837" s="191"/>
      <c r="CR837" s="191"/>
      <c r="CS837" s="191"/>
      <c r="CT837" s="191"/>
      <c r="CU837" s="191"/>
      <c r="CV837" s="191"/>
      <c r="CW837" s="191"/>
      <c r="CX837" s="191"/>
      <c r="CY837" s="191"/>
      <c r="CZ837" s="191"/>
      <c r="DA837" s="191"/>
      <c r="DB837" s="191"/>
      <c r="DC837" s="191"/>
      <c r="DD837" s="191"/>
      <c r="DE837" s="191"/>
      <c r="DF837" s="191"/>
      <c r="DG837" s="191"/>
      <c r="DH837" s="191"/>
      <c r="DI837" s="191"/>
      <c r="DJ837" s="191"/>
      <c r="DK837" s="191"/>
      <c r="DL837" s="191"/>
      <c r="DM837" s="191"/>
      <c r="DN837" s="191"/>
      <c r="DO837" s="191"/>
      <c r="DP837" s="191"/>
      <c r="DQ837" s="191"/>
      <c r="DR837" s="191"/>
      <c r="DS837" s="191"/>
      <c r="DT837" s="191"/>
      <c r="DU837" s="191"/>
      <c r="DV837" s="191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7"/>
      <c r="F838" s="219" t="s">
        <v>245</v>
      </c>
      <c r="G838" s="191"/>
      <c r="H838" s="191"/>
      <c r="I838" s="207"/>
      <c r="J838" s="207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  <c r="AA838" s="191"/>
      <c r="AB838" s="191"/>
      <c r="AC838" s="191"/>
      <c r="AD838" s="191"/>
      <c r="AE838" s="191"/>
      <c r="AF838" s="191"/>
      <c r="AG838" s="191"/>
      <c r="AH838" s="191"/>
      <c r="AI838" s="191"/>
      <c r="AJ838" s="191"/>
      <c r="AK838" s="191"/>
      <c r="AL838" s="191"/>
      <c r="AM838" s="191"/>
      <c r="AN838" s="191"/>
      <c r="AO838" s="191"/>
      <c r="AP838" s="191"/>
      <c r="AQ838" s="191"/>
      <c r="AR838" s="191"/>
      <c r="AS838" s="191"/>
      <c r="AT838" s="191"/>
      <c r="AU838" s="191"/>
      <c r="AV838" s="191"/>
      <c r="AW838" s="191"/>
      <c r="AX838" s="191"/>
      <c r="AY838" s="191"/>
      <c r="AZ838" s="191"/>
      <c r="BA838" s="191"/>
      <c r="BB838" s="191"/>
      <c r="BC838" s="191"/>
      <c r="BD838" s="191"/>
      <c r="BE838" s="191"/>
      <c r="BF838" s="191"/>
      <c r="BG838" s="191"/>
      <c r="BH838" s="191"/>
      <c r="BI838" s="191"/>
      <c r="BJ838" s="191"/>
      <c r="BK838" s="191"/>
      <c r="BL838" s="191"/>
      <c r="BM838" s="191"/>
      <c r="BN838" s="191"/>
      <c r="BO838" s="191"/>
      <c r="BP838" s="191"/>
      <c r="BQ838" s="191"/>
      <c r="BR838" s="191"/>
      <c r="BS838" s="191"/>
      <c r="BT838" s="191"/>
      <c r="BU838" s="191"/>
      <c r="BV838" s="191"/>
      <c r="BW838" s="191"/>
      <c r="BX838" s="191"/>
      <c r="BY838" s="191"/>
      <c r="BZ838" s="191"/>
      <c r="CA838" s="191"/>
      <c r="CB838" s="191"/>
      <c r="CC838" s="191"/>
      <c r="CD838" s="191"/>
      <c r="CE838" s="191"/>
      <c r="CF838" s="191"/>
      <c r="CG838" s="191"/>
      <c r="CH838" s="191"/>
      <c r="CI838" s="191"/>
      <c r="CJ838" s="191"/>
      <c r="CK838" s="191"/>
      <c r="CL838" s="191"/>
      <c r="CM838" s="191"/>
      <c r="CN838" s="191"/>
      <c r="CO838" s="191"/>
      <c r="CP838" s="191"/>
      <c r="CQ838" s="191"/>
      <c r="CR838" s="191"/>
      <c r="CS838" s="191"/>
      <c r="CT838" s="191"/>
      <c r="CU838" s="191"/>
      <c r="CV838" s="191"/>
      <c r="CW838" s="191"/>
      <c r="CX838" s="191"/>
      <c r="CY838" s="191"/>
      <c r="CZ838" s="191"/>
      <c r="DA838" s="191"/>
      <c r="DB838" s="191"/>
      <c r="DC838" s="191"/>
      <c r="DD838" s="191"/>
      <c r="DE838" s="191"/>
      <c r="DF838" s="191"/>
      <c r="DG838" s="191"/>
      <c r="DH838" s="191"/>
      <c r="DI838" s="191"/>
      <c r="DJ838" s="191"/>
      <c r="DK838" s="191"/>
      <c r="DL838" s="191"/>
      <c r="DM838" s="191"/>
      <c r="DN838" s="191"/>
      <c r="DO838" s="191"/>
      <c r="DP838" s="191"/>
      <c r="DQ838" s="191"/>
      <c r="DR838" s="191"/>
      <c r="DS838" s="191"/>
      <c r="DT838" s="191"/>
      <c r="DU838" s="191"/>
      <c r="DV838" s="191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7"/>
      <c r="F839" s="219" t="s">
        <v>246</v>
      </c>
      <c r="G839" s="191"/>
      <c r="H839" s="191"/>
      <c r="I839" s="207"/>
      <c r="J839" s="207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1"/>
      <c r="AT839" s="191"/>
      <c r="AU839" s="191"/>
      <c r="AV839" s="191"/>
      <c r="AW839" s="191"/>
      <c r="AX839" s="191"/>
      <c r="AY839" s="191"/>
      <c r="AZ839" s="191"/>
      <c r="BA839" s="191"/>
      <c r="BB839" s="191"/>
      <c r="BC839" s="191"/>
      <c r="BD839" s="191"/>
      <c r="BE839" s="191"/>
      <c r="BF839" s="191"/>
      <c r="BG839" s="191"/>
      <c r="BH839" s="191"/>
      <c r="BI839" s="191"/>
      <c r="BJ839" s="191"/>
      <c r="BK839" s="191"/>
      <c r="BL839" s="191"/>
      <c r="BM839" s="191"/>
      <c r="BN839" s="191"/>
      <c r="BO839" s="191"/>
      <c r="BP839" s="191"/>
      <c r="BQ839" s="191"/>
      <c r="BR839" s="191"/>
      <c r="BS839" s="191"/>
      <c r="BT839" s="191"/>
      <c r="BU839" s="191"/>
      <c r="BV839" s="191"/>
      <c r="BW839" s="191"/>
      <c r="BX839" s="191"/>
      <c r="BY839" s="191"/>
      <c r="BZ839" s="191"/>
      <c r="CA839" s="191"/>
      <c r="CB839" s="191"/>
      <c r="CC839" s="191"/>
      <c r="CD839" s="191"/>
      <c r="CE839" s="191"/>
      <c r="CF839" s="191"/>
      <c r="CG839" s="191"/>
      <c r="CH839" s="191"/>
      <c r="CI839" s="191"/>
      <c r="CJ839" s="191"/>
      <c r="CK839" s="191"/>
      <c r="CL839" s="191"/>
      <c r="CM839" s="191"/>
      <c r="CN839" s="191"/>
      <c r="CO839" s="191"/>
      <c r="CP839" s="191"/>
      <c r="CQ839" s="191"/>
      <c r="CR839" s="191"/>
      <c r="CS839" s="191"/>
      <c r="CT839" s="191"/>
      <c r="CU839" s="191"/>
      <c r="CV839" s="191"/>
      <c r="CW839" s="191"/>
      <c r="CX839" s="191"/>
      <c r="CY839" s="191"/>
      <c r="CZ839" s="191"/>
      <c r="DA839" s="191"/>
      <c r="DB839" s="191"/>
      <c r="DC839" s="191"/>
      <c r="DD839" s="191"/>
      <c r="DE839" s="191"/>
      <c r="DF839" s="191"/>
      <c r="DG839" s="191"/>
      <c r="DH839" s="191"/>
      <c r="DI839" s="191"/>
      <c r="DJ839" s="191"/>
      <c r="DK839" s="191"/>
      <c r="DL839" s="191"/>
      <c r="DM839" s="191"/>
      <c r="DN839" s="191"/>
      <c r="DO839" s="191"/>
      <c r="DP839" s="191"/>
      <c r="DQ839" s="191"/>
      <c r="DR839" s="191"/>
      <c r="DS839" s="191"/>
      <c r="DT839" s="191"/>
      <c r="DU839" s="191"/>
      <c r="DV839" s="191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7"/>
      <c r="F840" s="219" t="s">
        <v>245</v>
      </c>
      <c r="G840" s="191"/>
      <c r="H840" s="191"/>
      <c r="I840" s="207"/>
      <c r="J840" s="207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1"/>
      <c r="AT840" s="191"/>
      <c r="AU840" s="191"/>
      <c r="AV840" s="191"/>
      <c r="AW840" s="191"/>
      <c r="AX840" s="191"/>
      <c r="AY840" s="191"/>
      <c r="AZ840" s="191"/>
      <c r="BA840" s="191"/>
      <c r="BB840" s="191"/>
      <c r="BC840" s="191"/>
      <c r="BD840" s="191"/>
      <c r="BE840" s="191"/>
      <c r="BF840" s="191"/>
      <c r="BG840" s="191"/>
      <c r="BH840" s="191"/>
      <c r="BI840" s="191"/>
      <c r="BJ840" s="191"/>
      <c r="BK840" s="191"/>
      <c r="BL840" s="191"/>
      <c r="BM840" s="191"/>
      <c r="BN840" s="191"/>
      <c r="BO840" s="191"/>
      <c r="BP840" s="191"/>
      <c r="BQ840" s="191"/>
      <c r="BR840" s="191"/>
      <c r="BS840" s="191"/>
      <c r="BT840" s="191"/>
      <c r="BU840" s="191"/>
      <c r="BV840" s="191"/>
      <c r="BW840" s="191"/>
      <c r="BX840" s="191"/>
      <c r="BY840" s="191"/>
      <c r="BZ840" s="191"/>
      <c r="CA840" s="191"/>
      <c r="CB840" s="191"/>
      <c r="CC840" s="191"/>
      <c r="CD840" s="191"/>
      <c r="CE840" s="191"/>
      <c r="CF840" s="191"/>
      <c r="CG840" s="191"/>
      <c r="CH840" s="191"/>
      <c r="CI840" s="191"/>
      <c r="CJ840" s="191"/>
      <c r="CK840" s="191"/>
      <c r="CL840" s="191"/>
      <c r="CM840" s="191"/>
      <c r="CN840" s="191"/>
      <c r="CO840" s="191"/>
      <c r="CP840" s="191"/>
      <c r="CQ840" s="191"/>
      <c r="CR840" s="191"/>
      <c r="CS840" s="191"/>
      <c r="CT840" s="191"/>
      <c r="CU840" s="191"/>
      <c r="CV840" s="191"/>
      <c r="CW840" s="191"/>
      <c r="CX840" s="191"/>
      <c r="CY840" s="191"/>
      <c r="CZ840" s="191"/>
      <c r="DA840" s="191"/>
      <c r="DB840" s="191"/>
      <c r="DC840" s="191"/>
      <c r="DD840" s="191"/>
      <c r="DE840" s="191"/>
      <c r="DF840" s="191"/>
      <c r="DG840" s="191"/>
      <c r="DH840" s="191"/>
      <c r="DI840" s="191"/>
      <c r="DJ840" s="191"/>
      <c r="DK840" s="191"/>
      <c r="DL840" s="191"/>
      <c r="DM840" s="191"/>
      <c r="DN840" s="191"/>
      <c r="DO840" s="191"/>
      <c r="DP840" s="191"/>
      <c r="DQ840" s="191"/>
      <c r="DR840" s="191"/>
      <c r="DS840" s="191"/>
      <c r="DT840" s="191"/>
      <c r="DU840" s="191"/>
      <c r="DV840" s="191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7"/>
      <c r="F841" s="219" t="s">
        <v>246</v>
      </c>
      <c r="G841" s="191"/>
      <c r="H841" s="191"/>
      <c r="I841" s="207"/>
      <c r="J841" s="207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1"/>
      <c r="AT841" s="191"/>
      <c r="AU841" s="191"/>
      <c r="AV841" s="191"/>
      <c r="AW841" s="191"/>
      <c r="AX841" s="191"/>
      <c r="AY841" s="191"/>
      <c r="AZ841" s="191"/>
      <c r="BA841" s="191"/>
      <c r="BB841" s="191"/>
      <c r="BC841" s="191"/>
      <c r="BD841" s="191"/>
      <c r="BE841" s="191"/>
      <c r="BF841" s="191"/>
      <c r="BG841" s="191"/>
      <c r="BH841" s="191"/>
      <c r="BI841" s="191"/>
      <c r="BJ841" s="191"/>
      <c r="BK841" s="191"/>
      <c r="BL841" s="191"/>
      <c r="BM841" s="191"/>
      <c r="BN841" s="191"/>
      <c r="BO841" s="191"/>
      <c r="BP841" s="191"/>
      <c r="BQ841" s="191"/>
      <c r="BR841" s="191"/>
      <c r="BS841" s="191"/>
      <c r="BT841" s="191"/>
      <c r="BU841" s="191"/>
      <c r="BV841" s="191"/>
      <c r="BW841" s="191"/>
      <c r="BX841" s="191"/>
      <c r="BY841" s="191"/>
      <c r="BZ841" s="191"/>
      <c r="CA841" s="191"/>
      <c r="CB841" s="191"/>
      <c r="CC841" s="191"/>
      <c r="CD841" s="191"/>
      <c r="CE841" s="191"/>
      <c r="CF841" s="191"/>
      <c r="CG841" s="191"/>
      <c r="CH841" s="191"/>
      <c r="CI841" s="191"/>
      <c r="CJ841" s="191"/>
      <c r="CK841" s="191"/>
      <c r="CL841" s="191"/>
      <c r="CM841" s="191"/>
      <c r="CN841" s="191"/>
      <c r="CO841" s="191"/>
      <c r="CP841" s="191"/>
      <c r="CQ841" s="191"/>
      <c r="CR841" s="191"/>
      <c r="CS841" s="191"/>
      <c r="CT841" s="191"/>
      <c r="CU841" s="191"/>
      <c r="CV841" s="191"/>
      <c r="CW841" s="191"/>
      <c r="CX841" s="191"/>
      <c r="CY841" s="191"/>
      <c r="CZ841" s="191"/>
      <c r="DA841" s="191"/>
      <c r="DB841" s="191"/>
      <c r="DC841" s="191"/>
      <c r="DD841" s="191"/>
      <c r="DE841" s="191"/>
      <c r="DF841" s="191"/>
      <c r="DG841" s="191"/>
      <c r="DH841" s="191"/>
      <c r="DI841" s="191"/>
      <c r="DJ841" s="191"/>
      <c r="DK841" s="191"/>
      <c r="DL841" s="191"/>
      <c r="DM841" s="191"/>
      <c r="DN841" s="191"/>
      <c r="DO841" s="191"/>
      <c r="DP841" s="191"/>
      <c r="DQ841" s="191"/>
      <c r="DR841" s="191"/>
      <c r="DS841" s="191"/>
      <c r="DT841" s="191"/>
      <c r="DU841" s="191"/>
      <c r="DV841" s="191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7"/>
      <c r="F842" s="219" t="s">
        <v>245</v>
      </c>
      <c r="G842" s="191"/>
      <c r="H842" s="191"/>
      <c r="I842" s="207"/>
      <c r="J842" s="207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1"/>
      <c r="AT842" s="191"/>
      <c r="AU842" s="191"/>
      <c r="AV842" s="191"/>
      <c r="AW842" s="191"/>
      <c r="AX842" s="191"/>
      <c r="AY842" s="191"/>
      <c r="AZ842" s="191"/>
      <c r="BA842" s="191"/>
      <c r="BB842" s="191"/>
      <c r="BC842" s="191"/>
      <c r="BD842" s="191"/>
      <c r="BE842" s="191"/>
      <c r="BF842" s="191"/>
      <c r="BG842" s="191"/>
      <c r="BH842" s="191"/>
      <c r="BI842" s="191"/>
      <c r="BJ842" s="191"/>
      <c r="BK842" s="191"/>
      <c r="BL842" s="191"/>
      <c r="BM842" s="191"/>
      <c r="BN842" s="191"/>
      <c r="BO842" s="191"/>
      <c r="BP842" s="191"/>
      <c r="BQ842" s="191"/>
      <c r="BR842" s="191"/>
      <c r="BS842" s="191"/>
      <c r="BT842" s="191"/>
      <c r="BU842" s="191"/>
      <c r="BV842" s="191"/>
      <c r="BW842" s="191"/>
      <c r="BX842" s="191"/>
      <c r="BY842" s="191"/>
      <c r="BZ842" s="191"/>
      <c r="CA842" s="191"/>
      <c r="CB842" s="191"/>
      <c r="CC842" s="191"/>
      <c r="CD842" s="191"/>
      <c r="CE842" s="191"/>
      <c r="CF842" s="191"/>
      <c r="CG842" s="191"/>
      <c r="CH842" s="191"/>
      <c r="CI842" s="191"/>
      <c r="CJ842" s="191"/>
      <c r="CK842" s="191"/>
      <c r="CL842" s="191"/>
      <c r="CM842" s="191"/>
      <c r="CN842" s="191"/>
      <c r="CO842" s="191"/>
      <c r="CP842" s="191"/>
      <c r="CQ842" s="191"/>
      <c r="CR842" s="191"/>
      <c r="CS842" s="191"/>
      <c r="CT842" s="191"/>
      <c r="CU842" s="191"/>
      <c r="CV842" s="191"/>
      <c r="CW842" s="191"/>
      <c r="CX842" s="191"/>
      <c r="CY842" s="191"/>
      <c r="CZ842" s="191"/>
      <c r="DA842" s="191"/>
      <c r="DB842" s="191"/>
      <c r="DC842" s="191"/>
      <c r="DD842" s="191"/>
      <c r="DE842" s="191"/>
      <c r="DF842" s="191"/>
      <c r="DG842" s="191"/>
      <c r="DH842" s="191"/>
      <c r="DI842" s="191"/>
      <c r="DJ842" s="191"/>
      <c r="DK842" s="191"/>
      <c r="DL842" s="191"/>
      <c r="DM842" s="191"/>
      <c r="DN842" s="191"/>
      <c r="DO842" s="191"/>
      <c r="DP842" s="191"/>
      <c r="DQ842" s="191"/>
      <c r="DR842" s="191"/>
      <c r="DS842" s="191"/>
      <c r="DT842" s="191"/>
      <c r="DU842" s="191"/>
      <c r="DV842" s="191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7"/>
      <c r="F843" s="219" t="s">
        <v>246</v>
      </c>
      <c r="G843" s="191"/>
      <c r="H843" s="191"/>
      <c r="I843" s="207"/>
      <c r="J843" s="207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1"/>
      <c r="AT843" s="191"/>
      <c r="AU843" s="191"/>
      <c r="AV843" s="191"/>
      <c r="AW843" s="191"/>
      <c r="AX843" s="191"/>
      <c r="AY843" s="191"/>
      <c r="AZ843" s="191"/>
      <c r="BA843" s="191"/>
      <c r="BB843" s="191"/>
      <c r="BC843" s="191"/>
      <c r="BD843" s="191"/>
      <c r="BE843" s="191"/>
      <c r="BF843" s="191"/>
      <c r="BG843" s="191"/>
      <c r="BH843" s="191"/>
      <c r="BI843" s="191"/>
      <c r="BJ843" s="191"/>
      <c r="BK843" s="191"/>
      <c r="BL843" s="191"/>
      <c r="BM843" s="191"/>
      <c r="BN843" s="191"/>
      <c r="BO843" s="191"/>
      <c r="BP843" s="191"/>
      <c r="BQ843" s="191"/>
      <c r="BR843" s="191"/>
      <c r="BS843" s="191"/>
      <c r="BT843" s="191"/>
      <c r="BU843" s="191"/>
      <c r="BV843" s="191"/>
      <c r="BW843" s="191"/>
      <c r="BX843" s="191"/>
      <c r="BY843" s="191"/>
      <c r="BZ843" s="191"/>
      <c r="CA843" s="191"/>
      <c r="CB843" s="191"/>
      <c r="CC843" s="191"/>
      <c r="CD843" s="191"/>
      <c r="CE843" s="191"/>
      <c r="CF843" s="191"/>
      <c r="CG843" s="191"/>
      <c r="CH843" s="191"/>
      <c r="CI843" s="191"/>
      <c r="CJ843" s="191"/>
      <c r="CK843" s="191"/>
      <c r="CL843" s="191"/>
      <c r="CM843" s="191"/>
      <c r="CN843" s="191"/>
      <c r="CO843" s="191"/>
      <c r="CP843" s="191"/>
      <c r="CQ843" s="191"/>
      <c r="CR843" s="191"/>
      <c r="CS843" s="191"/>
      <c r="CT843" s="191"/>
      <c r="CU843" s="191"/>
      <c r="CV843" s="191"/>
      <c r="CW843" s="191"/>
      <c r="CX843" s="191"/>
      <c r="CY843" s="191"/>
      <c r="CZ843" s="191"/>
      <c r="DA843" s="191"/>
      <c r="DB843" s="191"/>
      <c r="DC843" s="191"/>
      <c r="DD843" s="191"/>
      <c r="DE843" s="191"/>
      <c r="DF843" s="191"/>
      <c r="DG843" s="191"/>
      <c r="DH843" s="191"/>
      <c r="DI843" s="191"/>
      <c r="DJ843" s="191"/>
      <c r="DK843" s="191"/>
      <c r="DL843" s="191"/>
      <c r="DM843" s="191"/>
      <c r="DN843" s="191"/>
      <c r="DO843" s="191"/>
      <c r="DP843" s="191"/>
      <c r="DQ843" s="191"/>
      <c r="DR843" s="191"/>
      <c r="DS843" s="191"/>
      <c r="DT843" s="191"/>
      <c r="DU843" s="191"/>
      <c r="DV843" s="191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7"/>
      <c r="F844" s="219" t="s">
        <v>245</v>
      </c>
      <c r="G844" s="191"/>
      <c r="H844" s="191"/>
      <c r="I844" s="207"/>
      <c r="J844" s="207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1"/>
      <c r="AT844" s="191"/>
      <c r="AU844" s="191"/>
      <c r="AV844" s="191"/>
      <c r="AW844" s="191"/>
      <c r="AX844" s="191"/>
      <c r="AY844" s="191"/>
      <c r="AZ844" s="191"/>
      <c r="BA844" s="191"/>
      <c r="BB844" s="191"/>
      <c r="BC844" s="191"/>
      <c r="BD844" s="191"/>
      <c r="BE844" s="191"/>
      <c r="BF844" s="191"/>
      <c r="BG844" s="191"/>
      <c r="BH844" s="191"/>
      <c r="BI844" s="191"/>
      <c r="BJ844" s="191"/>
      <c r="BK844" s="191"/>
      <c r="BL844" s="191"/>
      <c r="BM844" s="191"/>
      <c r="BN844" s="191"/>
      <c r="BO844" s="191"/>
      <c r="BP844" s="191"/>
      <c r="BQ844" s="191"/>
      <c r="BR844" s="191"/>
      <c r="BS844" s="191"/>
      <c r="BT844" s="191"/>
      <c r="BU844" s="191"/>
      <c r="BV844" s="191"/>
      <c r="BW844" s="191"/>
      <c r="BX844" s="191"/>
      <c r="BY844" s="191"/>
      <c r="BZ844" s="191"/>
      <c r="CA844" s="191"/>
      <c r="CB844" s="191"/>
      <c r="CC844" s="191"/>
      <c r="CD844" s="191"/>
      <c r="CE844" s="191"/>
      <c r="CF844" s="191"/>
      <c r="CG844" s="191"/>
      <c r="CH844" s="191"/>
      <c r="CI844" s="191"/>
      <c r="CJ844" s="191"/>
      <c r="CK844" s="191"/>
      <c r="CL844" s="191"/>
      <c r="CM844" s="191"/>
      <c r="CN844" s="191"/>
      <c r="CO844" s="191"/>
      <c r="CP844" s="191"/>
      <c r="CQ844" s="191"/>
      <c r="CR844" s="191"/>
      <c r="CS844" s="191"/>
      <c r="CT844" s="191"/>
      <c r="CU844" s="191"/>
      <c r="CV844" s="191"/>
      <c r="CW844" s="191"/>
      <c r="CX844" s="191"/>
      <c r="CY844" s="191"/>
      <c r="CZ844" s="191"/>
      <c r="DA844" s="191"/>
      <c r="DB844" s="191"/>
      <c r="DC844" s="191"/>
      <c r="DD844" s="191"/>
      <c r="DE844" s="191"/>
      <c r="DF844" s="191"/>
      <c r="DG844" s="191"/>
      <c r="DH844" s="191"/>
      <c r="DI844" s="191"/>
      <c r="DJ844" s="191"/>
      <c r="DK844" s="191"/>
      <c r="DL844" s="191"/>
      <c r="DM844" s="191"/>
      <c r="DN844" s="191"/>
      <c r="DO844" s="191"/>
      <c r="DP844" s="191"/>
      <c r="DQ844" s="191"/>
      <c r="DR844" s="191"/>
      <c r="DS844" s="191"/>
      <c r="DT844" s="191"/>
      <c r="DU844" s="191"/>
      <c r="DV844" s="191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7"/>
      <c r="F845" s="219" t="s">
        <v>246</v>
      </c>
      <c r="G845" s="191"/>
      <c r="H845" s="191"/>
      <c r="I845" s="207"/>
      <c r="J845" s="207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1"/>
      <c r="AT845" s="191"/>
      <c r="AU845" s="191"/>
      <c r="AV845" s="191"/>
      <c r="AW845" s="191"/>
      <c r="AX845" s="191"/>
      <c r="AY845" s="191"/>
      <c r="AZ845" s="191"/>
      <c r="BA845" s="191"/>
      <c r="BB845" s="191"/>
      <c r="BC845" s="191"/>
      <c r="BD845" s="191"/>
      <c r="BE845" s="191"/>
      <c r="BF845" s="191"/>
      <c r="BG845" s="191"/>
      <c r="BH845" s="191"/>
      <c r="BI845" s="191"/>
      <c r="BJ845" s="191"/>
      <c r="BK845" s="191"/>
      <c r="BL845" s="191"/>
      <c r="BM845" s="191"/>
      <c r="BN845" s="191"/>
      <c r="BO845" s="191"/>
      <c r="BP845" s="191"/>
      <c r="BQ845" s="191"/>
      <c r="BR845" s="191"/>
      <c r="BS845" s="191"/>
      <c r="BT845" s="191"/>
      <c r="BU845" s="191"/>
      <c r="BV845" s="191"/>
      <c r="BW845" s="191"/>
      <c r="BX845" s="191"/>
      <c r="BY845" s="191"/>
      <c r="BZ845" s="191"/>
      <c r="CA845" s="191"/>
      <c r="CB845" s="191"/>
      <c r="CC845" s="191"/>
      <c r="CD845" s="191"/>
      <c r="CE845" s="191"/>
      <c r="CF845" s="191"/>
      <c r="CG845" s="191"/>
      <c r="CH845" s="191"/>
      <c r="CI845" s="191"/>
      <c r="CJ845" s="191"/>
      <c r="CK845" s="191"/>
      <c r="CL845" s="191"/>
      <c r="CM845" s="191"/>
      <c r="CN845" s="191"/>
      <c r="CO845" s="191"/>
      <c r="CP845" s="191"/>
      <c r="CQ845" s="191"/>
      <c r="CR845" s="191"/>
      <c r="CS845" s="191"/>
      <c r="CT845" s="191"/>
      <c r="CU845" s="191"/>
      <c r="CV845" s="191"/>
      <c r="CW845" s="191"/>
      <c r="CX845" s="191"/>
      <c r="CY845" s="191"/>
      <c r="CZ845" s="191"/>
      <c r="DA845" s="191"/>
      <c r="DB845" s="191"/>
      <c r="DC845" s="191"/>
      <c r="DD845" s="191"/>
      <c r="DE845" s="191"/>
      <c r="DF845" s="191"/>
      <c r="DG845" s="191"/>
      <c r="DH845" s="191"/>
      <c r="DI845" s="191"/>
      <c r="DJ845" s="191"/>
      <c r="DK845" s="191"/>
      <c r="DL845" s="191"/>
      <c r="DM845" s="191"/>
      <c r="DN845" s="191"/>
      <c r="DO845" s="191"/>
      <c r="DP845" s="191"/>
      <c r="DQ845" s="191"/>
      <c r="DR845" s="191"/>
      <c r="DS845" s="191"/>
      <c r="DT845" s="191"/>
      <c r="DU845" s="191"/>
      <c r="DV845" s="191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7"/>
      <c r="F846" s="219" t="s">
        <v>245</v>
      </c>
      <c r="G846" s="191"/>
      <c r="H846" s="191"/>
      <c r="I846" s="207"/>
      <c r="J846" s="207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1"/>
      <c r="AT846" s="191"/>
      <c r="AU846" s="191"/>
      <c r="AV846" s="191"/>
      <c r="AW846" s="191"/>
      <c r="AX846" s="191"/>
      <c r="AY846" s="191"/>
      <c r="AZ846" s="191"/>
      <c r="BA846" s="191"/>
      <c r="BB846" s="191"/>
      <c r="BC846" s="191"/>
      <c r="BD846" s="191"/>
      <c r="BE846" s="191"/>
      <c r="BF846" s="191"/>
      <c r="BG846" s="191"/>
      <c r="BH846" s="191"/>
      <c r="BI846" s="191"/>
      <c r="BJ846" s="191"/>
      <c r="BK846" s="191"/>
      <c r="BL846" s="191"/>
      <c r="BM846" s="191"/>
      <c r="BN846" s="191"/>
      <c r="BO846" s="191"/>
      <c r="BP846" s="191"/>
      <c r="BQ846" s="191"/>
      <c r="BR846" s="191"/>
      <c r="BS846" s="191"/>
      <c r="BT846" s="191"/>
      <c r="BU846" s="191"/>
      <c r="BV846" s="191"/>
      <c r="BW846" s="191"/>
      <c r="BX846" s="191"/>
      <c r="BY846" s="191"/>
      <c r="BZ846" s="191"/>
      <c r="CA846" s="191"/>
      <c r="CB846" s="191"/>
      <c r="CC846" s="191"/>
      <c r="CD846" s="191"/>
      <c r="CE846" s="191"/>
      <c r="CF846" s="191"/>
      <c r="CG846" s="191"/>
      <c r="CH846" s="191"/>
      <c r="CI846" s="191"/>
      <c r="CJ846" s="191"/>
      <c r="CK846" s="191"/>
      <c r="CL846" s="191"/>
      <c r="CM846" s="191"/>
      <c r="CN846" s="191"/>
      <c r="CO846" s="191"/>
      <c r="CP846" s="191"/>
      <c r="CQ846" s="191"/>
      <c r="CR846" s="191"/>
      <c r="CS846" s="191"/>
      <c r="CT846" s="191"/>
      <c r="CU846" s="191"/>
      <c r="CV846" s="191"/>
      <c r="CW846" s="191"/>
      <c r="CX846" s="191"/>
      <c r="CY846" s="191"/>
      <c r="CZ846" s="191"/>
      <c r="DA846" s="191"/>
      <c r="DB846" s="191"/>
      <c r="DC846" s="191"/>
      <c r="DD846" s="191"/>
      <c r="DE846" s="191"/>
      <c r="DF846" s="191"/>
      <c r="DG846" s="191"/>
      <c r="DH846" s="191"/>
      <c r="DI846" s="191"/>
      <c r="DJ846" s="191"/>
      <c r="DK846" s="191"/>
      <c r="DL846" s="191"/>
      <c r="DM846" s="191"/>
      <c r="DN846" s="191"/>
      <c r="DO846" s="191"/>
      <c r="DP846" s="191"/>
      <c r="DQ846" s="191"/>
      <c r="DR846" s="191"/>
      <c r="DS846" s="191"/>
      <c r="DT846" s="191"/>
      <c r="DU846" s="191"/>
      <c r="DV846" s="191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7"/>
      <c r="F847" s="219" t="s">
        <v>246</v>
      </c>
      <c r="G847" s="191"/>
      <c r="H847" s="191"/>
      <c r="I847" s="207"/>
      <c r="J847" s="207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  <c r="AH847" s="191"/>
      <c r="AI847" s="191"/>
      <c r="AJ847" s="191"/>
      <c r="AK847" s="191"/>
      <c r="AL847" s="191"/>
      <c r="AM847" s="191"/>
      <c r="AN847" s="191"/>
      <c r="AO847" s="191"/>
      <c r="AP847" s="191"/>
      <c r="AQ847" s="191"/>
      <c r="AR847" s="191"/>
      <c r="AS847" s="191"/>
      <c r="AT847" s="191"/>
      <c r="AU847" s="191"/>
      <c r="AV847" s="191"/>
      <c r="AW847" s="191"/>
      <c r="AX847" s="191"/>
      <c r="AY847" s="191"/>
      <c r="AZ847" s="191"/>
      <c r="BA847" s="191"/>
      <c r="BB847" s="191"/>
      <c r="BC847" s="191"/>
      <c r="BD847" s="191"/>
      <c r="BE847" s="191"/>
      <c r="BF847" s="191"/>
      <c r="BG847" s="191"/>
      <c r="BH847" s="191"/>
      <c r="BI847" s="191"/>
      <c r="BJ847" s="191"/>
      <c r="BK847" s="191"/>
      <c r="BL847" s="191"/>
      <c r="BM847" s="191"/>
      <c r="BN847" s="191"/>
      <c r="BO847" s="191"/>
      <c r="BP847" s="191"/>
      <c r="BQ847" s="191"/>
      <c r="BR847" s="191"/>
      <c r="BS847" s="191"/>
      <c r="BT847" s="191"/>
      <c r="BU847" s="191"/>
      <c r="BV847" s="191"/>
      <c r="BW847" s="191"/>
      <c r="BX847" s="191"/>
      <c r="BY847" s="191"/>
      <c r="BZ847" s="191"/>
      <c r="CA847" s="191"/>
      <c r="CB847" s="191"/>
      <c r="CC847" s="191"/>
      <c r="CD847" s="191"/>
      <c r="CE847" s="191"/>
      <c r="CF847" s="191"/>
      <c r="CG847" s="191"/>
      <c r="CH847" s="191"/>
      <c r="CI847" s="191"/>
      <c r="CJ847" s="191"/>
      <c r="CK847" s="191"/>
      <c r="CL847" s="191"/>
      <c r="CM847" s="191"/>
      <c r="CN847" s="191"/>
      <c r="CO847" s="191"/>
      <c r="CP847" s="191"/>
      <c r="CQ847" s="191"/>
      <c r="CR847" s="191"/>
      <c r="CS847" s="191"/>
      <c r="CT847" s="191"/>
      <c r="CU847" s="191"/>
      <c r="CV847" s="191"/>
      <c r="CW847" s="191"/>
      <c r="CX847" s="191"/>
      <c r="CY847" s="191"/>
      <c r="CZ847" s="191"/>
      <c r="DA847" s="191"/>
      <c r="DB847" s="191"/>
      <c r="DC847" s="191"/>
      <c r="DD847" s="191"/>
      <c r="DE847" s="191"/>
      <c r="DF847" s="191"/>
      <c r="DG847" s="191"/>
      <c r="DH847" s="191"/>
      <c r="DI847" s="191"/>
      <c r="DJ847" s="191"/>
      <c r="DK847" s="191"/>
      <c r="DL847" s="191"/>
      <c r="DM847" s="191"/>
      <c r="DN847" s="191"/>
      <c r="DO847" s="191"/>
      <c r="DP847" s="191"/>
      <c r="DQ847" s="191"/>
      <c r="DR847" s="191"/>
      <c r="DS847" s="191"/>
      <c r="DT847" s="191"/>
      <c r="DU847" s="191"/>
      <c r="DV847" s="191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7"/>
      <c r="F848" s="219" t="s">
        <v>245</v>
      </c>
      <c r="G848" s="191"/>
      <c r="H848" s="191"/>
      <c r="I848" s="207"/>
      <c r="J848" s="207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  <c r="AA848" s="191"/>
      <c r="AB848" s="191"/>
      <c r="AC848" s="191"/>
      <c r="AD848" s="191"/>
      <c r="AE848" s="191"/>
      <c r="AF848" s="191"/>
      <c r="AG848" s="191"/>
      <c r="AH848" s="191"/>
      <c r="AI848" s="191"/>
      <c r="AJ848" s="191"/>
      <c r="AK848" s="191"/>
      <c r="AL848" s="191"/>
      <c r="AM848" s="191"/>
      <c r="AN848" s="191"/>
      <c r="AO848" s="191"/>
      <c r="AP848" s="191"/>
      <c r="AQ848" s="191"/>
      <c r="AR848" s="191"/>
      <c r="AS848" s="191"/>
      <c r="AT848" s="191"/>
      <c r="AU848" s="191"/>
      <c r="AV848" s="191"/>
      <c r="AW848" s="191"/>
      <c r="AX848" s="191"/>
      <c r="AY848" s="191"/>
      <c r="AZ848" s="191"/>
      <c r="BA848" s="191"/>
      <c r="BB848" s="191"/>
      <c r="BC848" s="191"/>
      <c r="BD848" s="191"/>
      <c r="BE848" s="191"/>
      <c r="BF848" s="191"/>
      <c r="BG848" s="191"/>
      <c r="BH848" s="191"/>
      <c r="BI848" s="191"/>
      <c r="BJ848" s="191"/>
      <c r="BK848" s="191"/>
      <c r="BL848" s="191"/>
      <c r="BM848" s="191"/>
      <c r="BN848" s="191"/>
      <c r="BO848" s="191"/>
      <c r="BP848" s="191"/>
      <c r="BQ848" s="191"/>
      <c r="BR848" s="191"/>
      <c r="BS848" s="191"/>
      <c r="BT848" s="191"/>
      <c r="BU848" s="191"/>
      <c r="BV848" s="191"/>
      <c r="BW848" s="191"/>
      <c r="BX848" s="191"/>
      <c r="BY848" s="191"/>
      <c r="BZ848" s="191"/>
      <c r="CA848" s="191"/>
      <c r="CB848" s="191"/>
      <c r="CC848" s="191"/>
      <c r="CD848" s="191"/>
      <c r="CE848" s="191"/>
      <c r="CF848" s="191"/>
      <c r="CG848" s="191"/>
      <c r="CH848" s="191"/>
      <c r="CI848" s="191"/>
      <c r="CJ848" s="191"/>
      <c r="CK848" s="191"/>
      <c r="CL848" s="191"/>
      <c r="CM848" s="191"/>
      <c r="CN848" s="191"/>
      <c r="CO848" s="191"/>
      <c r="CP848" s="191"/>
      <c r="CQ848" s="191"/>
      <c r="CR848" s="191"/>
      <c r="CS848" s="191"/>
      <c r="CT848" s="191"/>
      <c r="CU848" s="191"/>
      <c r="CV848" s="191"/>
      <c r="CW848" s="191"/>
      <c r="CX848" s="191"/>
      <c r="CY848" s="191"/>
      <c r="CZ848" s="191"/>
      <c r="DA848" s="191"/>
      <c r="DB848" s="191"/>
      <c r="DC848" s="191"/>
      <c r="DD848" s="191"/>
      <c r="DE848" s="191"/>
      <c r="DF848" s="191"/>
      <c r="DG848" s="191"/>
      <c r="DH848" s="191"/>
      <c r="DI848" s="191"/>
      <c r="DJ848" s="191"/>
      <c r="DK848" s="191"/>
      <c r="DL848" s="191"/>
      <c r="DM848" s="191"/>
      <c r="DN848" s="191"/>
      <c r="DO848" s="191"/>
      <c r="DP848" s="191"/>
      <c r="DQ848" s="191"/>
      <c r="DR848" s="191"/>
      <c r="DS848" s="191"/>
      <c r="DT848" s="191"/>
      <c r="DU848" s="191"/>
      <c r="DV848" s="191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7"/>
      <c r="F849" s="219" t="s">
        <v>246</v>
      </c>
      <c r="G849" s="191"/>
      <c r="H849" s="191"/>
      <c r="I849" s="207"/>
      <c r="J849" s="207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  <c r="AA849" s="191"/>
      <c r="AB849" s="191"/>
      <c r="AC849" s="191"/>
      <c r="AD849" s="191"/>
      <c r="AE849" s="191"/>
      <c r="AF849" s="191"/>
      <c r="AG849" s="191"/>
      <c r="AH849" s="191"/>
      <c r="AI849" s="191"/>
      <c r="AJ849" s="191"/>
      <c r="AK849" s="191"/>
      <c r="AL849" s="191"/>
      <c r="AM849" s="191"/>
      <c r="AN849" s="191"/>
      <c r="AO849" s="191"/>
      <c r="AP849" s="191"/>
      <c r="AQ849" s="191"/>
      <c r="AR849" s="191"/>
      <c r="AS849" s="191"/>
      <c r="AT849" s="191"/>
      <c r="AU849" s="191"/>
      <c r="AV849" s="191"/>
      <c r="AW849" s="191"/>
      <c r="AX849" s="191"/>
      <c r="AY849" s="191"/>
      <c r="AZ849" s="191"/>
      <c r="BA849" s="191"/>
      <c r="BB849" s="191"/>
      <c r="BC849" s="191"/>
      <c r="BD849" s="191"/>
      <c r="BE849" s="191"/>
      <c r="BF849" s="191"/>
      <c r="BG849" s="191"/>
      <c r="BH849" s="191"/>
      <c r="BI849" s="191"/>
      <c r="BJ849" s="191"/>
      <c r="BK849" s="191"/>
      <c r="BL849" s="191"/>
      <c r="BM849" s="191"/>
      <c r="BN849" s="191"/>
      <c r="BO849" s="191"/>
      <c r="BP849" s="191"/>
      <c r="BQ849" s="191"/>
      <c r="BR849" s="191"/>
      <c r="BS849" s="191"/>
      <c r="BT849" s="191"/>
      <c r="BU849" s="191"/>
      <c r="BV849" s="191"/>
      <c r="BW849" s="191"/>
      <c r="BX849" s="191"/>
      <c r="BY849" s="191"/>
      <c r="BZ849" s="191"/>
      <c r="CA849" s="191"/>
      <c r="CB849" s="191"/>
      <c r="CC849" s="191"/>
      <c r="CD849" s="191"/>
      <c r="CE849" s="191"/>
      <c r="CF849" s="191"/>
      <c r="CG849" s="191"/>
      <c r="CH849" s="191"/>
      <c r="CI849" s="191"/>
      <c r="CJ849" s="191"/>
      <c r="CK849" s="191"/>
      <c r="CL849" s="191"/>
      <c r="CM849" s="191"/>
      <c r="CN849" s="191"/>
      <c r="CO849" s="191"/>
      <c r="CP849" s="191"/>
      <c r="CQ849" s="191"/>
      <c r="CR849" s="191"/>
      <c r="CS849" s="191"/>
      <c r="CT849" s="191"/>
      <c r="CU849" s="191"/>
      <c r="CV849" s="191"/>
      <c r="CW849" s="191"/>
      <c r="CX849" s="191"/>
      <c r="CY849" s="191"/>
      <c r="CZ849" s="191"/>
      <c r="DA849" s="191"/>
      <c r="DB849" s="191"/>
      <c r="DC849" s="191"/>
      <c r="DD849" s="191"/>
      <c r="DE849" s="191"/>
      <c r="DF849" s="191"/>
      <c r="DG849" s="191"/>
      <c r="DH849" s="191"/>
      <c r="DI849" s="191"/>
      <c r="DJ849" s="191"/>
      <c r="DK849" s="191"/>
      <c r="DL849" s="191"/>
      <c r="DM849" s="191"/>
      <c r="DN849" s="191"/>
      <c r="DO849" s="191"/>
      <c r="DP849" s="191"/>
      <c r="DQ849" s="191"/>
      <c r="DR849" s="191"/>
      <c r="DS849" s="191"/>
      <c r="DT849" s="191"/>
      <c r="DU849" s="191"/>
      <c r="DV849" s="191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7"/>
      <c r="F850" s="219" t="s">
        <v>245</v>
      </c>
      <c r="G850" s="191"/>
      <c r="H850" s="191"/>
      <c r="I850" s="207"/>
      <c r="J850" s="207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  <c r="AA850" s="191"/>
      <c r="AB850" s="191"/>
      <c r="AC850" s="191"/>
      <c r="AD850" s="191"/>
      <c r="AE850" s="191"/>
      <c r="AF850" s="191"/>
      <c r="AG850" s="191"/>
      <c r="AH850" s="191"/>
      <c r="AI850" s="191"/>
      <c r="AJ850" s="191"/>
      <c r="AK850" s="191"/>
      <c r="AL850" s="191"/>
      <c r="AM850" s="191"/>
      <c r="AN850" s="191"/>
      <c r="AO850" s="191"/>
      <c r="AP850" s="191"/>
      <c r="AQ850" s="191"/>
      <c r="AR850" s="191"/>
      <c r="AS850" s="191"/>
      <c r="AT850" s="191"/>
      <c r="AU850" s="191"/>
      <c r="AV850" s="191"/>
      <c r="AW850" s="191"/>
      <c r="AX850" s="191"/>
      <c r="AY850" s="191"/>
      <c r="AZ850" s="191"/>
      <c r="BA850" s="191"/>
      <c r="BB850" s="191"/>
      <c r="BC850" s="191"/>
      <c r="BD850" s="191"/>
      <c r="BE850" s="191"/>
      <c r="BF850" s="191"/>
      <c r="BG850" s="191"/>
      <c r="BH850" s="191"/>
      <c r="BI850" s="191"/>
      <c r="BJ850" s="191"/>
      <c r="BK850" s="191"/>
      <c r="BL850" s="191"/>
      <c r="BM850" s="191"/>
      <c r="BN850" s="191"/>
      <c r="BO850" s="191"/>
      <c r="BP850" s="191"/>
      <c r="BQ850" s="191"/>
      <c r="BR850" s="191"/>
      <c r="BS850" s="191"/>
      <c r="BT850" s="191"/>
      <c r="BU850" s="191"/>
      <c r="BV850" s="191"/>
      <c r="BW850" s="191"/>
      <c r="BX850" s="191"/>
      <c r="BY850" s="191"/>
      <c r="BZ850" s="191"/>
      <c r="CA850" s="191"/>
      <c r="CB850" s="191"/>
      <c r="CC850" s="191"/>
      <c r="CD850" s="191"/>
      <c r="CE850" s="191"/>
      <c r="CF850" s="191"/>
      <c r="CG850" s="191"/>
      <c r="CH850" s="191"/>
      <c r="CI850" s="191"/>
      <c r="CJ850" s="191"/>
      <c r="CK850" s="191"/>
      <c r="CL850" s="191"/>
      <c r="CM850" s="191"/>
      <c r="CN850" s="191"/>
      <c r="CO850" s="191"/>
      <c r="CP850" s="191"/>
      <c r="CQ850" s="191"/>
      <c r="CR850" s="191"/>
      <c r="CS850" s="191"/>
      <c r="CT850" s="191"/>
      <c r="CU850" s="191"/>
      <c r="CV850" s="191"/>
      <c r="CW850" s="191"/>
      <c r="CX850" s="191"/>
      <c r="CY850" s="191"/>
      <c r="CZ850" s="191"/>
      <c r="DA850" s="191"/>
      <c r="DB850" s="191"/>
      <c r="DC850" s="191"/>
      <c r="DD850" s="191"/>
      <c r="DE850" s="191"/>
      <c r="DF850" s="191"/>
      <c r="DG850" s="191"/>
      <c r="DH850" s="191"/>
      <c r="DI850" s="191"/>
      <c r="DJ850" s="191"/>
      <c r="DK850" s="191"/>
      <c r="DL850" s="191"/>
      <c r="DM850" s="191"/>
      <c r="DN850" s="191"/>
      <c r="DO850" s="191"/>
      <c r="DP850" s="191"/>
      <c r="DQ850" s="191"/>
      <c r="DR850" s="191"/>
      <c r="DS850" s="191"/>
      <c r="DT850" s="191"/>
      <c r="DU850" s="191"/>
      <c r="DV850" s="191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7"/>
      <c r="F851" s="219" t="s">
        <v>246</v>
      </c>
      <c r="G851" s="191"/>
      <c r="H851" s="191"/>
      <c r="I851" s="207"/>
      <c r="J851" s="207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  <c r="AA851" s="191"/>
      <c r="AB851" s="191"/>
      <c r="AC851" s="191"/>
      <c r="AD851" s="191"/>
      <c r="AE851" s="191"/>
      <c r="AF851" s="191"/>
      <c r="AG851" s="191"/>
      <c r="AH851" s="191"/>
      <c r="AI851" s="191"/>
      <c r="AJ851" s="191"/>
      <c r="AK851" s="191"/>
      <c r="AL851" s="191"/>
      <c r="AM851" s="191"/>
      <c r="AN851" s="191"/>
      <c r="AO851" s="191"/>
      <c r="AP851" s="191"/>
      <c r="AQ851" s="191"/>
      <c r="AR851" s="191"/>
      <c r="AS851" s="191"/>
      <c r="AT851" s="191"/>
      <c r="AU851" s="191"/>
      <c r="AV851" s="191"/>
      <c r="AW851" s="191"/>
      <c r="AX851" s="191"/>
      <c r="AY851" s="191"/>
      <c r="AZ851" s="191"/>
      <c r="BA851" s="191"/>
      <c r="BB851" s="191"/>
      <c r="BC851" s="191"/>
      <c r="BD851" s="191"/>
      <c r="BE851" s="191"/>
      <c r="BF851" s="191"/>
      <c r="BG851" s="191"/>
      <c r="BH851" s="191"/>
      <c r="BI851" s="191"/>
      <c r="BJ851" s="191"/>
      <c r="BK851" s="191"/>
      <c r="BL851" s="191"/>
      <c r="BM851" s="191"/>
      <c r="BN851" s="191"/>
      <c r="BO851" s="191"/>
      <c r="BP851" s="191"/>
      <c r="BQ851" s="191"/>
      <c r="BR851" s="191"/>
      <c r="BS851" s="191"/>
      <c r="BT851" s="191"/>
      <c r="BU851" s="191"/>
      <c r="BV851" s="191"/>
      <c r="BW851" s="191"/>
      <c r="BX851" s="191"/>
      <c r="BY851" s="191"/>
      <c r="BZ851" s="191"/>
      <c r="CA851" s="191"/>
      <c r="CB851" s="191"/>
      <c r="CC851" s="191"/>
      <c r="CD851" s="191"/>
      <c r="CE851" s="191"/>
      <c r="CF851" s="191"/>
      <c r="CG851" s="191"/>
      <c r="CH851" s="191"/>
      <c r="CI851" s="191"/>
      <c r="CJ851" s="191"/>
      <c r="CK851" s="191"/>
      <c r="CL851" s="191"/>
      <c r="CM851" s="191"/>
      <c r="CN851" s="191"/>
      <c r="CO851" s="191"/>
      <c r="CP851" s="191"/>
      <c r="CQ851" s="191"/>
      <c r="CR851" s="191"/>
      <c r="CS851" s="191"/>
      <c r="CT851" s="191"/>
      <c r="CU851" s="191"/>
      <c r="CV851" s="191"/>
      <c r="CW851" s="191"/>
      <c r="CX851" s="191"/>
      <c r="CY851" s="191"/>
      <c r="CZ851" s="191"/>
      <c r="DA851" s="191"/>
      <c r="DB851" s="191"/>
      <c r="DC851" s="191"/>
      <c r="DD851" s="191"/>
      <c r="DE851" s="191"/>
      <c r="DF851" s="191"/>
      <c r="DG851" s="191"/>
      <c r="DH851" s="191"/>
      <c r="DI851" s="191"/>
      <c r="DJ851" s="191"/>
      <c r="DK851" s="191"/>
      <c r="DL851" s="191"/>
      <c r="DM851" s="191"/>
      <c r="DN851" s="191"/>
      <c r="DO851" s="191"/>
      <c r="DP851" s="191"/>
      <c r="DQ851" s="191"/>
      <c r="DR851" s="191"/>
      <c r="DS851" s="191"/>
      <c r="DT851" s="191"/>
      <c r="DU851" s="191"/>
      <c r="DV851" s="191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7"/>
      <c r="F852" s="219" t="s">
        <v>245</v>
      </c>
      <c r="G852" s="191"/>
      <c r="H852" s="191"/>
      <c r="I852" s="207"/>
      <c r="J852" s="207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  <c r="AA852" s="191"/>
      <c r="AB852" s="191"/>
      <c r="AC852" s="191"/>
      <c r="AD852" s="191"/>
      <c r="AE852" s="191"/>
      <c r="AF852" s="191"/>
      <c r="AG852" s="191"/>
      <c r="AH852" s="191"/>
      <c r="AI852" s="191"/>
      <c r="AJ852" s="191"/>
      <c r="AK852" s="191"/>
      <c r="AL852" s="191"/>
      <c r="AM852" s="191"/>
      <c r="AN852" s="191"/>
      <c r="AO852" s="191"/>
      <c r="AP852" s="191"/>
      <c r="AQ852" s="191"/>
      <c r="AR852" s="191"/>
      <c r="AS852" s="191"/>
      <c r="AT852" s="191"/>
      <c r="AU852" s="191"/>
      <c r="AV852" s="191"/>
      <c r="AW852" s="191"/>
      <c r="AX852" s="191"/>
      <c r="AY852" s="191"/>
      <c r="AZ852" s="191"/>
      <c r="BA852" s="191"/>
      <c r="BB852" s="191"/>
      <c r="BC852" s="191"/>
      <c r="BD852" s="191"/>
      <c r="BE852" s="191"/>
      <c r="BF852" s="191"/>
      <c r="BG852" s="191"/>
      <c r="BH852" s="191"/>
      <c r="BI852" s="191"/>
      <c r="BJ852" s="191"/>
      <c r="BK852" s="191"/>
      <c r="BL852" s="191"/>
      <c r="BM852" s="191"/>
      <c r="BN852" s="191"/>
      <c r="BO852" s="191"/>
      <c r="BP852" s="191"/>
      <c r="BQ852" s="191"/>
      <c r="BR852" s="191"/>
      <c r="BS852" s="191"/>
      <c r="BT852" s="191"/>
      <c r="BU852" s="191"/>
      <c r="BV852" s="191"/>
      <c r="BW852" s="191"/>
      <c r="BX852" s="191"/>
      <c r="BY852" s="191"/>
      <c r="BZ852" s="191"/>
      <c r="CA852" s="191"/>
      <c r="CB852" s="191"/>
      <c r="CC852" s="191"/>
      <c r="CD852" s="191"/>
      <c r="CE852" s="191"/>
      <c r="CF852" s="191"/>
      <c r="CG852" s="191"/>
      <c r="CH852" s="191"/>
      <c r="CI852" s="191"/>
      <c r="CJ852" s="191"/>
      <c r="CK852" s="191"/>
      <c r="CL852" s="191"/>
      <c r="CM852" s="191"/>
      <c r="CN852" s="191"/>
      <c r="CO852" s="191"/>
      <c r="CP852" s="191"/>
      <c r="CQ852" s="191"/>
      <c r="CR852" s="191"/>
      <c r="CS852" s="191"/>
      <c r="CT852" s="191"/>
      <c r="CU852" s="191"/>
      <c r="CV852" s="191"/>
      <c r="CW852" s="191"/>
      <c r="CX852" s="191"/>
      <c r="CY852" s="191"/>
      <c r="CZ852" s="191"/>
      <c r="DA852" s="191"/>
      <c r="DB852" s="191"/>
      <c r="DC852" s="191"/>
      <c r="DD852" s="191"/>
      <c r="DE852" s="191"/>
      <c r="DF852" s="191"/>
      <c r="DG852" s="191"/>
      <c r="DH852" s="191"/>
      <c r="DI852" s="191"/>
      <c r="DJ852" s="191"/>
      <c r="DK852" s="191"/>
      <c r="DL852" s="191"/>
      <c r="DM852" s="191"/>
      <c r="DN852" s="191"/>
      <c r="DO852" s="191"/>
      <c r="DP852" s="191"/>
      <c r="DQ852" s="191"/>
      <c r="DR852" s="191"/>
      <c r="DS852" s="191"/>
      <c r="DT852" s="191"/>
      <c r="DU852" s="191"/>
      <c r="DV852" s="191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7"/>
      <c r="F853" s="219" t="s">
        <v>246</v>
      </c>
      <c r="G853" s="191"/>
      <c r="H853" s="191"/>
      <c r="I853" s="207"/>
      <c r="J853" s="207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  <c r="AA853" s="191"/>
      <c r="AB853" s="191"/>
      <c r="AC853" s="191"/>
      <c r="AD853" s="191"/>
      <c r="AE853" s="191"/>
      <c r="AF853" s="191"/>
      <c r="AG853" s="191"/>
      <c r="AH853" s="191"/>
      <c r="AI853" s="191"/>
      <c r="AJ853" s="191"/>
      <c r="AK853" s="191"/>
      <c r="AL853" s="191"/>
      <c r="AM853" s="191"/>
      <c r="AN853" s="191"/>
      <c r="AO853" s="191"/>
      <c r="AP853" s="191"/>
      <c r="AQ853" s="191"/>
      <c r="AR853" s="191"/>
      <c r="AS853" s="191"/>
      <c r="AT853" s="191"/>
      <c r="AU853" s="191"/>
      <c r="AV853" s="191"/>
      <c r="AW853" s="191"/>
      <c r="AX853" s="191"/>
      <c r="AY853" s="191"/>
      <c r="AZ853" s="191"/>
      <c r="BA853" s="191"/>
      <c r="BB853" s="191"/>
      <c r="BC853" s="191"/>
      <c r="BD853" s="191"/>
      <c r="BE853" s="191"/>
      <c r="BF853" s="191"/>
      <c r="BG853" s="191"/>
      <c r="BH853" s="191"/>
      <c r="BI853" s="191"/>
      <c r="BJ853" s="191"/>
      <c r="BK853" s="191"/>
      <c r="BL853" s="191"/>
      <c r="BM853" s="191"/>
      <c r="BN853" s="191"/>
      <c r="BO853" s="191"/>
      <c r="BP853" s="191"/>
      <c r="BQ853" s="191"/>
      <c r="BR853" s="191"/>
      <c r="BS853" s="191"/>
      <c r="BT853" s="191"/>
      <c r="BU853" s="191"/>
      <c r="BV853" s="191"/>
      <c r="BW853" s="191"/>
      <c r="BX853" s="191"/>
      <c r="BY853" s="191"/>
      <c r="BZ853" s="191"/>
      <c r="CA853" s="191"/>
      <c r="CB853" s="191"/>
      <c r="CC853" s="191"/>
      <c r="CD853" s="191"/>
      <c r="CE853" s="191"/>
      <c r="CF853" s="191"/>
      <c r="CG853" s="191"/>
      <c r="CH853" s="191"/>
      <c r="CI853" s="191"/>
      <c r="CJ853" s="191"/>
      <c r="CK853" s="191"/>
      <c r="CL853" s="191"/>
      <c r="CM853" s="191"/>
      <c r="CN853" s="191"/>
      <c r="CO853" s="191"/>
      <c r="CP853" s="191"/>
      <c r="CQ853" s="191"/>
      <c r="CR853" s="191"/>
      <c r="CS853" s="191"/>
      <c r="CT853" s="191"/>
      <c r="CU853" s="191"/>
      <c r="CV853" s="191"/>
      <c r="CW853" s="191"/>
      <c r="CX853" s="191"/>
      <c r="CY853" s="191"/>
      <c r="CZ853" s="191"/>
      <c r="DA853" s="191"/>
      <c r="DB853" s="191"/>
      <c r="DC853" s="191"/>
      <c r="DD853" s="191"/>
      <c r="DE853" s="191"/>
      <c r="DF853" s="191"/>
      <c r="DG853" s="191"/>
      <c r="DH853" s="191"/>
      <c r="DI853" s="191"/>
      <c r="DJ853" s="191"/>
      <c r="DK853" s="191"/>
      <c r="DL853" s="191"/>
      <c r="DM853" s="191"/>
      <c r="DN853" s="191"/>
      <c r="DO853" s="191"/>
      <c r="DP853" s="191"/>
      <c r="DQ853" s="191"/>
      <c r="DR853" s="191"/>
      <c r="DS853" s="191"/>
      <c r="DT853" s="191"/>
      <c r="DU853" s="191"/>
      <c r="DV853" s="191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7"/>
      <c r="F854" s="219" t="s">
        <v>245</v>
      </c>
      <c r="G854" s="191"/>
      <c r="H854" s="191"/>
      <c r="I854" s="207"/>
      <c r="J854" s="207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  <c r="AA854" s="191"/>
      <c r="AB854" s="191"/>
      <c r="AC854" s="191"/>
      <c r="AD854" s="191"/>
      <c r="AE854" s="191"/>
      <c r="AF854" s="191"/>
      <c r="AG854" s="191"/>
      <c r="AH854" s="191"/>
      <c r="AI854" s="191"/>
      <c r="AJ854" s="191"/>
      <c r="AK854" s="191"/>
      <c r="AL854" s="191"/>
      <c r="AM854" s="191"/>
      <c r="AN854" s="191"/>
      <c r="AO854" s="191"/>
      <c r="AP854" s="191"/>
      <c r="AQ854" s="191"/>
      <c r="AR854" s="191"/>
      <c r="AS854" s="191"/>
      <c r="AT854" s="191"/>
      <c r="AU854" s="191"/>
      <c r="AV854" s="191"/>
      <c r="AW854" s="191"/>
      <c r="AX854" s="191"/>
      <c r="AY854" s="191"/>
      <c r="AZ854" s="191"/>
      <c r="BA854" s="191"/>
      <c r="BB854" s="191"/>
      <c r="BC854" s="191"/>
      <c r="BD854" s="191"/>
      <c r="BE854" s="191"/>
      <c r="BF854" s="191"/>
      <c r="BG854" s="191"/>
      <c r="BH854" s="191"/>
      <c r="BI854" s="191"/>
      <c r="BJ854" s="191"/>
      <c r="BK854" s="191"/>
      <c r="BL854" s="191"/>
      <c r="BM854" s="191"/>
      <c r="BN854" s="191"/>
      <c r="BO854" s="191"/>
      <c r="BP854" s="191"/>
      <c r="BQ854" s="191"/>
      <c r="BR854" s="191"/>
      <c r="BS854" s="191"/>
      <c r="BT854" s="191"/>
      <c r="BU854" s="191"/>
      <c r="BV854" s="191"/>
      <c r="BW854" s="191"/>
      <c r="BX854" s="191"/>
      <c r="BY854" s="191"/>
      <c r="BZ854" s="191"/>
      <c r="CA854" s="191"/>
      <c r="CB854" s="191"/>
      <c r="CC854" s="191"/>
      <c r="CD854" s="191"/>
      <c r="CE854" s="191"/>
      <c r="CF854" s="191"/>
      <c r="CG854" s="191"/>
      <c r="CH854" s="191"/>
      <c r="CI854" s="191"/>
      <c r="CJ854" s="191"/>
      <c r="CK854" s="191"/>
      <c r="CL854" s="191"/>
      <c r="CM854" s="191"/>
      <c r="CN854" s="191"/>
      <c r="CO854" s="191"/>
      <c r="CP854" s="191"/>
      <c r="CQ854" s="191"/>
      <c r="CR854" s="191"/>
      <c r="CS854" s="191"/>
      <c r="CT854" s="191"/>
      <c r="CU854" s="191"/>
      <c r="CV854" s="191"/>
      <c r="CW854" s="191"/>
      <c r="CX854" s="191"/>
      <c r="CY854" s="191"/>
      <c r="CZ854" s="191"/>
      <c r="DA854" s="191"/>
      <c r="DB854" s="191"/>
      <c r="DC854" s="191"/>
      <c r="DD854" s="191"/>
      <c r="DE854" s="191"/>
      <c r="DF854" s="191"/>
      <c r="DG854" s="191"/>
      <c r="DH854" s="191"/>
      <c r="DI854" s="191"/>
      <c r="DJ854" s="191"/>
      <c r="DK854" s="191"/>
      <c r="DL854" s="191"/>
      <c r="DM854" s="191"/>
      <c r="DN854" s="191"/>
      <c r="DO854" s="191"/>
      <c r="DP854" s="191"/>
      <c r="DQ854" s="191"/>
      <c r="DR854" s="191"/>
      <c r="DS854" s="191"/>
      <c r="DT854" s="191"/>
      <c r="DU854" s="191"/>
      <c r="DV854" s="191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7"/>
      <c r="F855" s="219" t="s">
        <v>246</v>
      </c>
      <c r="G855" s="191"/>
      <c r="H855" s="191"/>
      <c r="I855" s="207"/>
      <c r="J855" s="207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  <c r="AA855" s="191"/>
      <c r="AB855" s="191"/>
      <c r="AC855" s="191"/>
      <c r="AD855" s="191"/>
      <c r="AE855" s="191"/>
      <c r="AF855" s="191"/>
      <c r="AG855" s="191"/>
      <c r="AH855" s="191"/>
      <c r="AI855" s="191"/>
      <c r="AJ855" s="191"/>
      <c r="AK855" s="191"/>
      <c r="AL855" s="191"/>
      <c r="AM855" s="191"/>
      <c r="AN855" s="191"/>
      <c r="AO855" s="191"/>
      <c r="AP855" s="191"/>
      <c r="AQ855" s="191"/>
      <c r="AR855" s="191"/>
      <c r="AS855" s="191"/>
      <c r="AT855" s="191"/>
      <c r="AU855" s="191"/>
      <c r="AV855" s="191"/>
      <c r="AW855" s="191"/>
      <c r="AX855" s="191"/>
      <c r="AY855" s="191"/>
      <c r="AZ855" s="191"/>
      <c r="BA855" s="191"/>
      <c r="BB855" s="191"/>
      <c r="BC855" s="191"/>
      <c r="BD855" s="191"/>
      <c r="BE855" s="191"/>
      <c r="BF855" s="191"/>
      <c r="BG855" s="191"/>
      <c r="BH855" s="191"/>
      <c r="BI855" s="191"/>
      <c r="BJ855" s="191"/>
      <c r="BK855" s="191"/>
      <c r="BL855" s="191"/>
      <c r="BM855" s="191"/>
      <c r="BN855" s="191"/>
      <c r="BO855" s="191"/>
      <c r="BP855" s="191"/>
      <c r="BQ855" s="191"/>
      <c r="BR855" s="191"/>
      <c r="BS855" s="191"/>
      <c r="BT855" s="191"/>
      <c r="BU855" s="191"/>
      <c r="BV855" s="191"/>
      <c r="BW855" s="191"/>
      <c r="BX855" s="191"/>
      <c r="BY855" s="191"/>
      <c r="BZ855" s="191"/>
      <c r="CA855" s="191"/>
      <c r="CB855" s="191"/>
      <c r="CC855" s="191"/>
      <c r="CD855" s="191"/>
      <c r="CE855" s="191"/>
      <c r="CF855" s="191"/>
      <c r="CG855" s="191"/>
      <c r="CH855" s="191"/>
      <c r="CI855" s="191"/>
      <c r="CJ855" s="191"/>
      <c r="CK855" s="191"/>
      <c r="CL855" s="191"/>
      <c r="CM855" s="191"/>
      <c r="CN855" s="191"/>
      <c r="CO855" s="191"/>
      <c r="CP855" s="191"/>
      <c r="CQ855" s="191"/>
      <c r="CR855" s="191"/>
      <c r="CS855" s="191"/>
      <c r="CT855" s="191"/>
      <c r="CU855" s="191"/>
      <c r="CV855" s="191"/>
      <c r="CW855" s="191"/>
      <c r="CX855" s="191"/>
      <c r="CY855" s="191"/>
      <c r="CZ855" s="191"/>
      <c r="DA855" s="191"/>
      <c r="DB855" s="191"/>
      <c r="DC855" s="191"/>
      <c r="DD855" s="191"/>
      <c r="DE855" s="191"/>
      <c r="DF855" s="191"/>
      <c r="DG855" s="191"/>
      <c r="DH855" s="191"/>
      <c r="DI855" s="191"/>
      <c r="DJ855" s="191"/>
      <c r="DK855" s="191"/>
      <c r="DL855" s="191"/>
      <c r="DM855" s="191"/>
      <c r="DN855" s="191"/>
      <c r="DO855" s="191"/>
      <c r="DP855" s="191"/>
      <c r="DQ855" s="191"/>
      <c r="DR855" s="191"/>
      <c r="DS855" s="191"/>
      <c r="DT855" s="191"/>
      <c r="DU855" s="191"/>
      <c r="DV855" s="191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7"/>
      <c r="F856" s="219" t="s">
        <v>245</v>
      </c>
      <c r="G856" s="191"/>
      <c r="H856" s="191"/>
      <c r="I856" s="207"/>
      <c r="J856" s="207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1"/>
      <c r="AT856" s="191"/>
      <c r="AU856" s="191"/>
      <c r="AV856" s="191"/>
      <c r="AW856" s="191"/>
      <c r="AX856" s="191"/>
      <c r="AY856" s="191"/>
      <c r="AZ856" s="191"/>
      <c r="BA856" s="191"/>
      <c r="BB856" s="191"/>
      <c r="BC856" s="191"/>
      <c r="BD856" s="191"/>
      <c r="BE856" s="191"/>
      <c r="BF856" s="191"/>
      <c r="BG856" s="191"/>
      <c r="BH856" s="191"/>
      <c r="BI856" s="191"/>
      <c r="BJ856" s="191"/>
      <c r="BK856" s="191"/>
      <c r="BL856" s="191"/>
      <c r="BM856" s="191"/>
      <c r="BN856" s="191"/>
      <c r="BO856" s="191"/>
      <c r="BP856" s="191"/>
      <c r="BQ856" s="191"/>
      <c r="BR856" s="191"/>
      <c r="BS856" s="191"/>
      <c r="BT856" s="191"/>
      <c r="BU856" s="191"/>
      <c r="BV856" s="191"/>
      <c r="BW856" s="191"/>
      <c r="BX856" s="191"/>
      <c r="BY856" s="191"/>
      <c r="BZ856" s="191"/>
      <c r="CA856" s="191"/>
      <c r="CB856" s="191"/>
      <c r="CC856" s="191"/>
      <c r="CD856" s="191"/>
      <c r="CE856" s="191"/>
      <c r="CF856" s="191"/>
      <c r="CG856" s="191"/>
      <c r="CH856" s="191"/>
      <c r="CI856" s="191"/>
      <c r="CJ856" s="191"/>
      <c r="CK856" s="191"/>
      <c r="CL856" s="191"/>
      <c r="CM856" s="191"/>
      <c r="CN856" s="191"/>
      <c r="CO856" s="191"/>
      <c r="CP856" s="191"/>
      <c r="CQ856" s="191"/>
      <c r="CR856" s="191"/>
      <c r="CS856" s="191"/>
      <c r="CT856" s="191"/>
      <c r="CU856" s="191"/>
      <c r="CV856" s="191"/>
      <c r="CW856" s="191"/>
      <c r="CX856" s="191"/>
      <c r="CY856" s="191"/>
      <c r="CZ856" s="191"/>
      <c r="DA856" s="191"/>
      <c r="DB856" s="191"/>
      <c r="DC856" s="191"/>
      <c r="DD856" s="191"/>
      <c r="DE856" s="191"/>
      <c r="DF856" s="191"/>
      <c r="DG856" s="191"/>
      <c r="DH856" s="191"/>
      <c r="DI856" s="191"/>
      <c r="DJ856" s="191"/>
      <c r="DK856" s="191"/>
      <c r="DL856" s="191"/>
      <c r="DM856" s="191"/>
      <c r="DN856" s="191"/>
      <c r="DO856" s="191"/>
      <c r="DP856" s="191"/>
      <c r="DQ856" s="191"/>
      <c r="DR856" s="191"/>
      <c r="DS856" s="191"/>
      <c r="DT856" s="191"/>
      <c r="DU856" s="191"/>
      <c r="DV856" s="191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7"/>
      <c r="F857" s="219" t="s">
        <v>246</v>
      </c>
      <c r="G857" s="191"/>
      <c r="H857" s="191"/>
      <c r="I857" s="207"/>
      <c r="J857" s="207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1"/>
      <c r="AT857" s="191"/>
      <c r="AU857" s="191"/>
      <c r="AV857" s="191"/>
      <c r="AW857" s="191"/>
      <c r="AX857" s="191"/>
      <c r="AY857" s="191"/>
      <c r="AZ857" s="191"/>
      <c r="BA857" s="191"/>
      <c r="BB857" s="191"/>
      <c r="BC857" s="191"/>
      <c r="BD857" s="191"/>
      <c r="BE857" s="191"/>
      <c r="BF857" s="191"/>
      <c r="BG857" s="191"/>
      <c r="BH857" s="191"/>
      <c r="BI857" s="191"/>
      <c r="BJ857" s="191"/>
      <c r="BK857" s="191"/>
      <c r="BL857" s="191"/>
      <c r="BM857" s="191"/>
      <c r="BN857" s="191"/>
      <c r="BO857" s="191"/>
      <c r="BP857" s="191"/>
      <c r="BQ857" s="191"/>
      <c r="BR857" s="191"/>
      <c r="BS857" s="191"/>
      <c r="BT857" s="191"/>
      <c r="BU857" s="191"/>
      <c r="BV857" s="191"/>
      <c r="BW857" s="191"/>
      <c r="BX857" s="191"/>
      <c r="BY857" s="191"/>
      <c r="BZ857" s="191"/>
      <c r="CA857" s="191"/>
      <c r="CB857" s="191"/>
      <c r="CC857" s="191"/>
      <c r="CD857" s="191"/>
      <c r="CE857" s="191"/>
      <c r="CF857" s="191"/>
      <c r="CG857" s="191"/>
      <c r="CH857" s="191"/>
      <c r="CI857" s="191"/>
      <c r="CJ857" s="191"/>
      <c r="CK857" s="191"/>
      <c r="CL857" s="191"/>
      <c r="CM857" s="191"/>
      <c r="CN857" s="191"/>
      <c r="CO857" s="191"/>
      <c r="CP857" s="191"/>
      <c r="CQ857" s="191"/>
      <c r="CR857" s="191"/>
      <c r="CS857" s="191"/>
      <c r="CT857" s="191"/>
      <c r="CU857" s="191"/>
      <c r="CV857" s="191"/>
      <c r="CW857" s="191"/>
      <c r="CX857" s="191"/>
      <c r="CY857" s="191"/>
      <c r="CZ857" s="191"/>
      <c r="DA857" s="191"/>
      <c r="DB857" s="191"/>
      <c r="DC857" s="191"/>
      <c r="DD857" s="191"/>
      <c r="DE857" s="191"/>
      <c r="DF857" s="191"/>
      <c r="DG857" s="191"/>
      <c r="DH857" s="191"/>
      <c r="DI857" s="191"/>
      <c r="DJ857" s="191"/>
      <c r="DK857" s="191"/>
      <c r="DL857" s="191"/>
      <c r="DM857" s="191"/>
      <c r="DN857" s="191"/>
      <c r="DO857" s="191"/>
      <c r="DP857" s="191"/>
      <c r="DQ857" s="191"/>
      <c r="DR857" s="191"/>
      <c r="DS857" s="191"/>
      <c r="DT857" s="191"/>
      <c r="DU857" s="191"/>
      <c r="DV857" s="191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7"/>
      <c r="F858" s="219" t="s">
        <v>245</v>
      </c>
      <c r="G858" s="191"/>
      <c r="H858" s="191"/>
      <c r="I858" s="207"/>
      <c r="J858" s="207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  <c r="AH858" s="191"/>
      <c r="AI858" s="191"/>
      <c r="AJ858" s="191"/>
      <c r="AK858" s="191"/>
      <c r="AL858" s="191"/>
      <c r="AM858" s="191"/>
      <c r="AN858" s="191"/>
      <c r="AO858" s="191"/>
      <c r="AP858" s="191"/>
      <c r="AQ858" s="191"/>
      <c r="AR858" s="191"/>
      <c r="AS858" s="191"/>
      <c r="AT858" s="191"/>
      <c r="AU858" s="191"/>
      <c r="AV858" s="191"/>
      <c r="AW858" s="191"/>
      <c r="AX858" s="191"/>
      <c r="AY858" s="191"/>
      <c r="AZ858" s="191"/>
      <c r="BA858" s="191"/>
      <c r="BB858" s="191"/>
      <c r="BC858" s="191"/>
      <c r="BD858" s="191"/>
      <c r="BE858" s="191"/>
      <c r="BF858" s="191"/>
      <c r="BG858" s="191"/>
      <c r="BH858" s="191"/>
      <c r="BI858" s="191"/>
      <c r="BJ858" s="191"/>
      <c r="BK858" s="191"/>
      <c r="BL858" s="191"/>
      <c r="BM858" s="191"/>
      <c r="BN858" s="191"/>
      <c r="BO858" s="191"/>
      <c r="BP858" s="191"/>
      <c r="BQ858" s="191"/>
      <c r="BR858" s="191"/>
      <c r="BS858" s="191"/>
      <c r="BT858" s="191"/>
      <c r="BU858" s="191"/>
      <c r="BV858" s="191"/>
      <c r="BW858" s="191"/>
      <c r="BX858" s="191"/>
      <c r="BY858" s="191"/>
      <c r="BZ858" s="191"/>
      <c r="CA858" s="191"/>
      <c r="CB858" s="191"/>
      <c r="CC858" s="191"/>
      <c r="CD858" s="191"/>
      <c r="CE858" s="191"/>
      <c r="CF858" s="191"/>
      <c r="CG858" s="191"/>
      <c r="CH858" s="191"/>
      <c r="CI858" s="191"/>
      <c r="CJ858" s="191"/>
      <c r="CK858" s="191"/>
      <c r="CL858" s="191"/>
      <c r="CM858" s="191"/>
      <c r="CN858" s="191"/>
      <c r="CO858" s="191"/>
      <c r="CP858" s="191"/>
      <c r="CQ858" s="191"/>
      <c r="CR858" s="191"/>
      <c r="CS858" s="191"/>
      <c r="CT858" s="191"/>
      <c r="CU858" s="191"/>
      <c r="CV858" s="191"/>
      <c r="CW858" s="191"/>
      <c r="CX858" s="191"/>
      <c r="CY858" s="191"/>
      <c r="CZ858" s="191"/>
      <c r="DA858" s="191"/>
      <c r="DB858" s="191"/>
      <c r="DC858" s="191"/>
      <c r="DD858" s="191"/>
      <c r="DE858" s="191"/>
      <c r="DF858" s="191"/>
      <c r="DG858" s="191"/>
      <c r="DH858" s="191"/>
      <c r="DI858" s="191"/>
      <c r="DJ858" s="191"/>
      <c r="DK858" s="191"/>
      <c r="DL858" s="191"/>
      <c r="DM858" s="191"/>
      <c r="DN858" s="191"/>
      <c r="DO858" s="191"/>
      <c r="DP858" s="191"/>
      <c r="DQ858" s="191"/>
      <c r="DR858" s="191"/>
      <c r="DS858" s="191"/>
      <c r="DT858" s="191"/>
      <c r="DU858" s="191"/>
      <c r="DV858" s="191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7"/>
      <c r="F859" s="219" t="s">
        <v>246</v>
      </c>
      <c r="G859" s="181"/>
      <c r="H859" s="181"/>
      <c r="I859" s="207"/>
      <c r="J859" s="207"/>
      <c r="K859" s="181"/>
      <c r="L859" s="191"/>
      <c r="M859" s="181"/>
      <c r="N859" s="181"/>
      <c r="O859" s="191"/>
      <c r="P859" s="181"/>
      <c r="Q859" s="181"/>
      <c r="R859" s="191"/>
      <c r="S859" s="181"/>
      <c r="T859" s="181"/>
      <c r="U859" s="191"/>
      <c r="V859" s="181"/>
      <c r="W859" s="181"/>
      <c r="X859" s="191"/>
      <c r="Y859" s="181"/>
      <c r="Z859" s="181"/>
      <c r="AA859" s="191"/>
      <c r="AB859" s="181"/>
      <c r="AC859" s="181"/>
      <c r="AD859" s="191"/>
      <c r="AE859" s="181"/>
      <c r="AF859" s="181"/>
      <c r="AG859" s="191"/>
      <c r="AH859" s="181"/>
      <c r="AI859" s="181"/>
      <c r="AJ859" s="191"/>
      <c r="AK859" s="181"/>
      <c r="AL859" s="181"/>
      <c r="AM859" s="191"/>
      <c r="AN859" s="181"/>
      <c r="AO859" s="181"/>
      <c r="AP859" s="191"/>
      <c r="AQ859" s="181"/>
      <c r="AR859" s="181"/>
      <c r="AS859" s="191"/>
      <c r="AT859" s="181"/>
      <c r="AU859" s="181"/>
      <c r="AV859" s="191"/>
      <c r="AW859" s="181"/>
      <c r="AX859" s="181"/>
      <c r="AY859" s="191"/>
      <c r="AZ859" s="181"/>
      <c r="BA859" s="181"/>
      <c r="BB859" s="191"/>
      <c r="BC859" s="181"/>
      <c r="BD859" s="181"/>
      <c r="BE859" s="191"/>
      <c r="BF859" s="181"/>
      <c r="BG859" s="181"/>
      <c r="BH859" s="191"/>
      <c r="BI859" s="181"/>
      <c r="BJ859" s="181"/>
      <c r="BK859" s="191"/>
      <c r="BL859" s="181"/>
      <c r="BM859" s="181"/>
      <c r="BN859" s="191"/>
      <c r="BO859" s="181"/>
      <c r="BP859" s="181"/>
      <c r="BQ859" s="191"/>
      <c r="BR859" s="181"/>
      <c r="BS859" s="181"/>
      <c r="BT859" s="191"/>
      <c r="BU859" s="181"/>
      <c r="BV859" s="181"/>
      <c r="BW859" s="191"/>
      <c r="BX859" s="181"/>
      <c r="BY859" s="181"/>
      <c r="BZ859" s="191"/>
      <c r="CA859" s="181"/>
      <c r="CB859" s="181"/>
      <c r="CC859" s="191"/>
      <c r="CD859" s="181"/>
      <c r="CE859" s="181"/>
      <c r="CF859" s="191"/>
      <c r="CG859" s="181"/>
      <c r="CH859" s="181"/>
      <c r="CI859" s="191"/>
      <c r="CJ859" s="181"/>
      <c r="CK859" s="181"/>
      <c r="CL859" s="191"/>
      <c r="CM859" s="181"/>
      <c r="CN859" s="181"/>
      <c r="CO859" s="191"/>
      <c r="CP859" s="181"/>
      <c r="CQ859" s="181"/>
      <c r="CR859" s="191"/>
      <c r="CS859" s="181"/>
      <c r="CT859" s="181"/>
      <c r="CU859" s="191"/>
      <c r="CV859" s="181"/>
      <c r="CW859" s="181"/>
      <c r="CX859" s="191"/>
      <c r="CY859" s="181"/>
      <c r="CZ859" s="181"/>
      <c r="DA859" s="191"/>
      <c r="DB859" s="181"/>
      <c r="DC859" s="181"/>
      <c r="DD859" s="191"/>
      <c r="DE859" s="181"/>
      <c r="DF859" s="181"/>
      <c r="DG859" s="191"/>
      <c r="DH859" s="181"/>
      <c r="DI859" s="181"/>
      <c r="DJ859" s="191"/>
      <c r="DK859" s="181"/>
      <c r="DL859" s="181"/>
      <c r="DM859" s="191"/>
      <c r="DN859" s="181"/>
      <c r="DO859" s="181"/>
      <c r="DP859" s="191"/>
      <c r="DQ859" s="181"/>
      <c r="DR859" s="181"/>
      <c r="DS859" s="191"/>
      <c r="DT859" s="181"/>
      <c r="DU859" s="181"/>
      <c r="DV859" s="191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7"/>
      <c r="F860" s="219" t="s">
        <v>245</v>
      </c>
      <c r="G860" s="191"/>
      <c r="H860" s="191"/>
      <c r="I860" s="207"/>
      <c r="J860" s="207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  <c r="AH860" s="191"/>
      <c r="AI860" s="191"/>
      <c r="AJ860" s="191"/>
      <c r="AK860" s="191"/>
      <c r="AL860" s="191"/>
      <c r="AM860" s="191"/>
      <c r="AN860" s="191"/>
      <c r="AO860" s="191"/>
      <c r="AP860" s="191"/>
      <c r="AQ860" s="191"/>
      <c r="AR860" s="191"/>
      <c r="AS860" s="191"/>
      <c r="AT860" s="191"/>
      <c r="AU860" s="191"/>
      <c r="AV860" s="191"/>
      <c r="AW860" s="191"/>
      <c r="AX860" s="191"/>
      <c r="AY860" s="191"/>
      <c r="AZ860" s="191"/>
      <c r="BA860" s="191"/>
      <c r="BB860" s="191"/>
      <c r="BC860" s="191"/>
      <c r="BD860" s="191"/>
      <c r="BE860" s="191"/>
      <c r="BF860" s="191"/>
      <c r="BG860" s="191"/>
      <c r="BH860" s="191"/>
      <c r="BI860" s="191"/>
      <c r="BJ860" s="191"/>
      <c r="BK860" s="191"/>
      <c r="BL860" s="191"/>
      <c r="BM860" s="191"/>
      <c r="BN860" s="191"/>
      <c r="BO860" s="191"/>
      <c r="BP860" s="191"/>
      <c r="BQ860" s="191"/>
      <c r="BR860" s="191"/>
      <c r="BS860" s="191"/>
      <c r="BT860" s="191"/>
      <c r="BU860" s="191"/>
      <c r="BV860" s="191"/>
      <c r="BW860" s="191"/>
      <c r="BX860" s="191"/>
      <c r="BY860" s="191"/>
      <c r="BZ860" s="191"/>
      <c r="CA860" s="191"/>
      <c r="CB860" s="191"/>
      <c r="CC860" s="191"/>
      <c r="CD860" s="191"/>
      <c r="CE860" s="191"/>
      <c r="CF860" s="191"/>
      <c r="CG860" s="191"/>
      <c r="CH860" s="191"/>
      <c r="CI860" s="191"/>
      <c r="CJ860" s="191"/>
      <c r="CK860" s="191"/>
      <c r="CL860" s="191"/>
      <c r="CM860" s="191"/>
      <c r="CN860" s="191"/>
      <c r="CO860" s="191"/>
      <c r="CP860" s="191"/>
      <c r="CQ860" s="191"/>
      <c r="CR860" s="191"/>
      <c r="CS860" s="191"/>
      <c r="CT860" s="191"/>
      <c r="CU860" s="191"/>
      <c r="CV860" s="191"/>
      <c r="CW860" s="191"/>
      <c r="CX860" s="191"/>
      <c r="CY860" s="191"/>
      <c r="CZ860" s="191"/>
      <c r="DA860" s="191"/>
      <c r="DB860" s="191"/>
      <c r="DC860" s="191"/>
      <c r="DD860" s="191"/>
      <c r="DE860" s="191"/>
      <c r="DF860" s="191"/>
      <c r="DG860" s="191"/>
      <c r="DH860" s="191"/>
      <c r="DI860" s="191"/>
      <c r="DJ860" s="191"/>
      <c r="DK860" s="191"/>
      <c r="DL860" s="191"/>
      <c r="DM860" s="191"/>
      <c r="DN860" s="191"/>
      <c r="DO860" s="191"/>
      <c r="DP860" s="191"/>
      <c r="DQ860" s="191"/>
      <c r="DR860" s="191"/>
      <c r="DS860" s="191"/>
      <c r="DT860" s="191"/>
      <c r="DU860" s="191"/>
      <c r="DV860" s="191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7"/>
      <c r="F861" s="219" t="s">
        <v>246</v>
      </c>
      <c r="G861" s="191"/>
      <c r="H861" s="191"/>
      <c r="I861" s="207"/>
      <c r="J861" s="207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1"/>
      <c r="AT861" s="191"/>
      <c r="AU861" s="191"/>
      <c r="AV861" s="191"/>
      <c r="AW861" s="191"/>
      <c r="AX861" s="191"/>
      <c r="AY861" s="191"/>
      <c r="AZ861" s="191"/>
      <c r="BA861" s="191"/>
      <c r="BB861" s="191"/>
      <c r="BC861" s="191"/>
      <c r="BD861" s="191"/>
      <c r="BE861" s="191"/>
      <c r="BF861" s="191"/>
      <c r="BG861" s="191"/>
      <c r="BH861" s="191"/>
      <c r="BI861" s="191"/>
      <c r="BJ861" s="191"/>
      <c r="BK861" s="191"/>
      <c r="BL861" s="191"/>
      <c r="BM861" s="191"/>
      <c r="BN861" s="191"/>
      <c r="BO861" s="191"/>
      <c r="BP861" s="191"/>
      <c r="BQ861" s="191"/>
      <c r="BR861" s="191"/>
      <c r="BS861" s="191"/>
      <c r="BT861" s="191"/>
      <c r="BU861" s="191"/>
      <c r="BV861" s="191"/>
      <c r="BW861" s="191"/>
      <c r="BX861" s="191"/>
      <c r="BY861" s="191"/>
      <c r="BZ861" s="191"/>
      <c r="CA861" s="191"/>
      <c r="CB861" s="191"/>
      <c r="CC861" s="191"/>
      <c r="CD861" s="191"/>
      <c r="CE861" s="191"/>
      <c r="CF861" s="191"/>
      <c r="CG861" s="191"/>
      <c r="CH861" s="191"/>
      <c r="CI861" s="191"/>
      <c r="CJ861" s="191"/>
      <c r="CK861" s="191"/>
      <c r="CL861" s="191"/>
      <c r="CM861" s="191"/>
      <c r="CN861" s="191"/>
      <c r="CO861" s="191"/>
      <c r="CP861" s="191"/>
      <c r="CQ861" s="191"/>
      <c r="CR861" s="191"/>
      <c r="CS861" s="191"/>
      <c r="CT861" s="191"/>
      <c r="CU861" s="191"/>
      <c r="CV861" s="191"/>
      <c r="CW861" s="191"/>
      <c r="CX861" s="191"/>
      <c r="CY861" s="191"/>
      <c r="CZ861" s="191"/>
      <c r="DA861" s="191"/>
      <c r="DB861" s="191"/>
      <c r="DC861" s="191"/>
      <c r="DD861" s="191"/>
      <c r="DE861" s="191"/>
      <c r="DF861" s="191"/>
      <c r="DG861" s="191"/>
      <c r="DH861" s="191"/>
      <c r="DI861" s="191"/>
      <c r="DJ861" s="191"/>
      <c r="DK861" s="191"/>
      <c r="DL861" s="191"/>
      <c r="DM861" s="191"/>
      <c r="DN861" s="191"/>
      <c r="DO861" s="191"/>
      <c r="DP861" s="191"/>
      <c r="DQ861" s="191"/>
      <c r="DR861" s="191"/>
      <c r="DS861" s="191"/>
      <c r="DT861" s="191"/>
      <c r="DU861" s="191"/>
      <c r="DV861" s="191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7"/>
      <c r="F862" s="219" t="s">
        <v>245</v>
      </c>
      <c r="G862" s="191"/>
      <c r="H862" s="191"/>
      <c r="I862" s="207"/>
      <c r="J862" s="207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1"/>
      <c r="AT862" s="191"/>
      <c r="AU862" s="191"/>
      <c r="AV862" s="191"/>
      <c r="AW862" s="191"/>
      <c r="AX862" s="191"/>
      <c r="AY862" s="191"/>
      <c r="AZ862" s="191"/>
      <c r="BA862" s="191"/>
      <c r="BB862" s="191"/>
      <c r="BC862" s="191"/>
      <c r="BD862" s="191"/>
      <c r="BE862" s="191"/>
      <c r="BF862" s="191"/>
      <c r="BG862" s="191"/>
      <c r="BH862" s="191"/>
      <c r="BI862" s="191"/>
      <c r="BJ862" s="191"/>
      <c r="BK862" s="191"/>
      <c r="BL862" s="191"/>
      <c r="BM862" s="191"/>
      <c r="BN862" s="191"/>
      <c r="BO862" s="191"/>
      <c r="BP862" s="191"/>
      <c r="BQ862" s="191"/>
      <c r="BR862" s="191"/>
      <c r="BS862" s="191"/>
      <c r="BT862" s="191"/>
      <c r="BU862" s="191"/>
      <c r="BV862" s="191"/>
      <c r="BW862" s="191"/>
      <c r="BX862" s="191"/>
      <c r="BY862" s="191"/>
      <c r="BZ862" s="191"/>
      <c r="CA862" s="191"/>
      <c r="CB862" s="191"/>
      <c r="CC862" s="191"/>
      <c r="CD862" s="191"/>
      <c r="CE862" s="191"/>
      <c r="CF862" s="191"/>
      <c r="CG862" s="191"/>
      <c r="CH862" s="191"/>
      <c r="CI862" s="191"/>
      <c r="CJ862" s="191"/>
      <c r="CK862" s="191"/>
      <c r="CL862" s="191"/>
      <c r="CM862" s="191"/>
      <c r="CN862" s="191"/>
      <c r="CO862" s="191"/>
      <c r="CP862" s="191"/>
      <c r="CQ862" s="191"/>
      <c r="CR862" s="191"/>
      <c r="CS862" s="191"/>
      <c r="CT862" s="191"/>
      <c r="CU862" s="191"/>
      <c r="CV862" s="191"/>
      <c r="CW862" s="191"/>
      <c r="CX862" s="191"/>
      <c r="CY862" s="191"/>
      <c r="CZ862" s="191"/>
      <c r="DA862" s="191"/>
      <c r="DB862" s="191"/>
      <c r="DC862" s="191"/>
      <c r="DD862" s="191"/>
      <c r="DE862" s="191"/>
      <c r="DF862" s="191"/>
      <c r="DG862" s="191"/>
      <c r="DH862" s="191"/>
      <c r="DI862" s="191"/>
      <c r="DJ862" s="191"/>
      <c r="DK862" s="191"/>
      <c r="DL862" s="191"/>
      <c r="DM862" s="191"/>
      <c r="DN862" s="191"/>
      <c r="DO862" s="191"/>
      <c r="DP862" s="191"/>
      <c r="DQ862" s="191"/>
      <c r="DR862" s="191"/>
      <c r="DS862" s="191"/>
      <c r="DT862" s="191"/>
      <c r="DU862" s="191"/>
      <c r="DV862" s="191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7"/>
      <c r="F863" s="219" t="s">
        <v>246</v>
      </c>
      <c r="G863" s="191"/>
      <c r="H863" s="191"/>
      <c r="I863" s="207"/>
      <c r="J863" s="207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1"/>
      <c r="AT863" s="191"/>
      <c r="AU863" s="191"/>
      <c r="AV863" s="191"/>
      <c r="AW863" s="191"/>
      <c r="AX863" s="191"/>
      <c r="AY863" s="191"/>
      <c r="AZ863" s="191"/>
      <c r="BA863" s="191"/>
      <c r="BB863" s="191"/>
      <c r="BC863" s="191"/>
      <c r="BD863" s="191"/>
      <c r="BE863" s="191"/>
      <c r="BF863" s="191"/>
      <c r="BG863" s="191"/>
      <c r="BH863" s="191"/>
      <c r="BI863" s="191"/>
      <c r="BJ863" s="191"/>
      <c r="BK863" s="191"/>
      <c r="BL863" s="191"/>
      <c r="BM863" s="191"/>
      <c r="BN863" s="191"/>
      <c r="BO863" s="191"/>
      <c r="BP863" s="191"/>
      <c r="BQ863" s="191"/>
      <c r="BR863" s="191"/>
      <c r="BS863" s="191"/>
      <c r="BT863" s="191"/>
      <c r="BU863" s="191"/>
      <c r="BV863" s="191"/>
      <c r="BW863" s="191"/>
      <c r="BX863" s="191"/>
      <c r="BY863" s="191"/>
      <c r="BZ863" s="191"/>
      <c r="CA863" s="191"/>
      <c r="CB863" s="191"/>
      <c r="CC863" s="191"/>
      <c r="CD863" s="191"/>
      <c r="CE863" s="191"/>
      <c r="CF863" s="191"/>
      <c r="CG863" s="191"/>
      <c r="CH863" s="191"/>
      <c r="CI863" s="191"/>
      <c r="CJ863" s="191"/>
      <c r="CK863" s="191"/>
      <c r="CL863" s="191"/>
      <c r="CM863" s="191"/>
      <c r="CN863" s="191"/>
      <c r="CO863" s="191"/>
      <c r="CP863" s="191"/>
      <c r="CQ863" s="191"/>
      <c r="CR863" s="191"/>
      <c r="CS863" s="191"/>
      <c r="CT863" s="191"/>
      <c r="CU863" s="191"/>
      <c r="CV863" s="191"/>
      <c r="CW863" s="191"/>
      <c r="CX863" s="191"/>
      <c r="CY863" s="191"/>
      <c r="CZ863" s="191"/>
      <c r="DA863" s="191"/>
      <c r="DB863" s="191"/>
      <c r="DC863" s="191"/>
      <c r="DD863" s="191"/>
      <c r="DE863" s="191"/>
      <c r="DF863" s="191"/>
      <c r="DG863" s="191"/>
      <c r="DH863" s="191"/>
      <c r="DI863" s="191"/>
      <c r="DJ863" s="191"/>
      <c r="DK863" s="191"/>
      <c r="DL863" s="191"/>
      <c r="DM863" s="191"/>
      <c r="DN863" s="191"/>
      <c r="DO863" s="191"/>
      <c r="DP863" s="191"/>
      <c r="DQ863" s="191"/>
      <c r="DR863" s="191"/>
      <c r="DS863" s="191"/>
      <c r="DT863" s="191"/>
      <c r="DU863" s="191"/>
      <c r="DV863" s="191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7"/>
      <c r="F864" s="219" t="s">
        <v>245</v>
      </c>
      <c r="G864" s="181"/>
      <c r="H864" s="181"/>
      <c r="I864" s="207"/>
      <c r="J864" s="207"/>
      <c r="K864" s="181"/>
      <c r="L864" s="191"/>
      <c r="M864" s="181"/>
      <c r="N864" s="181"/>
      <c r="O864" s="191"/>
      <c r="P864" s="181"/>
      <c r="Q864" s="181"/>
      <c r="R864" s="191"/>
      <c r="S864" s="181"/>
      <c r="T864" s="181"/>
      <c r="U864" s="191"/>
      <c r="V864" s="181"/>
      <c r="W864" s="181"/>
      <c r="X864" s="191"/>
      <c r="Y864" s="181"/>
      <c r="Z864" s="181"/>
      <c r="AA864" s="191"/>
      <c r="AB864" s="181"/>
      <c r="AC864" s="181"/>
      <c r="AD864" s="191"/>
      <c r="AE864" s="181"/>
      <c r="AF864" s="181"/>
      <c r="AG864" s="191"/>
      <c r="AH864" s="181"/>
      <c r="AI864" s="181"/>
      <c r="AJ864" s="191"/>
      <c r="AK864" s="181"/>
      <c r="AL864" s="181"/>
      <c r="AM864" s="191"/>
      <c r="AN864" s="181"/>
      <c r="AO864" s="181"/>
      <c r="AP864" s="191"/>
      <c r="AQ864" s="181"/>
      <c r="AR864" s="181"/>
      <c r="AS864" s="191"/>
      <c r="AT864" s="181"/>
      <c r="AU864" s="181"/>
      <c r="AV864" s="191"/>
      <c r="AW864" s="181"/>
      <c r="AX864" s="181"/>
      <c r="AY864" s="191"/>
      <c r="AZ864" s="181"/>
      <c r="BA864" s="181"/>
      <c r="BB864" s="191"/>
      <c r="BC864" s="181"/>
      <c r="BD864" s="181"/>
      <c r="BE864" s="191"/>
      <c r="BF864" s="181"/>
      <c r="BG864" s="181"/>
      <c r="BH864" s="191"/>
      <c r="BI864" s="181"/>
      <c r="BJ864" s="181"/>
      <c r="BK864" s="191"/>
      <c r="BL864" s="181"/>
      <c r="BM864" s="181"/>
      <c r="BN864" s="191"/>
      <c r="BO864" s="181"/>
      <c r="BP864" s="181"/>
      <c r="BQ864" s="191"/>
      <c r="BR864" s="181"/>
      <c r="BS864" s="181"/>
      <c r="BT864" s="191"/>
      <c r="BU864" s="181"/>
      <c r="BV864" s="181"/>
      <c r="BW864" s="191"/>
      <c r="BX864" s="181"/>
      <c r="BY864" s="181"/>
      <c r="BZ864" s="191"/>
      <c r="CA864" s="181"/>
      <c r="CB864" s="181"/>
      <c r="CC864" s="191"/>
      <c r="CD864" s="181"/>
      <c r="CE864" s="181"/>
      <c r="CF864" s="191"/>
      <c r="CG864" s="181"/>
      <c r="CH864" s="181"/>
      <c r="CI864" s="191"/>
      <c r="CJ864" s="181"/>
      <c r="CK864" s="181"/>
      <c r="CL864" s="191"/>
      <c r="CM864" s="181"/>
      <c r="CN864" s="181"/>
      <c r="CO864" s="191"/>
      <c r="CP864" s="181"/>
      <c r="CQ864" s="181"/>
      <c r="CR864" s="191"/>
      <c r="CS864" s="181"/>
      <c r="CT864" s="181"/>
      <c r="CU864" s="191"/>
      <c r="CV864" s="181"/>
      <c r="CW864" s="181"/>
      <c r="CX864" s="191"/>
      <c r="CY864" s="181"/>
      <c r="CZ864" s="181"/>
      <c r="DA864" s="191"/>
      <c r="DB864" s="181"/>
      <c r="DC864" s="181"/>
      <c r="DD864" s="191"/>
      <c r="DE864" s="181"/>
      <c r="DF864" s="181"/>
      <c r="DG864" s="191"/>
      <c r="DH864" s="181"/>
      <c r="DI864" s="181"/>
      <c r="DJ864" s="191"/>
      <c r="DK864" s="181"/>
      <c r="DL864" s="181"/>
      <c r="DM864" s="191"/>
      <c r="DN864" s="181"/>
      <c r="DO864" s="181"/>
      <c r="DP864" s="191"/>
      <c r="DQ864" s="181"/>
      <c r="DR864" s="181"/>
      <c r="DS864" s="191"/>
      <c r="DT864" s="181"/>
      <c r="DU864" s="181"/>
      <c r="DV864" s="191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7"/>
      <c r="F865" s="219" t="s">
        <v>246</v>
      </c>
      <c r="G865" s="191"/>
      <c r="H865" s="191"/>
      <c r="I865" s="207"/>
      <c r="J865" s="207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1"/>
      <c r="AT865" s="191"/>
      <c r="AU865" s="191"/>
      <c r="AV865" s="191"/>
      <c r="AW865" s="191"/>
      <c r="AX865" s="191"/>
      <c r="AY865" s="191"/>
      <c r="AZ865" s="191"/>
      <c r="BA865" s="191"/>
      <c r="BB865" s="191"/>
      <c r="BC865" s="191"/>
      <c r="BD865" s="191"/>
      <c r="BE865" s="191"/>
      <c r="BF865" s="191"/>
      <c r="BG865" s="191"/>
      <c r="BH865" s="191"/>
      <c r="BI865" s="191"/>
      <c r="BJ865" s="191"/>
      <c r="BK865" s="191"/>
      <c r="BL865" s="191"/>
      <c r="BM865" s="191"/>
      <c r="BN865" s="191"/>
      <c r="BO865" s="191"/>
      <c r="BP865" s="191"/>
      <c r="BQ865" s="191"/>
      <c r="BR865" s="191"/>
      <c r="BS865" s="191"/>
      <c r="BT865" s="191"/>
      <c r="BU865" s="191"/>
      <c r="BV865" s="191"/>
      <c r="BW865" s="191"/>
      <c r="BX865" s="191"/>
      <c r="BY865" s="191"/>
      <c r="BZ865" s="191"/>
      <c r="CA865" s="191"/>
      <c r="CB865" s="191"/>
      <c r="CC865" s="191"/>
      <c r="CD865" s="191"/>
      <c r="CE865" s="191"/>
      <c r="CF865" s="191"/>
      <c r="CG865" s="191"/>
      <c r="CH865" s="191"/>
      <c r="CI865" s="191"/>
      <c r="CJ865" s="191"/>
      <c r="CK865" s="191"/>
      <c r="CL865" s="191"/>
      <c r="CM865" s="191"/>
      <c r="CN865" s="191"/>
      <c r="CO865" s="191"/>
      <c r="CP865" s="191"/>
      <c r="CQ865" s="191"/>
      <c r="CR865" s="191"/>
      <c r="CS865" s="191"/>
      <c r="CT865" s="191"/>
      <c r="CU865" s="191"/>
      <c r="CV865" s="191"/>
      <c r="CW865" s="191"/>
      <c r="CX865" s="191"/>
      <c r="CY865" s="191"/>
      <c r="CZ865" s="191"/>
      <c r="DA865" s="191"/>
      <c r="DB865" s="191"/>
      <c r="DC865" s="191"/>
      <c r="DD865" s="191"/>
      <c r="DE865" s="191"/>
      <c r="DF865" s="191"/>
      <c r="DG865" s="191"/>
      <c r="DH865" s="191"/>
      <c r="DI865" s="191"/>
      <c r="DJ865" s="191"/>
      <c r="DK865" s="191"/>
      <c r="DL865" s="191"/>
      <c r="DM865" s="191"/>
      <c r="DN865" s="191"/>
      <c r="DO865" s="191"/>
      <c r="DP865" s="191"/>
      <c r="DQ865" s="191"/>
      <c r="DR865" s="191"/>
      <c r="DS865" s="191"/>
      <c r="DT865" s="191"/>
      <c r="DU865" s="191"/>
      <c r="DV865" s="191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7"/>
      <c r="F866" s="219" t="s">
        <v>245</v>
      </c>
      <c r="G866" s="191"/>
      <c r="H866" s="191"/>
      <c r="I866" s="207"/>
      <c r="J866" s="207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191"/>
      <c r="AT866" s="191"/>
      <c r="AU866" s="191"/>
      <c r="AV866" s="191"/>
      <c r="AW866" s="191"/>
      <c r="AX866" s="191"/>
      <c r="AY866" s="191"/>
      <c r="AZ866" s="191"/>
      <c r="BA866" s="191"/>
      <c r="BB866" s="191"/>
      <c r="BC866" s="191"/>
      <c r="BD866" s="191"/>
      <c r="BE866" s="191"/>
      <c r="BF866" s="191"/>
      <c r="BG866" s="191"/>
      <c r="BH866" s="191"/>
      <c r="BI866" s="191"/>
      <c r="BJ866" s="191"/>
      <c r="BK866" s="191"/>
      <c r="BL866" s="191"/>
      <c r="BM866" s="191"/>
      <c r="BN866" s="191"/>
      <c r="BO866" s="191"/>
      <c r="BP866" s="191"/>
      <c r="BQ866" s="191"/>
      <c r="BR866" s="191"/>
      <c r="BS866" s="191"/>
      <c r="BT866" s="191"/>
      <c r="BU866" s="191"/>
      <c r="BV866" s="191"/>
      <c r="BW866" s="191"/>
      <c r="BX866" s="191"/>
      <c r="BY866" s="191"/>
      <c r="BZ866" s="191"/>
      <c r="CA866" s="191"/>
      <c r="CB866" s="191"/>
      <c r="CC866" s="191"/>
      <c r="CD866" s="191"/>
      <c r="CE866" s="191"/>
      <c r="CF866" s="191"/>
      <c r="CG866" s="191"/>
      <c r="CH866" s="191"/>
      <c r="CI866" s="191"/>
      <c r="CJ866" s="191"/>
      <c r="CK866" s="191"/>
      <c r="CL866" s="191"/>
      <c r="CM866" s="191"/>
      <c r="CN866" s="191"/>
      <c r="CO866" s="191"/>
      <c r="CP866" s="191"/>
      <c r="CQ866" s="191"/>
      <c r="CR866" s="191"/>
      <c r="CS866" s="191"/>
      <c r="CT866" s="191"/>
      <c r="CU866" s="191"/>
      <c r="CV866" s="191"/>
      <c r="CW866" s="191"/>
      <c r="CX866" s="191"/>
      <c r="CY866" s="191"/>
      <c r="CZ866" s="191"/>
      <c r="DA866" s="191"/>
      <c r="DB866" s="191"/>
      <c r="DC866" s="191"/>
      <c r="DD866" s="191"/>
      <c r="DE866" s="191"/>
      <c r="DF866" s="191"/>
      <c r="DG866" s="191"/>
      <c r="DH866" s="191"/>
      <c r="DI866" s="191"/>
      <c r="DJ866" s="191"/>
      <c r="DK866" s="191"/>
      <c r="DL866" s="191"/>
      <c r="DM866" s="191"/>
      <c r="DN866" s="191"/>
      <c r="DO866" s="191"/>
      <c r="DP866" s="191"/>
      <c r="DQ866" s="191"/>
      <c r="DR866" s="191"/>
      <c r="DS866" s="191"/>
      <c r="DT866" s="191"/>
      <c r="DU866" s="191"/>
      <c r="DV866" s="191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7"/>
      <c r="F867" s="219" t="s">
        <v>246</v>
      </c>
      <c r="G867" s="191"/>
      <c r="H867" s="191"/>
      <c r="I867" s="207"/>
      <c r="J867" s="207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191"/>
      <c r="AT867" s="191"/>
      <c r="AU867" s="191"/>
      <c r="AV867" s="191"/>
      <c r="AW867" s="191"/>
      <c r="AX867" s="191"/>
      <c r="AY867" s="191"/>
      <c r="AZ867" s="191"/>
      <c r="BA867" s="191"/>
      <c r="BB867" s="191"/>
      <c r="BC867" s="191"/>
      <c r="BD867" s="191"/>
      <c r="BE867" s="191"/>
      <c r="BF867" s="191"/>
      <c r="BG867" s="191"/>
      <c r="BH867" s="191"/>
      <c r="BI867" s="191"/>
      <c r="BJ867" s="191"/>
      <c r="BK867" s="191"/>
      <c r="BL867" s="191"/>
      <c r="BM867" s="191"/>
      <c r="BN867" s="191"/>
      <c r="BO867" s="191"/>
      <c r="BP867" s="191"/>
      <c r="BQ867" s="191"/>
      <c r="BR867" s="191"/>
      <c r="BS867" s="191"/>
      <c r="BT867" s="191"/>
      <c r="BU867" s="191"/>
      <c r="BV867" s="191"/>
      <c r="BW867" s="191"/>
      <c r="BX867" s="191"/>
      <c r="BY867" s="191"/>
      <c r="BZ867" s="191"/>
      <c r="CA867" s="191"/>
      <c r="CB867" s="191"/>
      <c r="CC867" s="191"/>
      <c r="CD867" s="191"/>
      <c r="CE867" s="191"/>
      <c r="CF867" s="191"/>
      <c r="CG867" s="191"/>
      <c r="CH867" s="191"/>
      <c r="CI867" s="191"/>
      <c r="CJ867" s="191"/>
      <c r="CK867" s="191"/>
      <c r="CL867" s="191"/>
      <c r="CM867" s="191"/>
      <c r="CN867" s="191"/>
      <c r="CO867" s="191"/>
      <c r="CP867" s="191"/>
      <c r="CQ867" s="191"/>
      <c r="CR867" s="191"/>
      <c r="CS867" s="191"/>
      <c r="CT867" s="191"/>
      <c r="CU867" s="191"/>
      <c r="CV867" s="191"/>
      <c r="CW867" s="191"/>
      <c r="CX867" s="191"/>
      <c r="CY867" s="191"/>
      <c r="CZ867" s="191"/>
      <c r="DA867" s="191"/>
      <c r="DB867" s="191"/>
      <c r="DC867" s="191"/>
      <c r="DD867" s="191"/>
      <c r="DE867" s="191"/>
      <c r="DF867" s="191"/>
      <c r="DG867" s="191"/>
      <c r="DH867" s="191"/>
      <c r="DI867" s="191"/>
      <c r="DJ867" s="191"/>
      <c r="DK867" s="191"/>
      <c r="DL867" s="191"/>
      <c r="DM867" s="191"/>
      <c r="DN867" s="191"/>
      <c r="DO867" s="191"/>
      <c r="DP867" s="191"/>
      <c r="DQ867" s="191"/>
      <c r="DR867" s="191"/>
      <c r="DS867" s="191"/>
      <c r="DT867" s="191"/>
      <c r="DU867" s="191"/>
      <c r="DV867" s="191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7"/>
      <c r="F868" s="219" t="s">
        <v>245</v>
      </c>
      <c r="G868" s="191"/>
      <c r="H868" s="191"/>
      <c r="I868" s="207"/>
      <c r="J868" s="207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191"/>
      <c r="AT868" s="191"/>
      <c r="AU868" s="191"/>
      <c r="AV868" s="191"/>
      <c r="AW868" s="191"/>
      <c r="AX868" s="191"/>
      <c r="AY868" s="191"/>
      <c r="AZ868" s="191"/>
      <c r="BA868" s="191"/>
      <c r="BB868" s="191"/>
      <c r="BC868" s="191"/>
      <c r="BD868" s="191"/>
      <c r="BE868" s="191"/>
      <c r="BF868" s="191"/>
      <c r="BG868" s="191"/>
      <c r="BH868" s="191"/>
      <c r="BI868" s="191"/>
      <c r="BJ868" s="191"/>
      <c r="BK868" s="191"/>
      <c r="BL868" s="191"/>
      <c r="BM868" s="191"/>
      <c r="BN868" s="191"/>
      <c r="BO868" s="191"/>
      <c r="BP868" s="191"/>
      <c r="BQ868" s="191"/>
      <c r="BR868" s="191"/>
      <c r="BS868" s="191"/>
      <c r="BT868" s="191"/>
      <c r="BU868" s="191"/>
      <c r="BV868" s="191"/>
      <c r="BW868" s="191"/>
      <c r="BX868" s="191"/>
      <c r="BY868" s="191"/>
      <c r="BZ868" s="191"/>
      <c r="CA868" s="191"/>
      <c r="CB868" s="191"/>
      <c r="CC868" s="191"/>
      <c r="CD868" s="191"/>
      <c r="CE868" s="191"/>
      <c r="CF868" s="191"/>
      <c r="CG868" s="191"/>
      <c r="CH868" s="191"/>
      <c r="CI868" s="191"/>
      <c r="CJ868" s="191"/>
      <c r="CK868" s="191"/>
      <c r="CL868" s="191"/>
      <c r="CM868" s="191"/>
      <c r="CN868" s="191"/>
      <c r="CO868" s="191"/>
      <c r="CP868" s="191"/>
      <c r="CQ868" s="191"/>
      <c r="CR868" s="191"/>
      <c r="CS868" s="191"/>
      <c r="CT868" s="191"/>
      <c r="CU868" s="191"/>
      <c r="CV868" s="191"/>
      <c r="CW868" s="191"/>
      <c r="CX868" s="191"/>
      <c r="CY868" s="191"/>
      <c r="CZ868" s="191"/>
      <c r="DA868" s="191"/>
      <c r="DB868" s="191"/>
      <c r="DC868" s="191"/>
      <c r="DD868" s="191"/>
      <c r="DE868" s="191"/>
      <c r="DF868" s="191"/>
      <c r="DG868" s="191"/>
      <c r="DH868" s="191"/>
      <c r="DI868" s="191"/>
      <c r="DJ868" s="191"/>
      <c r="DK868" s="191"/>
      <c r="DL868" s="191"/>
      <c r="DM868" s="191"/>
      <c r="DN868" s="191"/>
      <c r="DO868" s="191"/>
      <c r="DP868" s="191"/>
      <c r="DQ868" s="191"/>
      <c r="DR868" s="191"/>
      <c r="DS868" s="191"/>
      <c r="DT868" s="191"/>
      <c r="DU868" s="191"/>
      <c r="DV868" s="191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7"/>
      <c r="F869" s="219" t="s">
        <v>246</v>
      </c>
      <c r="G869" s="191"/>
      <c r="H869" s="191"/>
      <c r="I869" s="207"/>
      <c r="J869" s="207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191"/>
      <c r="AT869" s="191"/>
      <c r="AU869" s="191"/>
      <c r="AV869" s="191"/>
      <c r="AW869" s="191"/>
      <c r="AX869" s="191"/>
      <c r="AY869" s="191"/>
      <c r="AZ869" s="191"/>
      <c r="BA869" s="191"/>
      <c r="BB869" s="191"/>
      <c r="BC869" s="191"/>
      <c r="BD869" s="191"/>
      <c r="BE869" s="191"/>
      <c r="BF869" s="191"/>
      <c r="BG869" s="191"/>
      <c r="BH869" s="191"/>
      <c r="BI869" s="191"/>
      <c r="BJ869" s="191"/>
      <c r="BK869" s="191"/>
      <c r="BL869" s="191"/>
      <c r="BM869" s="191"/>
      <c r="BN869" s="191"/>
      <c r="BO869" s="191"/>
      <c r="BP869" s="191"/>
      <c r="BQ869" s="191"/>
      <c r="BR869" s="191"/>
      <c r="BS869" s="191"/>
      <c r="BT869" s="191"/>
      <c r="BU869" s="191"/>
      <c r="BV869" s="191"/>
      <c r="BW869" s="191"/>
      <c r="BX869" s="191"/>
      <c r="BY869" s="191"/>
      <c r="BZ869" s="191"/>
      <c r="CA869" s="191"/>
      <c r="CB869" s="191"/>
      <c r="CC869" s="191"/>
      <c r="CD869" s="191"/>
      <c r="CE869" s="191"/>
      <c r="CF869" s="191"/>
      <c r="CG869" s="191"/>
      <c r="CH869" s="191"/>
      <c r="CI869" s="191"/>
      <c r="CJ869" s="191"/>
      <c r="CK869" s="191"/>
      <c r="CL869" s="191"/>
      <c r="CM869" s="191"/>
      <c r="CN869" s="191"/>
      <c r="CO869" s="191"/>
      <c r="CP869" s="191"/>
      <c r="CQ869" s="191"/>
      <c r="CR869" s="191"/>
      <c r="CS869" s="191"/>
      <c r="CT869" s="191"/>
      <c r="CU869" s="191"/>
      <c r="CV869" s="191"/>
      <c r="CW869" s="191"/>
      <c r="CX869" s="191"/>
      <c r="CY869" s="191"/>
      <c r="CZ869" s="191"/>
      <c r="DA869" s="191"/>
      <c r="DB869" s="191"/>
      <c r="DC869" s="191"/>
      <c r="DD869" s="191"/>
      <c r="DE869" s="191"/>
      <c r="DF869" s="191"/>
      <c r="DG869" s="191"/>
      <c r="DH869" s="191"/>
      <c r="DI869" s="191"/>
      <c r="DJ869" s="191"/>
      <c r="DK869" s="191"/>
      <c r="DL869" s="191"/>
      <c r="DM869" s="191"/>
      <c r="DN869" s="191"/>
      <c r="DO869" s="191"/>
      <c r="DP869" s="191"/>
      <c r="DQ869" s="191"/>
      <c r="DR869" s="191"/>
      <c r="DS869" s="191"/>
      <c r="DT869" s="191"/>
      <c r="DU869" s="191"/>
      <c r="DV869" s="191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7"/>
      <c r="F870" s="219" t="s">
        <v>245</v>
      </c>
      <c r="G870" s="191"/>
      <c r="H870" s="191"/>
      <c r="I870" s="207"/>
      <c r="J870" s="207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  <c r="AA870" s="191"/>
      <c r="AB870" s="191"/>
      <c r="AC870" s="191"/>
      <c r="AD870" s="191"/>
      <c r="AE870" s="191"/>
      <c r="AF870" s="191"/>
      <c r="AG870" s="191"/>
      <c r="AH870" s="191"/>
      <c r="AI870" s="191"/>
      <c r="AJ870" s="191"/>
      <c r="AK870" s="191"/>
      <c r="AL870" s="191"/>
      <c r="AM870" s="191"/>
      <c r="AN870" s="191"/>
      <c r="AO870" s="191"/>
      <c r="AP870" s="191"/>
      <c r="AQ870" s="191"/>
      <c r="AR870" s="191"/>
      <c r="AS870" s="191"/>
      <c r="AT870" s="191"/>
      <c r="AU870" s="191"/>
      <c r="AV870" s="191"/>
      <c r="AW870" s="191"/>
      <c r="AX870" s="191"/>
      <c r="AY870" s="191"/>
      <c r="AZ870" s="191"/>
      <c r="BA870" s="191"/>
      <c r="BB870" s="191"/>
      <c r="BC870" s="191"/>
      <c r="BD870" s="191"/>
      <c r="BE870" s="191"/>
      <c r="BF870" s="191"/>
      <c r="BG870" s="191"/>
      <c r="BH870" s="191"/>
      <c r="BI870" s="191"/>
      <c r="BJ870" s="191"/>
      <c r="BK870" s="191"/>
      <c r="BL870" s="191"/>
      <c r="BM870" s="191"/>
      <c r="BN870" s="191"/>
      <c r="BO870" s="191"/>
      <c r="BP870" s="191"/>
      <c r="BQ870" s="191"/>
      <c r="BR870" s="191"/>
      <c r="BS870" s="191"/>
      <c r="BT870" s="191"/>
      <c r="BU870" s="191"/>
      <c r="BV870" s="191"/>
      <c r="BW870" s="191"/>
      <c r="BX870" s="191"/>
      <c r="BY870" s="191"/>
      <c r="BZ870" s="191"/>
      <c r="CA870" s="191"/>
      <c r="CB870" s="191"/>
      <c r="CC870" s="191"/>
      <c r="CD870" s="191"/>
      <c r="CE870" s="191"/>
      <c r="CF870" s="191"/>
      <c r="CG870" s="191"/>
      <c r="CH870" s="191"/>
      <c r="CI870" s="191"/>
      <c r="CJ870" s="191"/>
      <c r="CK870" s="191"/>
      <c r="CL870" s="191"/>
      <c r="CM870" s="191"/>
      <c r="CN870" s="191"/>
      <c r="CO870" s="191"/>
      <c r="CP870" s="191"/>
      <c r="CQ870" s="191"/>
      <c r="CR870" s="191"/>
      <c r="CS870" s="191"/>
      <c r="CT870" s="191"/>
      <c r="CU870" s="191"/>
      <c r="CV870" s="191"/>
      <c r="CW870" s="191"/>
      <c r="CX870" s="191"/>
      <c r="CY870" s="191"/>
      <c r="CZ870" s="191"/>
      <c r="DA870" s="191"/>
      <c r="DB870" s="191"/>
      <c r="DC870" s="191"/>
      <c r="DD870" s="191"/>
      <c r="DE870" s="191"/>
      <c r="DF870" s="191"/>
      <c r="DG870" s="191"/>
      <c r="DH870" s="191"/>
      <c r="DI870" s="191"/>
      <c r="DJ870" s="191"/>
      <c r="DK870" s="191"/>
      <c r="DL870" s="191"/>
      <c r="DM870" s="191"/>
      <c r="DN870" s="191"/>
      <c r="DO870" s="191"/>
      <c r="DP870" s="191"/>
      <c r="DQ870" s="191"/>
      <c r="DR870" s="191"/>
      <c r="DS870" s="191"/>
      <c r="DT870" s="191"/>
      <c r="DU870" s="191"/>
      <c r="DV870" s="191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7"/>
      <c r="F871" s="219" t="s">
        <v>246</v>
      </c>
      <c r="G871" s="191"/>
      <c r="H871" s="191"/>
      <c r="I871" s="207"/>
      <c r="J871" s="207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  <c r="AA871" s="191"/>
      <c r="AB871" s="191"/>
      <c r="AC871" s="191"/>
      <c r="AD871" s="191"/>
      <c r="AE871" s="191"/>
      <c r="AF871" s="191"/>
      <c r="AG871" s="191"/>
      <c r="AH871" s="191"/>
      <c r="AI871" s="191"/>
      <c r="AJ871" s="191"/>
      <c r="AK871" s="191"/>
      <c r="AL871" s="191"/>
      <c r="AM871" s="191"/>
      <c r="AN871" s="191"/>
      <c r="AO871" s="191"/>
      <c r="AP871" s="191"/>
      <c r="AQ871" s="191"/>
      <c r="AR871" s="191"/>
      <c r="AS871" s="191"/>
      <c r="AT871" s="191"/>
      <c r="AU871" s="191"/>
      <c r="AV871" s="191"/>
      <c r="AW871" s="191"/>
      <c r="AX871" s="191"/>
      <c r="AY871" s="191"/>
      <c r="AZ871" s="191"/>
      <c r="BA871" s="191"/>
      <c r="BB871" s="191"/>
      <c r="BC871" s="191"/>
      <c r="BD871" s="191"/>
      <c r="BE871" s="191"/>
      <c r="BF871" s="191"/>
      <c r="BG871" s="191"/>
      <c r="BH871" s="191"/>
      <c r="BI871" s="191"/>
      <c r="BJ871" s="191"/>
      <c r="BK871" s="191"/>
      <c r="BL871" s="191"/>
      <c r="BM871" s="191"/>
      <c r="BN871" s="191"/>
      <c r="BO871" s="191"/>
      <c r="BP871" s="191"/>
      <c r="BQ871" s="191"/>
      <c r="BR871" s="191"/>
      <c r="BS871" s="191"/>
      <c r="BT871" s="191"/>
      <c r="BU871" s="191"/>
      <c r="BV871" s="191"/>
      <c r="BW871" s="191"/>
      <c r="BX871" s="191"/>
      <c r="BY871" s="191"/>
      <c r="BZ871" s="191"/>
      <c r="CA871" s="191"/>
      <c r="CB871" s="191"/>
      <c r="CC871" s="191"/>
      <c r="CD871" s="191"/>
      <c r="CE871" s="191"/>
      <c r="CF871" s="191"/>
      <c r="CG871" s="191"/>
      <c r="CH871" s="191"/>
      <c r="CI871" s="191"/>
      <c r="CJ871" s="191"/>
      <c r="CK871" s="191"/>
      <c r="CL871" s="191"/>
      <c r="CM871" s="191"/>
      <c r="CN871" s="191"/>
      <c r="CO871" s="191"/>
      <c r="CP871" s="191"/>
      <c r="CQ871" s="191"/>
      <c r="CR871" s="191"/>
      <c r="CS871" s="191"/>
      <c r="CT871" s="191"/>
      <c r="CU871" s="191"/>
      <c r="CV871" s="191"/>
      <c r="CW871" s="191"/>
      <c r="CX871" s="191"/>
      <c r="CY871" s="191"/>
      <c r="CZ871" s="191"/>
      <c r="DA871" s="191"/>
      <c r="DB871" s="191"/>
      <c r="DC871" s="191"/>
      <c r="DD871" s="191"/>
      <c r="DE871" s="191"/>
      <c r="DF871" s="191"/>
      <c r="DG871" s="191"/>
      <c r="DH871" s="191"/>
      <c r="DI871" s="191"/>
      <c r="DJ871" s="191"/>
      <c r="DK871" s="191"/>
      <c r="DL871" s="191"/>
      <c r="DM871" s="191"/>
      <c r="DN871" s="191"/>
      <c r="DO871" s="191"/>
      <c r="DP871" s="191"/>
      <c r="DQ871" s="191"/>
      <c r="DR871" s="191"/>
      <c r="DS871" s="191"/>
      <c r="DT871" s="191"/>
      <c r="DU871" s="191"/>
      <c r="DV871" s="191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7"/>
      <c r="F872" s="219" t="s">
        <v>245</v>
      </c>
      <c r="G872" s="181"/>
      <c r="H872" s="181"/>
      <c r="I872" s="207"/>
      <c r="J872" s="207"/>
      <c r="K872" s="181"/>
      <c r="L872" s="191"/>
      <c r="M872" s="181"/>
      <c r="N872" s="181"/>
      <c r="O872" s="191"/>
      <c r="P872" s="181"/>
      <c r="Q872" s="181"/>
      <c r="R872" s="191"/>
      <c r="S872" s="181"/>
      <c r="T872" s="181"/>
      <c r="U872" s="191"/>
      <c r="V872" s="181"/>
      <c r="W872" s="181"/>
      <c r="X872" s="191"/>
      <c r="Y872" s="181"/>
      <c r="Z872" s="181"/>
      <c r="AA872" s="191"/>
      <c r="AB872" s="181"/>
      <c r="AC872" s="181"/>
      <c r="AD872" s="191"/>
      <c r="AE872" s="181"/>
      <c r="AF872" s="181"/>
      <c r="AG872" s="191"/>
      <c r="AH872" s="181"/>
      <c r="AI872" s="181"/>
      <c r="AJ872" s="191"/>
      <c r="AK872" s="181"/>
      <c r="AL872" s="181"/>
      <c r="AM872" s="191"/>
      <c r="AN872" s="181"/>
      <c r="AO872" s="181"/>
      <c r="AP872" s="191"/>
      <c r="AQ872" s="181"/>
      <c r="AR872" s="181"/>
      <c r="AS872" s="191"/>
      <c r="AT872" s="181"/>
      <c r="AU872" s="181"/>
      <c r="AV872" s="191"/>
      <c r="AW872" s="181"/>
      <c r="AX872" s="181"/>
      <c r="AY872" s="191"/>
      <c r="AZ872" s="181"/>
      <c r="BA872" s="181"/>
      <c r="BB872" s="191"/>
      <c r="BC872" s="181"/>
      <c r="BD872" s="181"/>
      <c r="BE872" s="191"/>
      <c r="BF872" s="181"/>
      <c r="BG872" s="181"/>
      <c r="BH872" s="191"/>
      <c r="BI872" s="181"/>
      <c r="BJ872" s="181"/>
      <c r="BK872" s="191"/>
      <c r="BL872" s="181"/>
      <c r="BM872" s="181"/>
      <c r="BN872" s="191"/>
      <c r="BO872" s="181"/>
      <c r="BP872" s="181"/>
      <c r="BQ872" s="191"/>
      <c r="BR872" s="181"/>
      <c r="BS872" s="181"/>
      <c r="BT872" s="191"/>
      <c r="BU872" s="181"/>
      <c r="BV872" s="181"/>
      <c r="BW872" s="191"/>
      <c r="BX872" s="181"/>
      <c r="BY872" s="181"/>
      <c r="BZ872" s="191"/>
      <c r="CA872" s="181"/>
      <c r="CB872" s="181"/>
      <c r="CC872" s="191"/>
      <c r="CD872" s="181"/>
      <c r="CE872" s="181"/>
      <c r="CF872" s="191"/>
      <c r="CG872" s="181"/>
      <c r="CH872" s="181"/>
      <c r="CI872" s="191"/>
      <c r="CJ872" s="181"/>
      <c r="CK872" s="181"/>
      <c r="CL872" s="191"/>
      <c r="CM872" s="181"/>
      <c r="CN872" s="181"/>
      <c r="CO872" s="191"/>
      <c r="CP872" s="181"/>
      <c r="CQ872" s="181"/>
      <c r="CR872" s="191"/>
      <c r="CS872" s="181"/>
      <c r="CT872" s="181"/>
      <c r="CU872" s="191"/>
      <c r="CV872" s="181"/>
      <c r="CW872" s="181"/>
      <c r="CX872" s="191"/>
      <c r="CY872" s="181"/>
      <c r="CZ872" s="181"/>
      <c r="DA872" s="191"/>
      <c r="DB872" s="181"/>
      <c r="DC872" s="181"/>
      <c r="DD872" s="191"/>
      <c r="DE872" s="181"/>
      <c r="DF872" s="181"/>
      <c r="DG872" s="191"/>
      <c r="DH872" s="181"/>
      <c r="DI872" s="181"/>
      <c r="DJ872" s="191"/>
      <c r="DK872" s="181"/>
      <c r="DL872" s="181"/>
      <c r="DM872" s="191"/>
      <c r="DN872" s="181"/>
      <c r="DO872" s="181"/>
      <c r="DP872" s="191"/>
      <c r="DQ872" s="181"/>
      <c r="DR872" s="181"/>
      <c r="DS872" s="191"/>
      <c r="DT872" s="181"/>
      <c r="DU872" s="181"/>
      <c r="DV872" s="191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7"/>
      <c r="F873" s="219" t="s">
        <v>246</v>
      </c>
      <c r="G873" s="191"/>
      <c r="H873" s="191"/>
      <c r="I873" s="207"/>
      <c r="J873" s="207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1"/>
      <c r="AT873" s="191"/>
      <c r="AU873" s="191"/>
      <c r="AV873" s="191"/>
      <c r="AW873" s="191"/>
      <c r="AX873" s="191"/>
      <c r="AY873" s="191"/>
      <c r="AZ873" s="191"/>
      <c r="BA873" s="191"/>
      <c r="BB873" s="191"/>
      <c r="BC873" s="191"/>
      <c r="BD873" s="191"/>
      <c r="BE873" s="191"/>
      <c r="BF873" s="191"/>
      <c r="BG873" s="191"/>
      <c r="BH873" s="191"/>
      <c r="BI873" s="191"/>
      <c r="BJ873" s="191"/>
      <c r="BK873" s="191"/>
      <c r="BL873" s="191"/>
      <c r="BM873" s="191"/>
      <c r="BN873" s="191"/>
      <c r="BO873" s="191"/>
      <c r="BP873" s="191"/>
      <c r="BQ873" s="191"/>
      <c r="BR873" s="191"/>
      <c r="BS873" s="191"/>
      <c r="BT873" s="191"/>
      <c r="BU873" s="191"/>
      <c r="BV873" s="191"/>
      <c r="BW873" s="191"/>
      <c r="BX873" s="191"/>
      <c r="BY873" s="191"/>
      <c r="BZ873" s="191"/>
      <c r="CA873" s="191"/>
      <c r="CB873" s="191"/>
      <c r="CC873" s="191"/>
      <c r="CD873" s="191"/>
      <c r="CE873" s="191"/>
      <c r="CF873" s="191"/>
      <c r="CG873" s="191"/>
      <c r="CH873" s="191"/>
      <c r="CI873" s="191"/>
      <c r="CJ873" s="191"/>
      <c r="CK873" s="191"/>
      <c r="CL873" s="191"/>
      <c r="CM873" s="191"/>
      <c r="CN873" s="191"/>
      <c r="CO873" s="191"/>
      <c r="CP873" s="191"/>
      <c r="CQ873" s="191"/>
      <c r="CR873" s="191"/>
      <c r="CS873" s="191"/>
      <c r="CT873" s="191"/>
      <c r="CU873" s="191"/>
      <c r="CV873" s="191"/>
      <c r="CW873" s="191"/>
      <c r="CX873" s="191"/>
      <c r="CY873" s="191"/>
      <c r="CZ873" s="191"/>
      <c r="DA873" s="191"/>
      <c r="DB873" s="191"/>
      <c r="DC873" s="191"/>
      <c r="DD873" s="191"/>
      <c r="DE873" s="191"/>
      <c r="DF873" s="191"/>
      <c r="DG873" s="191"/>
      <c r="DH873" s="191"/>
      <c r="DI873" s="191"/>
      <c r="DJ873" s="191"/>
      <c r="DK873" s="191"/>
      <c r="DL873" s="191"/>
      <c r="DM873" s="191"/>
      <c r="DN873" s="191"/>
      <c r="DO873" s="191"/>
      <c r="DP873" s="191"/>
      <c r="DQ873" s="191"/>
      <c r="DR873" s="191"/>
      <c r="DS873" s="191"/>
      <c r="DT873" s="191"/>
      <c r="DU873" s="191"/>
      <c r="DV873" s="191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7"/>
      <c r="F874" s="219" t="s">
        <v>245</v>
      </c>
      <c r="G874" s="191"/>
      <c r="H874" s="191"/>
      <c r="I874" s="207"/>
      <c r="J874" s="207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1"/>
      <c r="AT874" s="191"/>
      <c r="AU874" s="191"/>
      <c r="AV874" s="191"/>
      <c r="AW874" s="191"/>
      <c r="AX874" s="191"/>
      <c r="AY874" s="191"/>
      <c r="AZ874" s="191"/>
      <c r="BA874" s="191"/>
      <c r="BB874" s="191"/>
      <c r="BC874" s="191"/>
      <c r="BD874" s="191"/>
      <c r="BE874" s="191"/>
      <c r="BF874" s="191"/>
      <c r="BG874" s="191"/>
      <c r="BH874" s="191"/>
      <c r="BI874" s="191"/>
      <c r="BJ874" s="191"/>
      <c r="BK874" s="191"/>
      <c r="BL874" s="191"/>
      <c r="BM874" s="191"/>
      <c r="BN874" s="191"/>
      <c r="BO874" s="191"/>
      <c r="BP874" s="191"/>
      <c r="BQ874" s="191"/>
      <c r="BR874" s="191"/>
      <c r="BS874" s="191"/>
      <c r="BT874" s="191"/>
      <c r="BU874" s="191"/>
      <c r="BV874" s="191"/>
      <c r="BW874" s="191"/>
      <c r="BX874" s="191"/>
      <c r="BY874" s="191"/>
      <c r="BZ874" s="191"/>
      <c r="CA874" s="191"/>
      <c r="CB874" s="191"/>
      <c r="CC874" s="191"/>
      <c r="CD874" s="191"/>
      <c r="CE874" s="191"/>
      <c r="CF874" s="191"/>
      <c r="CG874" s="191"/>
      <c r="CH874" s="191"/>
      <c r="CI874" s="191"/>
      <c r="CJ874" s="191"/>
      <c r="CK874" s="191"/>
      <c r="CL874" s="191"/>
      <c r="CM874" s="191"/>
      <c r="CN874" s="191"/>
      <c r="CO874" s="191"/>
      <c r="CP874" s="191"/>
      <c r="CQ874" s="191"/>
      <c r="CR874" s="191"/>
      <c r="CS874" s="191"/>
      <c r="CT874" s="191"/>
      <c r="CU874" s="191"/>
      <c r="CV874" s="191"/>
      <c r="CW874" s="191"/>
      <c r="CX874" s="191"/>
      <c r="CY874" s="191"/>
      <c r="CZ874" s="191"/>
      <c r="DA874" s="191"/>
      <c r="DB874" s="191"/>
      <c r="DC874" s="191"/>
      <c r="DD874" s="191"/>
      <c r="DE874" s="191"/>
      <c r="DF874" s="191"/>
      <c r="DG874" s="191"/>
      <c r="DH874" s="191"/>
      <c r="DI874" s="191"/>
      <c r="DJ874" s="191"/>
      <c r="DK874" s="191"/>
      <c r="DL874" s="191"/>
      <c r="DM874" s="191"/>
      <c r="DN874" s="191"/>
      <c r="DO874" s="191"/>
      <c r="DP874" s="191"/>
      <c r="DQ874" s="191"/>
      <c r="DR874" s="191"/>
      <c r="DS874" s="191"/>
      <c r="DT874" s="191"/>
      <c r="DU874" s="191"/>
      <c r="DV874" s="191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7"/>
      <c r="F875" s="219" t="s">
        <v>246</v>
      </c>
      <c r="G875" s="191"/>
      <c r="H875" s="191"/>
      <c r="I875" s="207"/>
      <c r="J875" s="207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1"/>
      <c r="AT875" s="191"/>
      <c r="AU875" s="191"/>
      <c r="AV875" s="191"/>
      <c r="AW875" s="191"/>
      <c r="AX875" s="191"/>
      <c r="AY875" s="191"/>
      <c r="AZ875" s="191"/>
      <c r="BA875" s="191"/>
      <c r="BB875" s="191"/>
      <c r="BC875" s="191"/>
      <c r="BD875" s="191"/>
      <c r="BE875" s="191"/>
      <c r="BF875" s="191"/>
      <c r="BG875" s="191"/>
      <c r="BH875" s="191"/>
      <c r="BI875" s="191"/>
      <c r="BJ875" s="191"/>
      <c r="BK875" s="191"/>
      <c r="BL875" s="191"/>
      <c r="BM875" s="191"/>
      <c r="BN875" s="191"/>
      <c r="BO875" s="191"/>
      <c r="BP875" s="191"/>
      <c r="BQ875" s="191"/>
      <c r="BR875" s="191"/>
      <c r="BS875" s="191"/>
      <c r="BT875" s="191"/>
      <c r="BU875" s="191"/>
      <c r="BV875" s="191"/>
      <c r="BW875" s="191"/>
      <c r="BX875" s="191"/>
      <c r="BY875" s="191"/>
      <c r="BZ875" s="191"/>
      <c r="CA875" s="191"/>
      <c r="CB875" s="191"/>
      <c r="CC875" s="191"/>
      <c r="CD875" s="191"/>
      <c r="CE875" s="191"/>
      <c r="CF875" s="191"/>
      <c r="CG875" s="191"/>
      <c r="CH875" s="191"/>
      <c r="CI875" s="191"/>
      <c r="CJ875" s="191"/>
      <c r="CK875" s="191"/>
      <c r="CL875" s="191"/>
      <c r="CM875" s="191"/>
      <c r="CN875" s="191"/>
      <c r="CO875" s="191"/>
      <c r="CP875" s="191"/>
      <c r="CQ875" s="191"/>
      <c r="CR875" s="191"/>
      <c r="CS875" s="191"/>
      <c r="CT875" s="191"/>
      <c r="CU875" s="191"/>
      <c r="CV875" s="191"/>
      <c r="CW875" s="191"/>
      <c r="CX875" s="191"/>
      <c r="CY875" s="191"/>
      <c r="CZ875" s="191"/>
      <c r="DA875" s="191"/>
      <c r="DB875" s="191"/>
      <c r="DC875" s="191"/>
      <c r="DD875" s="191"/>
      <c r="DE875" s="191"/>
      <c r="DF875" s="191"/>
      <c r="DG875" s="191"/>
      <c r="DH875" s="191"/>
      <c r="DI875" s="191"/>
      <c r="DJ875" s="191"/>
      <c r="DK875" s="191"/>
      <c r="DL875" s="191"/>
      <c r="DM875" s="191"/>
      <c r="DN875" s="191"/>
      <c r="DO875" s="191"/>
      <c r="DP875" s="191"/>
      <c r="DQ875" s="191"/>
      <c r="DR875" s="191"/>
      <c r="DS875" s="191"/>
      <c r="DT875" s="191"/>
      <c r="DU875" s="191"/>
      <c r="DV875" s="191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7"/>
      <c r="F876" s="219" t="s">
        <v>245</v>
      </c>
      <c r="G876" s="191"/>
      <c r="H876" s="191"/>
      <c r="I876" s="207"/>
      <c r="J876" s="207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1"/>
      <c r="AT876" s="191"/>
      <c r="AU876" s="191"/>
      <c r="AV876" s="191"/>
      <c r="AW876" s="191"/>
      <c r="AX876" s="191"/>
      <c r="AY876" s="191"/>
      <c r="AZ876" s="191"/>
      <c r="BA876" s="191"/>
      <c r="BB876" s="191"/>
      <c r="BC876" s="191"/>
      <c r="BD876" s="191"/>
      <c r="BE876" s="191"/>
      <c r="BF876" s="191"/>
      <c r="BG876" s="191"/>
      <c r="BH876" s="191"/>
      <c r="BI876" s="191"/>
      <c r="BJ876" s="191"/>
      <c r="BK876" s="191"/>
      <c r="BL876" s="191"/>
      <c r="BM876" s="191"/>
      <c r="BN876" s="191"/>
      <c r="BO876" s="191"/>
      <c r="BP876" s="191"/>
      <c r="BQ876" s="191"/>
      <c r="BR876" s="191"/>
      <c r="BS876" s="191"/>
      <c r="BT876" s="191"/>
      <c r="BU876" s="191"/>
      <c r="BV876" s="191"/>
      <c r="BW876" s="191"/>
      <c r="BX876" s="191"/>
      <c r="BY876" s="191"/>
      <c r="BZ876" s="191"/>
      <c r="CA876" s="191"/>
      <c r="CB876" s="191"/>
      <c r="CC876" s="191"/>
      <c r="CD876" s="191"/>
      <c r="CE876" s="191"/>
      <c r="CF876" s="191"/>
      <c r="CG876" s="191"/>
      <c r="CH876" s="191"/>
      <c r="CI876" s="191"/>
      <c r="CJ876" s="191"/>
      <c r="CK876" s="191"/>
      <c r="CL876" s="191"/>
      <c r="CM876" s="191"/>
      <c r="CN876" s="191"/>
      <c r="CO876" s="191"/>
      <c r="CP876" s="191"/>
      <c r="CQ876" s="191"/>
      <c r="CR876" s="191"/>
      <c r="CS876" s="191"/>
      <c r="CT876" s="191"/>
      <c r="CU876" s="191"/>
      <c r="CV876" s="191"/>
      <c r="CW876" s="191"/>
      <c r="CX876" s="191"/>
      <c r="CY876" s="191"/>
      <c r="CZ876" s="191"/>
      <c r="DA876" s="191"/>
      <c r="DB876" s="191"/>
      <c r="DC876" s="191"/>
      <c r="DD876" s="191"/>
      <c r="DE876" s="191"/>
      <c r="DF876" s="191"/>
      <c r="DG876" s="191"/>
      <c r="DH876" s="191"/>
      <c r="DI876" s="191"/>
      <c r="DJ876" s="191"/>
      <c r="DK876" s="191"/>
      <c r="DL876" s="191"/>
      <c r="DM876" s="191"/>
      <c r="DN876" s="191"/>
      <c r="DO876" s="191"/>
      <c r="DP876" s="191"/>
      <c r="DQ876" s="191"/>
      <c r="DR876" s="191"/>
      <c r="DS876" s="191"/>
      <c r="DT876" s="191"/>
      <c r="DU876" s="191"/>
      <c r="DV876" s="191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7"/>
      <c r="F877" s="219" t="s">
        <v>246</v>
      </c>
      <c r="G877" s="191"/>
      <c r="H877" s="191"/>
      <c r="I877" s="207"/>
      <c r="J877" s="207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1"/>
      <c r="AT877" s="191"/>
      <c r="AU877" s="191"/>
      <c r="AV877" s="191"/>
      <c r="AW877" s="191"/>
      <c r="AX877" s="191"/>
      <c r="AY877" s="191"/>
      <c r="AZ877" s="191"/>
      <c r="BA877" s="191"/>
      <c r="BB877" s="191"/>
      <c r="BC877" s="191"/>
      <c r="BD877" s="191"/>
      <c r="BE877" s="191"/>
      <c r="BF877" s="191"/>
      <c r="BG877" s="191"/>
      <c r="BH877" s="191"/>
      <c r="BI877" s="191"/>
      <c r="BJ877" s="191"/>
      <c r="BK877" s="191"/>
      <c r="BL877" s="191"/>
      <c r="BM877" s="191"/>
      <c r="BN877" s="191"/>
      <c r="BO877" s="191"/>
      <c r="BP877" s="191"/>
      <c r="BQ877" s="191"/>
      <c r="BR877" s="191"/>
      <c r="BS877" s="191"/>
      <c r="BT877" s="191"/>
      <c r="BU877" s="191"/>
      <c r="BV877" s="191"/>
      <c r="BW877" s="191"/>
      <c r="BX877" s="191"/>
      <c r="BY877" s="191"/>
      <c r="BZ877" s="191"/>
      <c r="CA877" s="191"/>
      <c r="CB877" s="191"/>
      <c r="CC877" s="191"/>
      <c r="CD877" s="191"/>
      <c r="CE877" s="191"/>
      <c r="CF877" s="191"/>
      <c r="CG877" s="191"/>
      <c r="CH877" s="191"/>
      <c r="CI877" s="191"/>
      <c r="CJ877" s="191"/>
      <c r="CK877" s="191"/>
      <c r="CL877" s="191"/>
      <c r="CM877" s="191"/>
      <c r="CN877" s="191"/>
      <c r="CO877" s="191"/>
      <c r="CP877" s="191"/>
      <c r="CQ877" s="191"/>
      <c r="CR877" s="191"/>
      <c r="CS877" s="191"/>
      <c r="CT877" s="191"/>
      <c r="CU877" s="191"/>
      <c r="CV877" s="191"/>
      <c r="CW877" s="191"/>
      <c r="CX877" s="191"/>
      <c r="CY877" s="191"/>
      <c r="CZ877" s="191"/>
      <c r="DA877" s="191"/>
      <c r="DB877" s="191"/>
      <c r="DC877" s="191"/>
      <c r="DD877" s="191"/>
      <c r="DE877" s="191"/>
      <c r="DF877" s="191"/>
      <c r="DG877" s="191"/>
      <c r="DH877" s="191"/>
      <c r="DI877" s="191"/>
      <c r="DJ877" s="191"/>
      <c r="DK877" s="191"/>
      <c r="DL877" s="191"/>
      <c r="DM877" s="191"/>
      <c r="DN877" s="191"/>
      <c r="DO877" s="191"/>
      <c r="DP877" s="191"/>
      <c r="DQ877" s="191"/>
      <c r="DR877" s="191"/>
      <c r="DS877" s="191"/>
      <c r="DT877" s="191"/>
      <c r="DU877" s="191"/>
      <c r="DV877" s="191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7"/>
      <c r="F878" s="219" t="s">
        <v>245</v>
      </c>
      <c r="G878" s="181"/>
      <c r="H878" s="181"/>
      <c r="I878" s="207"/>
      <c r="J878" s="207"/>
      <c r="K878" s="181"/>
      <c r="L878" s="191"/>
      <c r="M878" s="181"/>
      <c r="N878" s="181"/>
      <c r="O878" s="191"/>
      <c r="P878" s="181"/>
      <c r="Q878" s="181"/>
      <c r="R878" s="191"/>
      <c r="S878" s="181"/>
      <c r="T878" s="181"/>
      <c r="U878" s="191"/>
      <c r="V878" s="181"/>
      <c r="W878" s="181"/>
      <c r="X878" s="191"/>
      <c r="Y878" s="181"/>
      <c r="Z878" s="181"/>
      <c r="AA878" s="191"/>
      <c r="AB878" s="181"/>
      <c r="AC878" s="181"/>
      <c r="AD878" s="191"/>
      <c r="AE878" s="181"/>
      <c r="AF878" s="181"/>
      <c r="AG878" s="191"/>
      <c r="AH878" s="181"/>
      <c r="AI878" s="181"/>
      <c r="AJ878" s="191"/>
      <c r="AK878" s="181"/>
      <c r="AL878" s="181"/>
      <c r="AM878" s="191"/>
      <c r="AN878" s="181"/>
      <c r="AO878" s="181"/>
      <c r="AP878" s="191"/>
      <c r="AQ878" s="181"/>
      <c r="AR878" s="181"/>
      <c r="AS878" s="191"/>
      <c r="AT878" s="181"/>
      <c r="AU878" s="181"/>
      <c r="AV878" s="191"/>
      <c r="AW878" s="181"/>
      <c r="AX878" s="181"/>
      <c r="AY878" s="191"/>
      <c r="AZ878" s="181"/>
      <c r="BA878" s="181"/>
      <c r="BB878" s="191"/>
      <c r="BC878" s="181"/>
      <c r="BD878" s="181"/>
      <c r="BE878" s="191"/>
      <c r="BF878" s="181"/>
      <c r="BG878" s="181"/>
      <c r="BH878" s="191"/>
      <c r="BI878" s="181"/>
      <c r="BJ878" s="181"/>
      <c r="BK878" s="191"/>
      <c r="BL878" s="181"/>
      <c r="BM878" s="181"/>
      <c r="BN878" s="191"/>
      <c r="BO878" s="181"/>
      <c r="BP878" s="181"/>
      <c r="BQ878" s="191"/>
      <c r="BR878" s="181"/>
      <c r="BS878" s="181"/>
      <c r="BT878" s="191"/>
      <c r="BU878" s="181"/>
      <c r="BV878" s="181"/>
      <c r="BW878" s="191"/>
      <c r="BX878" s="181"/>
      <c r="BY878" s="181"/>
      <c r="BZ878" s="191"/>
      <c r="CA878" s="181"/>
      <c r="CB878" s="181"/>
      <c r="CC878" s="191"/>
      <c r="CD878" s="181"/>
      <c r="CE878" s="181"/>
      <c r="CF878" s="191"/>
      <c r="CG878" s="181"/>
      <c r="CH878" s="181"/>
      <c r="CI878" s="191"/>
      <c r="CJ878" s="181"/>
      <c r="CK878" s="181"/>
      <c r="CL878" s="191"/>
      <c r="CM878" s="181"/>
      <c r="CN878" s="181"/>
      <c r="CO878" s="191"/>
      <c r="CP878" s="181"/>
      <c r="CQ878" s="181"/>
      <c r="CR878" s="191"/>
      <c r="CS878" s="181"/>
      <c r="CT878" s="181"/>
      <c r="CU878" s="191"/>
      <c r="CV878" s="181"/>
      <c r="CW878" s="181"/>
      <c r="CX878" s="191"/>
      <c r="CY878" s="181"/>
      <c r="CZ878" s="181"/>
      <c r="DA878" s="191"/>
      <c r="DB878" s="181"/>
      <c r="DC878" s="181"/>
      <c r="DD878" s="191"/>
      <c r="DE878" s="181"/>
      <c r="DF878" s="181"/>
      <c r="DG878" s="191"/>
      <c r="DH878" s="181"/>
      <c r="DI878" s="181"/>
      <c r="DJ878" s="191"/>
      <c r="DK878" s="181"/>
      <c r="DL878" s="181"/>
      <c r="DM878" s="191"/>
      <c r="DN878" s="181"/>
      <c r="DO878" s="181"/>
      <c r="DP878" s="191"/>
      <c r="DQ878" s="181"/>
      <c r="DR878" s="181"/>
      <c r="DS878" s="191"/>
      <c r="DT878" s="181"/>
      <c r="DU878" s="181"/>
      <c r="DV878" s="191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7"/>
      <c r="F879" s="219" t="s">
        <v>246</v>
      </c>
      <c r="G879" s="191"/>
      <c r="H879" s="191"/>
      <c r="I879" s="207"/>
      <c r="J879" s="207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  <c r="AH879" s="191"/>
      <c r="AI879" s="191"/>
      <c r="AJ879" s="191"/>
      <c r="AK879" s="191"/>
      <c r="AL879" s="191"/>
      <c r="AM879" s="191"/>
      <c r="AN879" s="191"/>
      <c r="AO879" s="191"/>
      <c r="AP879" s="191"/>
      <c r="AQ879" s="191"/>
      <c r="AR879" s="191"/>
      <c r="AS879" s="191"/>
      <c r="AT879" s="191"/>
      <c r="AU879" s="191"/>
      <c r="AV879" s="191"/>
      <c r="AW879" s="191"/>
      <c r="AX879" s="191"/>
      <c r="AY879" s="191"/>
      <c r="AZ879" s="191"/>
      <c r="BA879" s="191"/>
      <c r="BB879" s="191"/>
      <c r="BC879" s="191"/>
      <c r="BD879" s="191"/>
      <c r="BE879" s="191"/>
      <c r="BF879" s="191"/>
      <c r="BG879" s="191"/>
      <c r="BH879" s="191"/>
      <c r="BI879" s="191"/>
      <c r="BJ879" s="191"/>
      <c r="BK879" s="191"/>
      <c r="BL879" s="191"/>
      <c r="BM879" s="191"/>
      <c r="BN879" s="191"/>
      <c r="BO879" s="191"/>
      <c r="BP879" s="191"/>
      <c r="BQ879" s="191"/>
      <c r="BR879" s="191"/>
      <c r="BS879" s="191"/>
      <c r="BT879" s="191"/>
      <c r="BU879" s="191"/>
      <c r="BV879" s="191"/>
      <c r="BW879" s="191"/>
      <c r="BX879" s="191"/>
      <c r="BY879" s="191"/>
      <c r="BZ879" s="191"/>
      <c r="CA879" s="191"/>
      <c r="CB879" s="191"/>
      <c r="CC879" s="191"/>
      <c r="CD879" s="191"/>
      <c r="CE879" s="191"/>
      <c r="CF879" s="191"/>
      <c r="CG879" s="191"/>
      <c r="CH879" s="191"/>
      <c r="CI879" s="191"/>
      <c r="CJ879" s="191"/>
      <c r="CK879" s="191"/>
      <c r="CL879" s="191"/>
      <c r="CM879" s="191"/>
      <c r="CN879" s="191"/>
      <c r="CO879" s="191"/>
      <c r="CP879" s="191"/>
      <c r="CQ879" s="191"/>
      <c r="CR879" s="191"/>
      <c r="CS879" s="191"/>
      <c r="CT879" s="191"/>
      <c r="CU879" s="191"/>
      <c r="CV879" s="191"/>
      <c r="CW879" s="191"/>
      <c r="CX879" s="191"/>
      <c r="CY879" s="191"/>
      <c r="CZ879" s="191"/>
      <c r="DA879" s="191"/>
      <c r="DB879" s="191"/>
      <c r="DC879" s="191"/>
      <c r="DD879" s="191"/>
      <c r="DE879" s="191"/>
      <c r="DF879" s="191"/>
      <c r="DG879" s="191"/>
      <c r="DH879" s="191"/>
      <c r="DI879" s="191"/>
      <c r="DJ879" s="191"/>
      <c r="DK879" s="191"/>
      <c r="DL879" s="191"/>
      <c r="DM879" s="191"/>
      <c r="DN879" s="191"/>
      <c r="DO879" s="191"/>
      <c r="DP879" s="191"/>
      <c r="DQ879" s="191"/>
      <c r="DR879" s="191"/>
      <c r="DS879" s="191"/>
      <c r="DT879" s="191"/>
      <c r="DU879" s="191"/>
      <c r="DV879" s="191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7"/>
      <c r="F880" s="219" t="s">
        <v>245</v>
      </c>
      <c r="G880" s="191"/>
      <c r="H880" s="191"/>
      <c r="I880" s="207"/>
      <c r="J880" s="207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  <c r="AH880" s="191"/>
      <c r="AI880" s="191"/>
      <c r="AJ880" s="191"/>
      <c r="AK880" s="191"/>
      <c r="AL880" s="191"/>
      <c r="AM880" s="191"/>
      <c r="AN880" s="191"/>
      <c r="AO880" s="191"/>
      <c r="AP880" s="191"/>
      <c r="AQ880" s="191"/>
      <c r="AR880" s="191"/>
      <c r="AS880" s="191"/>
      <c r="AT880" s="191"/>
      <c r="AU880" s="191"/>
      <c r="AV880" s="191"/>
      <c r="AW880" s="191"/>
      <c r="AX880" s="191"/>
      <c r="AY880" s="191"/>
      <c r="AZ880" s="191"/>
      <c r="BA880" s="191"/>
      <c r="BB880" s="191"/>
      <c r="BC880" s="191"/>
      <c r="BD880" s="191"/>
      <c r="BE880" s="191"/>
      <c r="BF880" s="191"/>
      <c r="BG880" s="191"/>
      <c r="BH880" s="191"/>
      <c r="BI880" s="191"/>
      <c r="BJ880" s="191"/>
      <c r="BK880" s="191"/>
      <c r="BL880" s="191"/>
      <c r="BM880" s="191"/>
      <c r="BN880" s="191"/>
      <c r="BO880" s="191"/>
      <c r="BP880" s="191"/>
      <c r="BQ880" s="191"/>
      <c r="BR880" s="191"/>
      <c r="BS880" s="191"/>
      <c r="BT880" s="191"/>
      <c r="BU880" s="191"/>
      <c r="BV880" s="191"/>
      <c r="BW880" s="191"/>
      <c r="BX880" s="191"/>
      <c r="BY880" s="191"/>
      <c r="BZ880" s="191"/>
      <c r="CA880" s="191"/>
      <c r="CB880" s="191"/>
      <c r="CC880" s="191"/>
      <c r="CD880" s="191"/>
      <c r="CE880" s="191"/>
      <c r="CF880" s="191"/>
      <c r="CG880" s="191"/>
      <c r="CH880" s="191"/>
      <c r="CI880" s="191"/>
      <c r="CJ880" s="191"/>
      <c r="CK880" s="191"/>
      <c r="CL880" s="191"/>
      <c r="CM880" s="191"/>
      <c r="CN880" s="191"/>
      <c r="CO880" s="191"/>
      <c r="CP880" s="191"/>
      <c r="CQ880" s="191"/>
      <c r="CR880" s="191"/>
      <c r="CS880" s="191"/>
      <c r="CT880" s="191"/>
      <c r="CU880" s="191"/>
      <c r="CV880" s="191"/>
      <c r="CW880" s="191"/>
      <c r="CX880" s="191"/>
      <c r="CY880" s="191"/>
      <c r="CZ880" s="191"/>
      <c r="DA880" s="191"/>
      <c r="DB880" s="191"/>
      <c r="DC880" s="191"/>
      <c r="DD880" s="191"/>
      <c r="DE880" s="191"/>
      <c r="DF880" s="191"/>
      <c r="DG880" s="191"/>
      <c r="DH880" s="191"/>
      <c r="DI880" s="191"/>
      <c r="DJ880" s="191"/>
      <c r="DK880" s="191"/>
      <c r="DL880" s="191"/>
      <c r="DM880" s="191"/>
      <c r="DN880" s="191"/>
      <c r="DO880" s="191"/>
      <c r="DP880" s="191"/>
      <c r="DQ880" s="191"/>
      <c r="DR880" s="191"/>
      <c r="DS880" s="191"/>
      <c r="DT880" s="191"/>
      <c r="DU880" s="191"/>
      <c r="DV880" s="191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7"/>
      <c r="F881" s="219" t="s">
        <v>246</v>
      </c>
      <c r="G881" s="191"/>
      <c r="H881" s="191"/>
      <c r="I881" s="207"/>
      <c r="J881" s="207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  <c r="AA881" s="191"/>
      <c r="AB881" s="191"/>
      <c r="AC881" s="191"/>
      <c r="AD881" s="191"/>
      <c r="AE881" s="191"/>
      <c r="AF881" s="191"/>
      <c r="AG881" s="191"/>
      <c r="AH881" s="191"/>
      <c r="AI881" s="191"/>
      <c r="AJ881" s="191"/>
      <c r="AK881" s="191"/>
      <c r="AL881" s="191"/>
      <c r="AM881" s="191"/>
      <c r="AN881" s="191"/>
      <c r="AO881" s="191"/>
      <c r="AP881" s="191"/>
      <c r="AQ881" s="191"/>
      <c r="AR881" s="191"/>
      <c r="AS881" s="191"/>
      <c r="AT881" s="191"/>
      <c r="AU881" s="191"/>
      <c r="AV881" s="191"/>
      <c r="AW881" s="191"/>
      <c r="AX881" s="191"/>
      <c r="AY881" s="191"/>
      <c r="AZ881" s="191"/>
      <c r="BA881" s="191"/>
      <c r="BB881" s="191"/>
      <c r="BC881" s="191"/>
      <c r="BD881" s="191"/>
      <c r="BE881" s="191"/>
      <c r="BF881" s="191"/>
      <c r="BG881" s="191"/>
      <c r="BH881" s="191"/>
      <c r="BI881" s="191"/>
      <c r="BJ881" s="191"/>
      <c r="BK881" s="191"/>
      <c r="BL881" s="191"/>
      <c r="BM881" s="191"/>
      <c r="BN881" s="191"/>
      <c r="BO881" s="191"/>
      <c r="BP881" s="191"/>
      <c r="BQ881" s="191"/>
      <c r="BR881" s="191"/>
      <c r="BS881" s="191"/>
      <c r="BT881" s="191"/>
      <c r="BU881" s="191"/>
      <c r="BV881" s="191"/>
      <c r="BW881" s="191"/>
      <c r="BX881" s="191"/>
      <c r="BY881" s="191"/>
      <c r="BZ881" s="191"/>
      <c r="CA881" s="191"/>
      <c r="CB881" s="191"/>
      <c r="CC881" s="191"/>
      <c r="CD881" s="191"/>
      <c r="CE881" s="191"/>
      <c r="CF881" s="191"/>
      <c r="CG881" s="191"/>
      <c r="CH881" s="191"/>
      <c r="CI881" s="191"/>
      <c r="CJ881" s="191"/>
      <c r="CK881" s="191"/>
      <c r="CL881" s="191"/>
      <c r="CM881" s="191"/>
      <c r="CN881" s="191"/>
      <c r="CO881" s="191"/>
      <c r="CP881" s="191"/>
      <c r="CQ881" s="191"/>
      <c r="CR881" s="191"/>
      <c r="CS881" s="191"/>
      <c r="CT881" s="191"/>
      <c r="CU881" s="191"/>
      <c r="CV881" s="191"/>
      <c r="CW881" s="191"/>
      <c r="CX881" s="191"/>
      <c r="CY881" s="191"/>
      <c r="CZ881" s="191"/>
      <c r="DA881" s="191"/>
      <c r="DB881" s="191"/>
      <c r="DC881" s="191"/>
      <c r="DD881" s="191"/>
      <c r="DE881" s="191"/>
      <c r="DF881" s="191"/>
      <c r="DG881" s="191"/>
      <c r="DH881" s="191"/>
      <c r="DI881" s="191"/>
      <c r="DJ881" s="191"/>
      <c r="DK881" s="191"/>
      <c r="DL881" s="191"/>
      <c r="DM881" s="191"/>
      <c r="DN881" s="191"/>
      <c r="DO881" s="191"/>
      <c r="DP881" s="191"/>
      <c r="DQ881" s="191"/>
      <c r="DR881" s="191"/>
      <c r="DS881" s="191"/>
      <c r="DT881" s="191"/>
      <c r="DU881" s="191"/>
      <c r="DV881" s="191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7"/>
      <c r="F882" s="219" t="s">
        <v>245</v>
      </c>
      <c r="G882" s="191"/>
      <c r="H882" s="191"/>
      <c r="I882" s="207"/>
      <c r="J882" s="207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  <c r="AA882" s="191"/>
      <c r="AB882" s="191"/>
      <c r="AC882" s="191"/>
      <c r="AD882" s="191"/>
      <c r="AE882" s="191"/>
      <c r="AF882" s="191"/>
      <c r="AG882" s="191"/>
      <c r="AH882" s="191"/>
      <c r="AI882" s="191"/>
      <c r="AJ882" s="191"/>
      <c r="AK882" s="191"/>
      <c r="AL882" s="191"/>
      <c r="AM882" s="191"/>
      <c r="AN882" s="191"/>
      <c r="AO882" s="191"/>
      <c r="AP882" s="191"/>
      <c r="AQ882" s="191"/>
      <c r="AR882" s="191"/>
      <c r="AS882" s="191"/>
      <c r="AT882" s="191"/>
      <c r="AU882" s="191"/>
      <c r="AV882" s="191"/>
      <c r="AW882" s="191"/>
      <c r="AX882" s="191"/>
      <c r="AY882" s="191"/>
      <c r="AZ882" s="191"/>
      <c r="BA882" s="191"/>
      <c r="BB882" s="191"/>
      <c r="BC882" s="191"/>
      <c r="BD882" s="191"/>
      <c r="BE882" s="191"/>
      <c r="BF882" s="191"/>
      <c r="BG882" s="191"/>
      <c r="BH882" s="191"/>
      <c r="BI882" s="191"/>
      <c r="BJ882" s="191"/>
      <c r="BK882" s="191"/>
      <c r="BL882" s="191"/>
      <c r="BM882" s="191"/>
      <c r="BN882" s="191"/>
      <c r="BO882" s="191"/>
      <c r="BP882" s="191"/>
      <c r="BQ882" s="191"/>
      <c r="BR882" s="191"/>
      <c r="BS882" s="191"/>
      <c r="BT882" s="191"/>
      <c r="BU882" s="191"/>
      <c r="BV882" s="191"/>
      <c r="BW882" s="191"/>
      <c r="BX882" s="191"/>
      <c r="BY882" s="191"/>
      <c r="BZ882" s="191"/>
      <c r="CA882" s="191"/>
      <c r="CB882" s="191"/>
      <c r="CC882" s="191"/>
      <c r="CD882" s="191"/>
      <c r="CE882" s="191"/>
      <c r="CF882" s="191"/>
      <c r="CG882" s="191"/>
      <c r="CH882" s="191"/>
      <c r="CI882" s="191"/>
      <c r="CJ882" s="191"/>
      <c r="CK882" s="191"/>
      <c r="CL882" s="191"/>
      <c r="CM882" s="191"/>
      <c r="CN882" s="191"/>
      <c r="CO882" s="191"/>
      <c r="CP882" s="191"/>
      <c r="CQ882" s="191"/>
      <c r="CR882" s="191"/>
      <c r="CS882" s="191"/>
      <c r="CT882" s="191"/>
      <c r="CU882" s="191"/>
      <c r="CV882" s="191"/>
      <c r="CW882" s="191"/>
      <c r="CX882" s="191"/>
      <c r="CY882" s="191"/>
      <c r="CZ882" s="191"/>
      <c r="DA882" s="191"/>
      <c r="DB882" s="191"/>
      <c r="DC882" s="191"/>
      <c r="DD882" s="191"/>
      <c r="DE882" s="191"/>
      <c r="DF882" s="191"/>
      <c r="DG882" s="191"/>
      <c r="DH882" s="191"/>
      <c r="DI882" s="191"/>
      <c r="DJ882" s="191"/>
      <c r="DK882" s="191"/>
      <c r="DL882" s="191"/>
      <c r="DM882" s="191"/>
      <c r="DN882" s="191"/>
      <c r="DO882" s="191"/>
      <c r="DP882" s="191"/>
      <c r="DQ882" s="191"/>
      <c r="DR882" s="191"/>
      <c r="DS882" s="191"/>
      <c r="DT882" s="191"/>
      <c r="DU882" s="191"/>
      <c r="DV882" s="191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7"/>
      <c r="F883" s="219" t="s">
        <v>246</v>
      </c>
      <c r="G883" s="191"/>
      <c r="H883" s="191"/>
      <c r="I883" s="207"/>
      <c r="J883" s="207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  <c r="AA883" s="191"/>
      <c r="AB883" s="191"/>
      <c r="AC883" s="191"/>
      <c r="AD883" s="191"/>
      <c r="AE883" s="191"/>
      <c r="AF883" s="191"/>
      <c r="AG883" s="191"/>
      <c r="AH883" s="191"/>
      <c r="AI883" s="191"/>
      <c r="AJ883" s="191"/>
      <c r="AK883" s="191"/>
      <c r="AL883" s="191"/>
      <c r="AM883" s="191"/>
      <c r="AN883" s="191"/>
      <c r="AO883" s="191"/>
      <c r="AP883" s="191"/>
      <c r="AQ883" s="191"/>
      <c r="AR883" s="191"/>
      <c r="AS883" s="191"/>
      <c r="AT883" s="191"/>
      <c r="AU883" s="191"/>
      <c r="AV883" s="191"/>
      <c r="AW883" s="191"/>
      <c r="AX883" s="191"/>
      <c r="AY883" s="191"/>
      <c r="AZ883" s="191"/>
      <c r="BA883" s="191"/>
      <c r="BB883" s="191"/>
      <c r="BC883" s="191"/>
      <c r="BD883" s="191"/>
      <c r="BE883" s="191"/>
      <c r="BF883" s="191"/>
      <c r="BG883" s="191"/>
      <c r="BH883" s="191"/>
      <c r="BI883" s="191"/>
      <c r="BJ883" s="191"/>
      <c r="BK883" s="191"/>
      <c r="BL883" s="191"/>
      <c r="BM883" s="191"/>
      <c r="BN883" s="191"/>
      <c r="BO883" s="191"/>
      <c r="BP883" s="191"/>
      <c r="BQ883" s="191"/>
      <c r="BR883" s="191"/>
      <c r="BS883" s="191"/>
      <c r="BT883" s="191"/>
      <c r="BU883" s="191"/>
      <c r="BV883" s="191"/>
      <c r="BW883" s="191"/>
      <c r="BX883" s="191"/>
      <c r="BY883" s="191"/>
      <c r="BZ883" s="191"/>
      <c r="CA883" s="191"/>
      <c r="CB883" s="191"/>
      <c r="CC883" s="191"/>
      <c r="CD883" s="191"/>
      <c r="CE883" s="191"/>
      <c r="CF883" s="191"/>
      <c r="CG883" s="191"/>
      <c r="CH883" s="191"/>
      <c r="CI883" s="191"/>
      <c r="CJ883" s="191"/>
      <c r="CK883" s="191"/>
      <c r="CL883" s="191"/>
      <c r="CM883" s="191"/>
      <c r="CN883" s="191"/>
      <c r="CO883" s="191"/>
      <c r="CP883" s="191"/>
      <c r="CQ883" s="191"/>
      <c r="CR883" s="191"/>
      <c r="CS883" s="191"/>
      <c r="CT883" s="191"/>
      <c r="CU883" s="191"/>
      <c r="CV883" s="191"/>
      <c r="CW883" s="191"/>
      <c r="CX883" s="191"/>
      <c r="CY883" s="191"/>
      <c r="CZ883" s="191"/>
      <c r="DA883" s="191"/>
      <c r="DB883" s="191"/>
      <c r="DC883" s="191"/>
      <c r="DD883" s="191"/>
      <c r="DE883" s="191"/>
      <c r="DF883" s="191"/>
      <c r="DG883" s="191"/>
      <c r="DH883" s="191"/>
      <c r="DI883" s="191"/>
      <c r="DJ883" s="191"/>
      <c r="DK883" s="191"/>
      <c r="DL883" s="191"/>
      <c r="DM883" s="191"/>
      <c r="DN883" s="191"/>
      <c r="DO883" s="191"/>
      <c r="DP883" s="191"/>
      <c r="DQ883" s="191"/>
      <c r="DR883" s="191"/>
      <c r="DS883" s="191"/>
      <c r="DT883" s="191"/>
      <c r="DU883" s="191"/>
      <c r="DV883" s="191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7"/>
      <c r="F884" s="219" t="s">
        <v>245</v>
      </c>
      <c r="G884" s="191"/>
      <c r="H884" s="191"/>
      <c r="I884" s="207"/>
      <c r="J884" s="207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  <c r="AA884" s="191"/>
      <c r="AB884" s="191"/>
      <c r="AC884" s="191"/>
      <c r="AD884" s="191"/>
      <c r="AE884" s="191"/>
      <c r="AF884" s="191"/>
      <c r="AG884" s="191"/>
      <c r="AH884" s="191"/>
      <c r="AI884" s="191"/>
      <c r="AJ884" s="191"/>
      <c r="AK884" s="191"/>
      <c r="AL884" s="191"/>
      <c r="AM884" s="191"/>
      <c r="AN884" s="191"/>
      <c r="AO884" s="191"/>
      <c r="AP884" s="191"/>
      <c r="AQ884" s="191"/>
      <c r="AR884" s="191"/>
      <c r="AS884" s="191"/>
      <c r="AT884" s="191"/>
      <c r="AU884" s="191"/>
      <c r="AV884" s="191"/>
      <c r="AW884" s="191"/>
      <c r="AX884" s="191"/>
      <c r="AY884" s="191"/>
      <c r="AZ884" s="191"/>
      <c r="BA884" s="191"/>
      <c r="BB884" s="191"/>
      <c r="BC884" s="191"/>
      <c r="BD884" s="191"/>
      <c r="BE884" s="191"/>
      <c r="BF884" s="191"/>
      <c r="BG884" s="191"/>
      <c r="BH884" s="191"/>
      <c r="BI884" s="191"/>
      <c r="BJ884" s="191"/>
      <c r="BK884" s="191"/>
      <c r="BL884" s="191"/>
      <c r="BM884" s="191"/>
      <c r="BN884" s="191"/>
      <c r="BO884" s="191"/>
      <c r="BP884" s="191"/>
      <c r="BQ884" s="191"/>
      <c r="BR884" s="191"/>
      <c r="BS884" s="191"/>
      <c r="BT884" s="191"/>
      <c r="BU884" s="191"/>
      <c r="BV884" s="191"/>
      <c r="BW884" s="191"/>
      <c r="BX884" s="191"/>
      <c r="BY884" s="191"/>
      <c r="BZ884" s="191"/>
      <c r="CA884" s="191"/>
      <c r="CB884" s="191"/>
      <c r="CC884" s="191"/>
      <c r="CD884" s="191"/>
      <c r="CE884" s="191"/>
      <c r="CF884" s="191"/>
      <c r="CG884" s="191"/>
      <c r="CH884" s="191"/>
      <c r="CI884" s="191"/>
      <c r="CJ884" s="191"/>
      <c r="CK884" s="191"/>
      <c r="CL884" s="191"/>
      <c r="CM884" s="191"/>
      <c r="CN884" s="191"/>
      <c r="CO884" s="191"/>
      <c r="CP884" s="191"/>
      <c r="CQ884" s="191"/>
      <c r="CR884" s="191"/>
      <c r="CS884" s="191"/>
      <c r="CT884" s="191"/>
      <c r="CU884" s="191"/>
      <c r="CV884" s="191"/>
      <c r="CW884" s="191"/>
      <c r="CX884" s="191"/>
      <c r="CY884" s="191"/>
      <c r="CZ884" s="191"/>
      <c r="DA884" s="191"/>
      <c r="DB884" s="191"/>
      <c r="DC884" s="191"/>
      <c r="DD884" s="191"/>
      <c r="DE884" s="191"/>
      <c r="DF884" s="191"/>
      <c r="DG884" s="191"/>
      <c r="DH884" s="191"/>
      <c r="DI884" s="191"/>
      <c r="DJ884" s="191"/>
      <c r="DK884" s="191"/>
      <c r="DL884" s="191"/>
      <c r="DM884" s="191"/>
      <c r="DN884" s="191"/>
      <c r="DO884" s="191"/>
      <c r="DP884" s="191"/>
      <c r="DQ884" s="191"/>
      <c r="DR884" s="191"/>
      <c r="DS884" s="191"/>
      <c r="DT884" s="191"/>
      <c r="DU884" s="191"/>
      <c r="DV884" s="191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7"/>
      <c r="F885" s="219" t="s">
        <v>246</v>
      </c>
      <c r="G885" s="191"/>
      <c r="H885" s="191"/>
      <c r="I885" s="207"/>
      <c r="J885" s="207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  <c r="AA885" s="191"/>
      <c r="AB885" s="191"/>
      <c r="AC885" s="191"/>
      <c r="AD885" s="191"/>
      <c r="AE885" s="191"/>
      <c r="AF885" s="191"/>
      <c r="AG885" s="191"/>
      <c r="AH885" s="191"/>
      <c r="AI885" s="191"/>
      <c r="AJ885" s="191"/>
      <c r="AK885" s="191"/>
      <c r="AL885" s="191"/>
      <c r="AM885" s="191"/>
      <c r="AN885" s="191"/>
      <c r="AO885" s="191"/>
      <c r="AP885" s="191"/>
      <c r="AQ885" s="191"/>
      <c r="AR885" s="191"/>
      <c r="AS885" s="191"/>
      <c r="AT885" s="191"/>
      <c r="AU885" s="191"/>
      <c r="AV885" s="191"/>
      <c r="AW885" s="191"/>
      <c r="AX885" s="191"/>
      <c r="AY885" s="191"/>
      <c r="AZ885" s="191"/>
      <c r="BA885" s="191"/>
      <c r="BB885" s="191"/>
      <c r="BC885" s="191"/>
      <c r="BD885" s="191"/>
      <c r="BE885" s="191"/>
      <c r="BF885" s="191"/>
      <c r="BG885" s="191"/>
      <c r="BH885" s="191"/>
      <c r="BI885" s="191"/>
      <c r="BJ885" s="191"/>
      <c r="BK885" s="191"/>
      <c r="BL885" s="191"/>
      <c r="BM885" s="191"/>
      <c r="BN885" s="191"/>
      <c r="BO885" s="191"/>
      <c r="BP885" s="191"/>
      <c r="BQ885" s="191"/>
      <c r="BR885" s="191"/>
      <c r="BS885" s="191"/>
      <c r="BT885" s="191"/>
      <c r="BU885" s="191"/>
      <c r="BV885" s="191"/>
      <c r="BW885" s="191"/>
      <c r="BX885" s="191"/>
      <c r="BY885" s="191"/>
      <c r="BZ885" s="191"/>
      <c r="CA885" s="191"/>
      <c r="CB885" s="191"/>
      <c r="CC885" s="191"/>
      <c r="CD885" s="191"/>
      <c r="CE885" s="191"/>
      <c r="CF885" s="191"/>
      <c r="CG885" s="191"/>
      <c r="CH885" s="191"/>
      <c r="CI885" s="191"/>
      <c r="CJ885" s="191"/>
      <c r="CK885" s="191"/>
      <c r="CL885" s="191"/>
      <c r="CM885" s="191"/>
      <c r="CN885" s="191"/>
      <c r="CO885" s="191"/>
      <c r="CP885" s="191"/>
      <c r="CQ885" s="191"/>
      <c r="CR885" s="191"/>
      <c r="CS885" s="191"/>
      <c r="CT885" s="191"/>
      <c r="CU885" s="191"/>
      <c r="CV885" s="191"/>
      <c r="CW885" s="191"/>
      <c r="CX885" s="191"/>
      <c r="CY885" s="191"/>
      <c r="CZ885" s="191"/>
      <c r="DA885" s="191"/>
      <c r="DB885" s="191"/>
      <c r="DC885" s="191"/>
      <c r="DD885" s="191"/>
      <c r="DE885" s="191"/>
      <c r="DF885" s="191"/>
      <c r="DG885" s="191"/>
      <c r="DH885" s="191"/>
      <c r="DI885" s="191"/>
      <c r="DJ885" s="191"/>
      <c r="DK885" s="191"/>
      <c r="DL885" s="191"/>
      <c r="DM885" s="191"/>
      <c r="DN885" s="191"/>
      <c r="DO885" s="191"/>
      <c r="DP885" s="191"/>
      <c r="DQ885" s="191"/>
      <c r="DR885" s="191"/>
      <c r="DS885" s="191"/>
      <c r="DT885" s="191"/>
      <c r="DU885" s="191"/>
      <c r="DV885" s="191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7"/>
      <c r="F886" s="219" t="s">
        <v>245</v>
      </c>
      <c r="G886" s="191"/>
      <c r="H886" s="191"/>
      <c r="I886" s="207"/>
      <c r="J886" s="207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  <c r="AA886" s="191"/>
      <c r="AB886" s="191"/>
      <c r="AC886" s="191"/>
      <c r="AD886" s="191"/>
      <c r="AE886" s="191"/>
      <c r="AF886" s="191"/>
      <c r="AG886" s="191"/>
      <c r="AH886" s="191"/>
      <c r="AI886" s="191"/>
      <c r="AJ886" s="191"/>
      <c r="AK886" s="191"/>
      <c r="AL886" s="191"/>
      <c r="AM886" s="191"/>
      <c r="AN886" s="191"/>
      <c r="AO886" s="191"/>
      <c r="AP886" s="191"/>
      <c r="AQ886" s="191"/>
      <c r="AR886" s="191"/>
      <c r="AS886" s="191"/>
      <c r="AT886" s="191"/>
      <c r="AU886" s="191"/>
      <c r="AV886" s="191"/>
      <c r="AW886" s="191"/>
      <c r="AX886" s="191"/>
      <c r="AY886" s="191"/>
      <c r="AZ886" s="191"/>
      <c r="BA886" s="191"/>
      <c r="BB886" s="191"/>
      <c r="BC886" s="191"/>
      <c r="BD886" s="191"/>
      <c r="BE886" s="191"/>
      <c r="BF886" s="191"/>
      <c r="BG886" s="191"/>
      <c r="BH886" s="191"/>
      <c r="BI886" s="191"/>
      <c r="BJ886" s="191"/>
      <c r="BK886" s="191"/>
      <c r="BL886" s="191"/>
      <c r="BM886" s="191"/>
      <c r="BN886" s="191"/>
      <c r="BO886" s="191"/>
      <c r="BP886" s="191"/>
      <c r="BQ886" s="191"/>
      <c r="BR886" s="191"/>
      <c r="BS886" s="191"/>
      <c r="BT886" s="191"/>
      <c r="BU886" s="191"/>
      <c r="BV886" s="191"/>
      <c r="BW886" s="191"/>
      <c r="BX886" s="191"/>
      <c r="BY886" s="191"/>
      <c r="BZ886" s="191"/>
      <c r="CA886" s="191"/>
      <c r="CB886" s="191"/>
      <c r="CC886" s="191"/>
      <c r="CD886" s="191"/>
      <c r="CE886" s="191"/>
      <c r="CF886" s="191"/>
      <c r="CG886" s="191"/>
      <c r="CH886" s="191"/>
      <c r="CI886" s="191"/>
      <c r="CJ886" s="191"/>
      <c r="CK886" s="191"/>
      <c r="CL886" s="191"/>
      <c r="CM886" s="191"/>
      <c r="CN886" s="191"/>
      <c r="CO886" s="191"/>
      <c r="CP886" s="191"/>
      <c r="CQ886" s="191"/>
      <c r="CR886" s="191"/>
      <c r="CS886" s="191"/>
      <c r="CT886" s="191"/>
      <c r="CU886" s="191"/>
      <c r="CV886" s="191"/>
      <c r="CW886" s="191"/>
      <c r="CX886" s="191"/>
      <c r="CY886" s="191"/>
      <c r="CZ886" s="191"/>
      <c r="DA886" s="191"/>
      <c r="DB886" s="191"/>
      <c r="DC886" s="191"/>
      <c r="DD886" s="191"/>
      <c r="DE886" s="191"/>
      <c r="DF886" s="191"/>
      <c r="DG886" s="191"/>
      <c r="DH886" s="191"/>
      <c r="DI886" s="191"/>
      <c r="DJ886" s="191"/>
      <c r="DK886" s="191"/>
      <c r="DL886" s="191"/>
      <c r="DM886" s="191"/>
      <c r="DN886" s="191"/>
      <c r="DO886" s="191"/>
      <c r="DP886" s="191"/>
      <c r="DQ886" s="191"/>
      <c r="DR886" s="191"/>
      <c r="DS886" s="191"/>
      <c r="DT886" s="191"/>
      <c r="DU886" s="191"/>
      <c r="DV886" s="191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7"/>
      <c r="F887" s="219" t="s">
        <v>246</v>
      </c>
      <c r="G887" s="191"/>
      <c r="H887" s="191"/>
      <c r="I887" s="207"/>
      <c r="J887" s="207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  <c r="AA887" s="191"/>
      <c r="AB887" s="191"/>
      <c r="AC887" s="191"/>
      <c r="AD887" s="191"/>
      <c r="AE887" s="191"/>
      <c r="AF887" s="191"/>
      <c r="AG887" s="191"/>
      <c r="AH887" s="191"/>
      <c r="AI887" s="191"/>
      <c r="AJ887" s="191"/>
      <c r="AK887" s="191"/>
      <c r="AL887" s="191"/>
      <c r="AM887" s="191"/>
      <c r="AN887" s="191"/>
      <c r="AO887" s="191"/>
      <c r="AP887" s="191"/>
      <c r="AQ887" s="191"/>
      <c r="AR887" s="191"/>
      <c r="AS887" s="191"/>
      <c r="AT887" s="191"/>
      <c r="AU887" s="191"/>
      <c r="AV887" s="191"/>
      <c r="AW887" s="191"/>
      <c r="AX887" s="191"/>
      <c r="AY887" s="191"/>
      <c r="AZ887" s="191"/>
      <c r="BA887" s="191"/>
      <c r="BB887" s="191"/>
      <c r="BC887" s="191"/>
      <c r="BD887" s="191"/>
      <c r="BE887" s="191"/>
      <c r="BF887" s="191"/>
      <c r="BG887" s="191"/>
      <c r="BH887" s="191"/>
      <c r="BI887" s="191"/>
      <c r="BJ887" s="191"/>
      <c r="BK887" s="191"/>
      <c r="BL887" s="191"/>
      <c r="BM887" s="191"/>
      <c r="BN887" s="191"/>
      <c r="BO887" s="191"/>
      <c r="BP887" s="191"/>
      <c r="BQ887" s="191"/>
      <c r="BR887" s="191"/>
      <c r="BS887" s="191"/>
      <c r="BT887" s="191"/>
      <c r="BU887" s="191"/>
      <c r="BV887" s="191"/>
      <c r="BW887" s="191"/>
      <c r="BX887" s="191"/>
      <c r="BY887" s="191"/>
      <c r="BZ887" s="191"/>
      <c r="CA887" s="191"/>
      <c r="CB887" s="191"/>
      <c r="CC887" s="191"/>
      <c r="CD887" s="191"/>
      <c r="CE887" s="191"/>
      <c r="CF887" s="191"/>
      <c r="CG887" s="191"/>
      <c r="CH887" s="191"/>
      <c r="CI887" s="191"/>
      <c r="CJ887" s="191"/>
      <c r="CK887" s="191"/>
      <c r="CL887" s="191"/>
      <c r="CM887" s="191"/>
      <c r="CN887" s="191"/>
      <c r="CO887" s="191"/>
      <c r="CP887" s="191"/>
      <c r="CQ887" s="191"/>
      <c r="CR887" s="191"/>
      <c r="CS887" s="191"/>
      <c r="CT887" s="191"/>
      <c r="CU887" s="191"/>
      <c r="CV887" s="191"/>
      <c r="CW887" s="191"/>
      <c r="CX887" s="191"/>
      <c r="CY887" s="191"/>
      <c r="CZ887" s="191"/>
      <c r="DA887" s="191"/>
      <c r="DB887" s="191"/>
      <c r="DC887" s="191"/>
      <c r="DD887" s="191"/>
      <c r="DE887" s="191"/>
      <c r="DF887" s="191"/>
      <c r="DG887" s="191"/>
      <c r="DH887" s="191"/>
      <c r="DI887" s="191"/>
      <c r="DJ887" s="191"/>
      <c r="DK887" s="191"/>
      <c r="DL887" s="191"/>
      <c r="DM887" s="191"/>
      <c r="DN887" s="191"/>
      <c r="DO887" s="191"/>
      <c r="DP887" s="191"/>
      <c r="DQ887" s="191"/>
      <c r="DR887" s="191"/>
      <c r="DS887" s="191"/>
      <c r="DT887" s="191"/>
      <c r="DU887" s="191"/>
      <c r="DV887" s="191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7"/>
      <c r="F888" s="219" t="s">
        <v>245</v>
      </c>
      <c r="G888" s="191"/>
      <c r="H888" s="191"/>
      <c r="I888" s="207"/>
      <c r="J888" s="207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  <c r="AH888" s="191"/>
      <c r="AI888" s="191"/>
      <c r="AJ888" s="191"/>
      <c r="AK888" s="191"/>
      <c r="AL888" s="191"/>
      <c r="AM888" s="191"/>
      <c r="AN888" s="191"/>
      <c r="AO888" s="191"/>
      <c r="AP888" s="191"/>
      <c r="AQ888" s="191"/>
      <c r="AR888" s="191"/>
      <c r="AS888" s="191"/>
      <c r="AT888" s="191"/>
      <c r="AU888" s="191"/>
      <c r="AV888" s="191"/>
      <c r="AW888" s="191"/>
      <c r="AX888" s="191"/>
      <c r="AY888" s="191"/>
      <c r="AZ888" s="191"/>
      <c r="BA888" s="191"/>
      <c r="BB888" s="191"/>
      <c r="BC888" s="191"/>
      <c r="BD888" s="191"/>
      <c r="BE888" s="191"/>
      <c r="BF888" s="191"/>
      <c r="BG888" s="191"/>
      <c r="BH888" s="191"/>
      <c r="BI888" s="191"/>
      <c r="BJ888" s="191"/>
      <c r="BK888" s="191"/>
      <c r="BL888" s="191"/>
      <c r="BM888" s="191"/>
      <c r="BN888" s="191"/>
      <c r="BO888" s="191"/>
      <c r="BP888" s="191"/>
      <c r="BQ888" s="191"/>
      <c r="BR888" s="191"/>
      <c r="BS888" s="191"/>
      <c r="BT888" s="191"/>
      <c r="BU888" s="191"/>
      <c r="BV888" s="191"/>
      <c r="BW888" s="191"/>
      <c r="BX888" s="191"/>
      <c r="BY888" s="191"/>
      <c r="BZ888" s="191"/>
      <c r="CA888" s="191"/>
      <c r="CB888" s="191"/>
      <c r="CC888" s="191"/>
      <c r="CD888" s="191"/>
      <c r="CE888" s="191"/>
      <c r="CF888" s="191"/>
      <c r="CG888" s="191"/>
      <c r="CH888" s="191"/>
      <c r="CI888" s="191"/>
      <c r="CJ888" s="191"/>
      <c r="CK888" s="191"/>
      <c r="CL888" s="191"/>
      <c r="CM888" s="191"/>
      <c r="CN888" s="191"/>
      <c r="CO888" s="191"/>
      <c r="CP888" s="191"/>
      <c r="CQ888" s="191"/>
      <c r="CR888" s="191"/>
      <c r="CS888" s="191"/>
      <c r="CT888" s="191"/>
      <c r="CU888" s="191"/>
      <c r="CV888" s="191"/>
      <c r="CW888" s="191"/>
      <c r="CX888" s="191"/>
      <c r="CY888" s="191"/>
      <c r="CZ888" s="191"/>
      <c r="DA888" s="191"/>
      <c r="DB888" s="191"/>
      <c r="DC888" s="191"/>
      <c r="DD888" s="191"/>
      <c r="DE888" s="191"/>
      <c r="DF888" s="191"/>
      <c r="DG888" s="191"/>
      <c r="DH888" s="191"/>
      <c r="DI888" s="191"/>
      <c r="DJ888" s="191"/>
      <c r="DK888" s="191"/>
      <c r="DL888" s="191"/>
      <c r="DM888" s="191"/>
      <c r="DN888" s="191"/>
      <c r="DO888" s="191"/>
      <c r="DP888" s="191"/>
      <c r="DQ888" s="191"/>
      <c r="DR888" s="191"/>
      <c r="DS888" s="191"/>
      <c r="DT888" s="191"/>
      <c r="DU888" s="191"/>
      <c r="DV888" s="191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7"/>
      <c r="F889" s="219" t="s">
        <v>246</v>
      </c>
      <c r="G889" s="191"/>
      <c r="H889" s="191"/>
      <c r="I889" s="207"/>
      <c r="J889" s="207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  <c r="AH889" s="191"/>
      <c r="AI889" s="191"/>
      <c r="AJ889" s="191"/>
      <c r="AK889" s="191"/>
      <c r="AL889" s="191"/>
      <c r="AM889" s="191"/>
      <c r="AN889" s="191"/>
      <c r="AO889" s="191"/>
      <c r="AP889" s="191"/>
      <c r="AQ889" s="191"/>
      <c r="AR889" s="191"/>
      <c r="AS889" s="191"/>
      <c r="AT889" s="191"/>
      <c r="AU889" s="191"/>
      <c r="AV889" s="191"/>
      <c r="AW889" s="191"/>
      <c r="AX889" s="191"/>
      <c r="AY889" s="191"/>
      <c r="AZ889" s="191"/>
      <c r="BA889" s="191"/>
      <c r="BB889" s="191"/>
      <c r="BC889" s="191"/>
      <c r="BD889" s="191"/>
      <c r="BE889" s="191"/>
      <c r="BF889" s="191"/>
      <c r="BG889" s="191"/>
      <c r="BH889" s="191"/>
      <c r="BI889" s="191"/>
      <c r="BJ889" s="191"/>
      <c r="BK889" s="191"/>
      <c r="BL889" s="191"/>
      <c r="BM889" s="191"/>
      <c r="BN889" s="191"/>
      <c r="BO889" s="191"/>
      <c r="BP889" s="191"/>
      <c r="BQ889" s="191"/>
      <c r="BR889" s="191"/>
      <c r="BS889" s="191"/>
      <c r="BT889" s="191"/>
      <c r="BU889" s="191"/>
      <c r="BV889" s="191"/>
      <c r="BW889" s="191"/>
      <c r="BX889" s="191"/>
      <c r="BY889" s="191"/>
      <c r="BZ889" s="191"/>
      <c r="CA889" s="191"/>
      <c r="CB889" s="191"/>
      <c r="CC889" s="191"/>
      <c r="CD889" s="191"/>
      <c r="CE889" s="191"/>
      <c r="CF889" s="191"/>
      <c r="CG889" s="191"/>
      <c r="CH889" s="191"/>
      <c r="CI889" s="191"/>
      <c r="CJ889" s="191"/>
      <c r="CK889" s="191"/>
      <c r="CL889" s="191"/>
      <c r="CM889" s="191"/>
      <c r="CN889" s="191"/>
      <c r="CO889" s="191"/>
      <c r="CP889" s="191"/>
      <c r="CQ889" s="191"/>
      <c r="CR889" s="191"/>
      <c r="CS889" s="191"/>
      <c r="CT889" s="191"/>
      <c r="CU889" s="191"/>
      <c r="CV889" s="191"/>
      <c r="CW889" s="191"/>
      <c r="CX889" s="191"/>
      <c r="CY889" s="191"/>
      <c r="CZ889" s="191"/>
      <c r="DA889" s="191"/>
      <c r="DB889" s="191"/>
      <c r="DC889" s="191"/>
      <c r="DD889" s="191"/>
      <c r="DE889" s="191"/>
      <c r="DF889" s="191"/>
      <c r="DG889" s="191"/>
      <c r="DH889" s="191"/>
      <c r="DI889" s="191"/>
      <c r="DJ889" s="191"/>
      <c r="DK889" s="191"/>
      <c r="DL889" s="191"/>
      <c r="DM889" s="191"/>
      <c r="DN889" s="191"/>
      <c r="DO889" s="191"/>
      <c r="DP889" s="191"/>
      <c r="DQ889" s="191"/>
      <c r="DR889" s="191"/>
      <c r="DS889" s="191"/>
      <c r="DT889" s="191"/>
      <c r="DU889" s="191"/>
      <c r="DV889" s="191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7"/>
      <c r="F890" s="219" t="s">
        <v>245</v>
      </c>
      <c r="G890" s="191"/>
      <c r="H890" s="191"/>
      <c r="I890" s="207"/>
      <c r="J890" s="207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1"/>
      <c r="AT890" s="191"/>
      <c r="AU890" s="191"/>
      <c r="AV890" s="191"/>
      <c r="AW890" s="191"/>
      <c r="AX890" s="191"/>
      <c r="AY890" s="191"/>
      <c r="AZ890" s="191"/>
      <c r="BA890" s="191"/>
      <c r="BB890" s="191"/>
      <c r="BC890" s="191"/>
      <c r="BD890" s="191"/>
      <c r="BE890" s="191"/>
      <c r="BF890" s="191"/>
      <c r="BG890" s="191"/>
      <c r="BH890" s="191"/>
      <c r="BI890" s="191"/>
      <c r="BJ890" s="191"/>
      <c r="BK890" s="191"/>
      <c r="BL890" s="191"/>
      <c r="BM890" s="191"/>
      <c r="BN890" s="191"/>
      <c r="BO890" s="191"/>
      <c r="BP890" s="191"/>
      <c r="BQ890" s="191"/>
      <c r="BR890" s="191"/>
      <c r="BS890" s="191"/>
      <c r="BT890" s="191"/>
      <c r="BU890" s="191"/>
      <c r="BV890" s="191"/>
      <c r="BW890" s="191"/>
      <c r="BX890" s="191"/>
      <c r="BY890" s="191"/>
      <c r="BZ890" s="191"/>
      <c r="CA890" s="191"/>
      <c r="CB890" s="191"/>
      <c r="CC890" s="191"/>
      <c r="CD890" s="191"/>
      <c r="CE890" s="191"/>
      <c r="CF890" s="191"/>
      <c r="CG890" s="191"/>
      <c r="CH890" s="191"/>
      <c r="CI890" s="191"/>
      <c r="CJ890" s="191"/>
      <c r="CK890" s="191"/>
      <c r="CL890" s="191"/>
      <c r="CM890" s="191"/>
      <c r="CN890" s="191"/>
      <c r="CO890" s="191"/>
      <c r="CP890" s="191"/>
      <c r="CQ890" s="191"/>
      <c r="CR890" s="191"/>
      <c r="CS890" s="191"/>
      <c r="CT890" s="191"/>
      <c r="CU890" s="191"/>
      <c r="CV890" s="191"/>
      <c r="CW890" s="191"/>
      <c r="CX890" s="191"/>
      <c r="CY890" s="191"/>
      <c r="CZ890" s="191"/>
      <c r="DA890" s="191"/>
      <c r="DB890" s="191"/>
      <c r="DC890" s="191"/>
      <c r="DD890" s="191"/>
      <c r="DE890" s="191"/>
      <c r="DF890" s="191"/>
      <c r="DG890" s="191"/>
      <c r="DH890" s="191"/>
      <c r="DI890" s="191"/>
      <c r="DJ890" s="191"/>
      <c r="DK890" s="191"/>
      <c r="DL890" s="191"/>
      <c r="DM890" s="191"/>
      <c r="DN890" s="191"/>
      <c r="DO890" s="191"/>
      <c r="DP890" s="191"/>
      <c r="DQ890" s="191"/>
      <c r="DR890" s="191"/>
      <c r="DS890" s="191"/>
      <c r="DT890" s="191"/>
      <c r="DU890" s="191"/>
      <c r="DV890" s="191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7"/>
      <c r="F891" s="219" t="s">
        <v>246</v>
      </c>
      <c r="G891" s="191"/>
      <c r="H891" s="191"/>
      <c r="I891" s="207"/>
      <c r="J891" s="207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1"/>
      <c r="AT891" s="191"/>
      <c r="AU891" s="191"/>
      <c r="AV891" s="191"/>
      <c r="AW891" s="191"/>
      <c r="AX891" s="191"/>
      <c r="AY891" s="191"/>
      <c r="AZ891" s="191"/>
      <c r="BA891" s="191"/>
      <c r="BB891" s="191"/>
      <c r="BC891" s="191"/>
      <c r="BD891" s="191"/>
      <c r="BE891" s="191"/>
      <c r="BF891" s="191"/>
      <c r="BG891" s="191"/>
      <c r="BH891" s="191"/>
      <c r="BI891" s="191"/>
      <c r="BJ891" s="191"/>
      <c r="BK891" s="191"/>
      <c r="BL891" s="191"/>
      <c r="BM891" s="191"/>
      <c r="BN891" s="191"/>
      <c r="BO891" s="191"/>
      <c r="BP891" s="191"/>
      <c r="BQ891" s="191"/>
      <c r="BR891" s="191"/>
      <c r="BS891" s="191"/>
      <c r="BT891" s="191"/>
      <c r="BU891" s="191"/>
      <c r="BV891" s="191"/>
      <c r="BW891" s="191"/>
      <c r="BX891" s="191"/>
      <c r="BY891" s="191"/>
      <c r="BZ891" s="191"/>
      <c r="CA891" s="191"/>
      <c r="CB891" s="191"/>
      <c r="CC891" s="191"/>
      <c r="CD891" s="191"/>
      <c r="CE891" s="191"/>
      <c r="CF891" s="191"/>
      <c r="CG891" s="191"/>
      <c r="CH891" s="191"/>
      <c r="CI891" s="191"/>
      <c r="CJ891" s="191"/>
      <c r="CK891" s="191"/>
      <c r="CL891" s="191"/>
      <c r="CM891" s="191"/>
      <c r="CN891" s="191"/>
      <c r="CO891" s="191"/>
      <c r="CP891" s="191"/>
      <c r="CQ891" s="191"/>
      <c r="CR891" s="191"/>
      <c r="CS891" s="191"/>
      <c r="CT891" s="191"/>
      <c r="CU891" s="191"/>
      <c r="CV891" s="191"/>
      <c r="CW891" s="191"/>
      <c r="CX891" s="191"/>
      <c r="CY891" s="191"/>
      <c r="CZ891" s="191"/>
      <c r="DA891" s="191"/>
      <c r="DB891" s="191"/>
      <c r="DC891" s="191"/>
      <c r="DD891" s="191"/>
      <c r="DE891" s="191"/>
      <c r="DF891" s="191"/>
      <c r="DG891" s="191"/>
      <c r="DH891" s="191"/>
      <c r="DI891" s="191"/>
      <c r="DJ891" s="191"/>
      <c r="DK891" s="191"/>
      <c r="DL891" s="191"/>
      <c r="DM891" s="191"/>
      <c r="DN891" s="191"/>
      <c r="DO891" s="191"/>
      <c r="DP891" s="191"/>
      <c r="DQ891" s="191"/>
      <c r="DR891" s="191"/>
      <c r="DS891" s="191"/>
      <c r="DT891" s="191"/>
      <c r="DU891" s="191"/>
      <c r="DV891" s="191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7"/>
      <c r="F892" s="219" t="s">
        <v>245</v>
      </c>
      <c r="G892" s="191"/>
      <c r="H892" s="191"/>
      <c r="I892" s="207"/>
      <c r="J892" s="207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1"/>
      <c r="AT892" s="191"/>
      <c r="AU892" s="191"/>
      <c r="AV892" s="191"/>
      <c r="AW892" s="191"/>
      <c r="AX892" s="191"/>
      <c r="AY892" s="191"/>
      <c r="AZ892" s="191"/>
      <c r="BA892" s="191"/>
      <c r="BB892" s="191"/>
      <c r="BC892" s="191"/>
      <c r="BD892" s="191"/>
      <c r="BE892" s="191"/>
      <c r="BF892" s="191"/>
      <c r="BG892" s="191"/>
      <c r="BH892" s="191"/>
      <c r="BI892" s="191"/>
      <c r="BJ892" s="191"/>
      <c r="BK892" s="191"/>
      <c r="BL892" s="191"/>
      <c r="BM892" s="191"/>
      <c r="BN892" s="191"/>
      <c r="BO892" s="191"/>
      <c r="BP892" s="191"/>
      <c r="BQ892" s="191"/>
      <c r="BR892" s="191"/>
      <c r="BS892" s="191"/>
      <c r="BT892" s="191"/>
      <c r="BU892" s="191"/>
      <c r="BV892" s="191"/>
      <c r="BW892" s="191"/>
      <c r="BX892" s="191"/>
      <c r="BY892" s="191"/>
      <c r="BZ892" s="191"/>
      <c r="CA892" s="191"/>
      <c r="CB892" s="191"/>
      <c r="CC892" s="191"/>
      <c r="CD892" s="191"/>
      <c r="CE892" s="191"/>
      <c r="CF892" s="191"/>
      <c r="CG892" s="191"/>
      <c r="CH892" s="191"/>
      <c r="CI892" s="191"/>
      <c r="CJ892" s="191"/>
      <c r="CK892" s="191"/>
      <c r="CL892" s="191"/>
      <c r="CM892" s="191"/>
      <c r="CN892" s="191"/>
      <c r="CO892" s="191"/>
      <c r="CP892" s="191"/>
      <c r="CQ892" s="191"/>
      <c r="CR892" s="191"/>
      <c r="CS892" s="191"/>
      <c r="CT892" s="191"/>
      <c r="CU892" s="191"/>
      <c r="CV892" s="191"/>
      <c r="CW892" s="191"/>
      <c r="CX892" s="191"/>
      <c r="CY892" s="191"/>
      <c r="CZ892" s="191"/>
      <c r="DA892" s="191"/>
      <c r="DB892" s="191"/>
      <c r="DC892" s="191"/>
      <c r="DD892" s="191"/>
      <c r="DE892" s="191"/>
      <c r="DF892" s="191"/>
      <c r="DG892" s="191"/>
      <c r="DH892" s="191"/>
      <c r="DI892" s="191"/>
      <c r="DJ892" s="191"/>
      <c r="DK892" s="191"/>
      <c r="DL892" s="191"/>
      <c r="DM892" s="191"/>
      <c r="DN892" s="191"/>
      <c r="DO892" s="191"/>
      <c r="DP892" s="191"/>
      <c r="DQ892" s="191"/>
      <c r="DR892" s="191"/>
      <c r="DS892" s="191"/>
      <c r="DT892" s="191"/>
      <c r="DU892" s="191"/>
      <c r="DV892" s="191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7"/>
      <c r="F893" s="219" t="s">
        <v>246</v>
      </c>
      <c r="G893" s="191"/>
      <c r="H893" s="191"/>
      <c r="I893" s="207"/>
      <c r="J893" s="207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1"/>
      <c r="AT893" s="191"/>
      <c r="AU893" s="191"/>
      <c r="AV893" s="191"/>
      <c r="AW893" s="191"/>
      <c r="AX893" s="191"/>
      <c r="AY893" s="191"/>
      <c r="AZ893" s="191"/>
      <c r="BA893" s="191"/>
      <c r="BB893" s="191"/>
      <c r="BC893" s="191"/>
      <c r="BD893" s="191"/>
      <c r="BE893" s="191"/>
      <c r="BF893" s="191"/>
      <c r="BG893" s="191"/>
      <c r="BH893" s="191"/>
      <c r="BI893" s="191"/>
      <c r="BJ893" s="191"/>
      <c r="BK893" s="191"/>
      <c r="BL893" s="191"/>
      <c r="BM893" s="191"/>
      <c r="BN893" s="191"/>
      <c r="BO893" s="191"/>
      <c r="BP893" s="191"/>
      <c r="BQ893" s="191"/>
      <c r="BR893" s="191"/>
      <c r="BS893" s="191"/>
      <c r="BT893" s="191"/>
      <c r="BU893" s="191"/>
      <c r="BV893" s="191"/>
      <c r="BW893" s="191"/>
      <c r="BX893" s="191"/>
      <c r="BY893" s="191"/>
      <c r="BZ893" s="191"/>
      <c r="CA893" s="191"/>
      <c r="CB893" s="191"/>
      <c r="CC893" s="191"/>
      <c r="CD893" s="191"/>
      <c r="CE893" s="191"/>
      <c r="CF893" s="191"/>
      <c r="CG893" s="191"/>
      <c r="CH893" s="191"/>
      <c r="CI893" s="191"/>
      <c r="CJ893" s="191"/>
      <c r="CK893" s="191"/>
      <c r="CL893" s="191"/>
      <c r="CM893" s="191"/>
      <c r="CN893" s="191"/>
      <c r="CO893" s="191"/>
      <c r="CP893" s="191"/>
      <c r="CQ893" s="191"/>
      <c r="CR893" s="191"/>
      <c r="CS893" s="191"/>
      <c r="CT893" s="191"/>
      <c r="CU893" s="191"/>
      <c r="CV893" s="191"/>
      <c r="CW893" s="191"/>
      <c r="CX893" s="191"/>
      <c r="CY893" s="191"/>
      <c r="CZ893" s="191"/>
      <c r="DA893" s="191"/>
      <c r="DB893" s="191"/>
      <c r="DC893" s="191"/>
      <c r="DD893" s="191"/>
      <c r="DE893" s="191"/>
      <c r="DF893" s="191"/>
      <c r="DG893" s="191"/>
      <c r="DH893" s="191"/>
      <c r="DI893" s="191"/>
      <c r="DJ893" s="191"/>
      <c r="DK893" s="191"/>
      <c r="DL893" s="191"/>
      <c r="DM893" s="191"/>
      <c r="DN893" s="191"/>
      <c r="DO893" s="191"/>
      <c r="DP893" s="191"/>
      <c r="DQ893" s="191"/>
      <c r="DR893" s="191"/>
      <c r="DS893" s="191"/>
      <c r="DT893" s="191"/>
      <c r="DU893" s="191"/>
      <c r="DV893" s="191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8"/>
      <c r="F894" s="220"/>
      <c r="G894" s="191"/>
      <c r="H894" s="191"/>
      <c r="I894" s="207"/>
      <c r="J894" s="207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1"/>
      <c r="AT894" s="191"/>
      <c r="AU894" s="191"/>
      <c r="AV894" s="191"/>
      <c r="AW894" s="191"/>
      <c r="AX894" s="191"/>
      <c r="AY894" s="191"/>
      <c r="AZ894" s="191"/>
      <c r="BA894" s="191"/>
      <c r="BB894" s="191"/>
      <c r="BC894" s="191"/>
      <c r="BD894" s="191"/>
      <c r="BE894" s="191"/>
      <c r="BF894" s="191"/>
      <c r="BG894" s="191"/>
      <c r="BH894" s="191"/>
      <c r="BI894" s="191"/>
      <c r="BJ894" s="191"/>
      <c r="BK894" s="191"/>
      <c r="BL894" s="191"/>
      <c r="BM894" s="191"/>
      <c r="BN894" s="191"/>
      <c r="BO894" s="191"/>
      <c r="BP894" s="191"/>
      <c r="BQ894" s="191"/>
      <c r="BR894" s="191"/>
      <c r="BS894" s="191"/>
      <c r="BT894" s="191"/>
      <c r="BU894" s="191"/>
      <c r="BV894" s="191"/>
      <c r="BW894" s="191"/>
      <c r="BX894" s="191"/>
      <c r="BY894" s="191"/>
      <c r="BZ894" s="191"/>
      <c r="CA894" s="191"/>
      <c r="CB894" s="191"/>
      <c r="CC894" s="191"/>
      <c r="CD894" s="191"/>
      <c r="CE894" s="191"/>
      <c r="CF894" s="191"/>
      <c r="CG894" s="191"/>
      <c r="CH894" s="191"/>
      <c r="CI894" s="191"/>
      <c r="CJ894" s="191"/>
      <c r="CK894" s="191"/>
      <c r="CL894" s="191"/>
      <c r="CM894" s="191"/>
      <c r="CN894" s="191"/>
      <c r="CO894" s="191"/>
      <c r="CP894" s="191"/>
      <c r="CQ894" s="191"/>
      <c r="CR894" s="191"/>
      <c r="CS894" s="191"/>
      <c r="CT894" s="191"/>
      <c r="CU894" s="191"/>
      <c r="CV894" s="191"/>
      <c r="CW894" s="191"/>
      <c r="CX894" s="191"/>
      <c r="CY894" s="191"/>
      <c r="CZ894" s="191"/>
      <c r="DA894" s="191"/>
      <c r="DB894" s="191"/>
      <c r="DC894" s="191"/>
      <c r="DD894" s="191"/>
      <c r="DE894" s="191"/>
      <c r="DF894" s="191"/>
      <c r="DG894" s="191"/>
      <c r="DH894" s="191"/>
      <c r="DI894" s="191"/>
      <c r="DJ894" s="191"/>
      <c r="DK894" s="191"/>
      <c r="DL894" s="191"/>
      <c r="DM894" s="191"/>
      <c r="DN894" s="191"/>
      <c r="DO894" s="191"/>
      <c r="DP894" s="191"/>
      <c r="DQ894" s="191"/>
      <c r="DR894" s="191"/>
      <c r="DS894" s="191"/>
      <c r="DT894" s="191"/>
      <c r="DU894" s="191"/>
      <c r="DV894" s="191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8"/>
      <c r="F895" s="220"/>
      <c r="G895" s="191"/>
      <c r="H895" s="191"/>
      <c r="I895" s="207"/>
      <c r="J895" s="207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1"/>
      <c r="AT895" s="191"/>
      <c r="AU895" s="191"/>
      <c r="AV895" s="191"/>
      <c r="AW895" s="191"/>
      <c r="AX895" s="191"/>
      <c r="AY895" s="191"/>
      <c r="AZ895" s="191"/>
      <c r="BA895" s="191"/>
      <c r="BB895" s="191"/>
      <c r="BC895" s="191"/>
      <c r="BD895" s="191"/>
      <c r="BE895" s="191"/>
      <c r="BF895" s="191"/>
      <c r="BG895" s="191"/>
      <c r="BH895" s="191"/>
      <c r="BI895" s="191"/>
      <c r="BJ895" s="191"/>
      <c r="BK895" s="191"/>
      <c r="BL895" s="191"/>
      <c r="BM895" s="191"/>
      <c r="BN895" s="191"/>
      <c r="BO895" s="191"/>
      <c r="BP895" s="191"/>
      <c r="BQ895" s="191"/>
      <c r="BR895" s="191"/>
      <c r="BS895" s="191"/>
      <c r="BT895" s="191"/>
      <c r="BU895" s="191"/>
      <c r="BV895" s="191"/>
      <c r="BW895" s="191"/>
      <c r="BX895" s="191"/>
      <c r="BY895" s="191"/>
      <c r="BZ895" s="191"/>
      <c r="CA895" s="191"/>
      <c r="CB895" s="191"/>
      <c r="CC895" s="191"/>
      <c r="CD895" s="191"/>
      <c r="CE895" s="191"/>
      <c r="CF895" s="191"/>
      <c r="CG895" s="191"/>
      <c r="CH895" s="191"/>
      <c r="CI895" s="191"/>
      <c r="CJ895" s="191"/>
      <c r="CK895" s="191"/>
      <c r="CL895" s="191"/>
      <c r="CM895" s="191"/>
      <c r="CN895" s="191"/>
      <c r="CO895" s="191"/>
      <c r="CP895" s="191"/>
      <c r="CQ895" s="191"/>
      <c r="CR895" s="191"/>
      <c r="CS895" s="191"/>
      <c r="CT895" s="191"/>
      <c r="CU895" s="191"/>
      <c r="CV895" s="191"/>
      <c r="CW895" s="191"/>
      <c r="CX895" s="191"/>
      <c r="CY895" s="191"/>
      <c r="CZ895" s="191"/>
      <c r="DA895" s="191"/>
      <c r="DB895" s="191"/>
      <c r="DC895" s="191"/>
      <c r="DD895" s="191"/>
      <c r="DE895" s="191"/>
      <c r="DF895" s="191"/>
      <c r="DG895" s="191"/>
      <c r="DH895" s="191"/>
      <c r="DI895" s="191"/>
      <c r="DJ895" s="191"/>
      <c r="DK895" s="191"/>
      <c r="DL895" s="191"/>
      <c r="DM895" s="191"/>
      <c r="DN895" s="191"/>
      <c r="DO895" s="191"/>
      <c r="DP895" s="191"/>
      <c r="DQ895" s="191"/>
      <c r="DR895" s="191"/>
      <c r="DS895" s="191"/>
      <c r="DT895" s="191"/>
      <c r="DU895" s="191"/>
      <c r="DV895" s="191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8"/>
      <c r="F896" s="220"/>
      <c r="G896" s="191"/>
      <c r="H896" s="191"/>
      <c r="I896" s="207"/>
      <c r="J896" s="207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1"/>
      <c r="AT896" s="191"/>
      <c r="AU896" s="191"/>
      <c r="AV896" s="191"/>
      <c r="AW896" s="191"/>
      <c r="AX896" s="191"/>
      <c r="AY896" s="191"/>
      <c r="AZ896" s="191"/>
      <c r="BA896" s="191"/>
      <c r="BB896" s="191"/>
      <c r="BC896" s="191"/>
      <c r="BD896" s="191"/>
      <c r="BE896" s="191"/>
      <c r="BF896" s="191"/>
      <c r="BG896" s="191"/>
      <c r="BH896" s="191"/>
      <c r="BI896" s="191"/>
      <c r="BJ896" s="191"/>
      <c r="BK896" s="191"/>
      <c r="BL896" s="191"/>
      <c r="BM896" s="191"/>
      <c r="BN896" s="191"/>
      <c r="BO896" s="191"/>
      <c r="BP896" s="191"/>
      <c r="BQ896" s="191"/>
      <c r="BR896" s="191"/>
      <c r="BS896" s="191"/>
      <c r="BT896" s="191"/>
      <c r="BU896" s="191"/>
      <c r="BV896" s="191"/>
      <c r="BW896" s="191"/>
      <c r="BX896" s="191"/>
      <c r="BY896" s="191"/>
      <c r="BZ896" s="191"/>
      <c r="CA896" s="191"/>
      <c r="CB896" s="191"/>
      <c r="CC896" s="191"/>
      <c r="CD896" s="191"/>
      <c r="CE896" s="191"/>
      <c r="CF896" s="191"/>
      <c r="CG896" s="191"/>
      <c r="CH896" s="191"/>
      <c r="CI896" s="191"/>
      <c r="CJ896" s="191"/>
      <c r="CK896" s="191"/>
      <c r="CL896" s="191"/>
      <c r="CM896" s="191"/>
      <c r="CN896" s="191"/>
      <c r="CO896" s="191"/>
      <c r="CP896" s="191"/>
      <c r="CQ896" s="191"/>
      <c r="CR896" s="191"/>
      <c r="CS896" s="191"/>
      <c r="CT896" s="191"/>
      <c r="CU896" s="191"/>
      <c r="CV896" s="191"/>
      <c r="CW896" s="191"/>
      <c r="CX896" s="191"/>
      <c r="CY896" s="191"/>
      <c r="CZ896" s="191"/>
      <c r="DA896" s="191"/>
      <c r="DB896" s="191"/>
      <c r="DC896" s="191"/>
      <c r="DD896" s="191"/>
      <c r="DE896" s="191"/>
      <c r="DF896" s="191"/>
      <c r="DG896" s="191"/>
      <c r="DH896" s="191"/>
      <c r="DI896" s="191"/>
      <c r="DJ896" s="191"/>
      <c r="DK896" s="191"/>
      <c r="DL896" s="191"/>
      <c r="DM896" s="191"/>
      <c r="DN896" s="191"/>
      <c r="DO896" s="191"/>
      <c r="DP896" s="191"/>
      <c r="DQ896" s="191"/>
      <c r="DR896" s="191"/>
      <c r="DS896" s="191"/>
      <c r="DT896" s="191"/>
      <c r="DU896" s="191"/>
      <c r="DV896" s="191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8"/>
      <c r="F897" s="220"/>
      <c r="G897" s="191"/>
      <c r="H897" s="191"/>
      <c r="I897" s="207"/>
      <c r="J897" s="207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1"/>
      <c r="AT897" s="191"/>
      <c r="AU897" s="191"/>
      <c r="AV897" s="191"/>
      <c r="AW897" s="191"/>
      <c r="AX897" s="191"/>
      <c r="AY897" s="191"/>
      <c r="AZ897" s="191"/>
      <c r="BA897" s="191"/>
      <c r="BB897" s="191"/>
      <c r="BC897" s="191"/>
      <c r="BD897" s="191"/>
      <c r="BE897" s="191"/>
      <c r="BF897" s="191"/>
      <c r="BG897" s="191"/>
      <c r="BH897" s="191"/>
      <c r="BI897" s="191"/>
      <c r="BJ897" s="191"/>
      <c r="BK897" s="191"/>
      <c r="BL897" s="191"/>
      <c r="BM897" s="191"/>
      <c r="BN897" s="191"/>
      <c r="BO897" s="191"/>
      <c r="BP897" s="191"/>
      <c r="BQ897" s="191"/>
      <c r="BR897" s="191"/>
      <c r="BS897" s="191"/>
      <c r="BT897" s="191"/>
      <c r="BU897" s="191"/>
      <c r="BV897" s="191"/>
      <c r="BW897" s="191"/>
      <c r="BX897" s="191"/>
      <c r="BY897" s="191"/>
      <c r="BZ897" s="191"/>
      <c r="CA897" s="191"/>
      <c r="CB897" s="191"/>
      <c r="CC897" s="191"/>
      <c r="CD897" s="191"/>
      <c r="CE897" s="191"/>
      <c r="CF897" s="191"/>
      <c r="CG897" s="191"/>
      <c r="CH897" s="191"/>
      <c r="CI897" s="191"/>
      <c r="CJ897" s="191"/>
      <c r="CK897" s="191"/>
      <c r="CL897" s="191"/>
      <c r="CM897" s="191"/>
      <c r="CN897" s="191"/>
      <c r="CO897" s="191"/>
      <c r="CP897" s="191"/>
      <c r="CQ897" s="191"/>
      <c r="CR897" s="191"/>
      <c r="CS897" s="191"/>
      <c r="CT897" s="191"/>
      <c r="CU897" s="191"/>
      <c r="CV897" s="191"/>
      <c r="CW897" s="191"/>
      <c r="CX897" s="191"/>
      <c r="CY897" s="191"/>
      <c r="CZ897" s="191"/>
      <c r="DA897" s="191"/>
      <c r="DB897" s="191"/>
      <c r="DC897" s="191"/>
      <c r="DD897" s="191"/>
      <c r="DE897" s="191"/>
      <c r="DF897" s="191"/>
      <c r="DG897" s="191"/>
      <c r="DH897" s="191"/>
      <c r="DI897" s="191"/>
      <c r="DJ897" s="191"/>
      <c r="DK897" s="191"/>
      <c r="DL897" s="191"/>
      <c r="DM897" s="191"/>
      <c r="DN897" s="191"/>
      <c r="DO897" s="191"/>
      <c r="DP897" s="191"/>
      <c r="DQ897" s="191"/>
      <c r="DR897" s="191"/>
      <c r="DS897" s="191"/>
      <c r="DT897" s="191"/>
      <c r="DU897" s="191"/>
      <c r="DV897" s="191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8"/>
      <c r="F898" s="220"/>
      <c r="G898" s="191"/>
      <c r="H898" s="191"/>
      <c r="I898" s="207"/>
      <c r="J898" s="207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  <c r="AA898" s="191"/>
      <c r="AB898" s="191"/>
      <c r="AC898" s="191"/>
      <c r="AD898" s="191"/>
      <c r="AE898" s="191"/>
      <c r="AF898" s="191"/>
      <c r="AG898" s="191"/>
      <c r="AH898" s="191"/>
      <c r="AI898" s="191"/>
      <c r="AJ898" s="191"/>
      <c r="AK898" s="191"/>
      <c r="AL898" s="191"/>
      <c r="AM898" s="191"/>
      <c r="AN898" s="191"/>
      <c r="AO898" s="191"/>
      <c r="AP898" s="191"/>
      <c r="AQ898" s="191"/>
      <c r="AR898" s="191"/>
      <c r="AS898" s="191"/>
      <c r="AT898" s="191"/>
      <c r="AU898" s="191"/>
      <c r="AV898" s="191"/>
      <c r="AW898" s="191"/>
      <c r="AX898" s="191"/>
      <c r="AY898" s="191"/>
      <c r="AZ898" s="191"/>
      <c r="BA898" s="191"/>
      <c r="BB898" s="191"/>
      <c r="BC898" s="191"/>
      <c r="BD898" s="191"/>
      <c r="BE898" s="191"/>
      <c r="BF898" s="191"/>
      <c r="BG898" s="191"/>
      <c r="BH898" s="191"/>
      <c r="BI898" s="191"/>
      <c r="BJ898" s="191"/>
      <c r="BK898" s="191"/>
      <c r="BL898" s="191"/>
      <c r="BM898" s="191"/>
      <c r="BN898" s="191"/>
      <c r="BO898" s="191"/>
      <c r="BP898" s="191"/>
      <c r="BQ898" s="191"/>
      <c r="BR898" s="191"/>
      <c r="BS898" s="191"/>
      <c r="BT898" s="191"/>
      <c r="BU898" s="191"/>
      <c r="BV898" s="191"/>
      <c r="BW898" s="191"/>
      <c r="BX898" s="191"/>
      <c r="BY898" s="191"/>
      <c r="BZ898" s="191"/>
      <c r="CA898" s="191"/>
      <c r="CB898" s="191"/>
      <c r="CC898" s="191"/>
      <c r="CD898" s="191"/>
      <c r="CE898" s="191"/>
      <c r="CF898" s="191"/>
      <c r="CG898" s="191"/>
      <c r="CH898" s="191"/>
      <c r="CI898" s="191"/>
      <c r="CJ898" s="191"/>
      <c r="CK898" s="191"/>
      <c r="CL898" s="191"/>
      <c r="CM898" s="191"/>
      <c r="CN898" s="191"/>
      <c r="CO898" s="191"/>
      <c r="CP898" s="191"/>
      <c r="CQ898" s="191"/>
      <c r="CR898" s="191"/>
      <c r="CS898" s="191"/>
      <c r="CT898" s="191"/>
      <c r="CU898" s="191"/>
      <c r="CV898" s="191"/>
      <c r="CW898" s="191"/>
      <c r="CX898" s="191"/>
      <c r="CY898" s="191"/>
      <c r="CZ898" s="191"/>
      <c r="DA898" s="191"/>
      <c r="DB898" s="191"/>
      <c r="DC898" s="191"/>
      <c r="DD898" s="191"/>
      <c r="DE898" s="191"/>
      <c r="DF898" s="191"/>
      <c r="DG898" s="191"/>
      <c r="DH898" s="191"/>
      <c r="DI898" s="191"/>
      <c r="DJ898" s="191"/>
      <c r="DK898" s="191"/>
      <c r="DL898" s="191"/>
      <c r="DM898" s="191"/>
      <c r="DN898" s="191"/>
      <c r="DO898" s="191"/>
      <c r="DP898" s="191"/>
      <c r="DQ898" s="191"/>
      <c r="DR898" s="191"/>
      <c r="DS898" s="191"/>
      <c r="DT898" s="191"/>
      <c r="DU898" s="191"/>
      <c r="DV898" s="191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8"/>
      <c r="F899" s="221"/>
      <c r="G899" s="191"/>
      <c r="H899" s="191"/>
      <c r="I899" s="207"/>
      <c r="J899" s="207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  <c r="AA899" s="191"/>
      <c r="AB899" s="191"/>
      <c r="AC899" s="191"/>
      <c r="AD899" s="191"/>
      <c r="AE899" s="191"/>
      <c r="AF899" s="191"/>
      <c r="AG899" s="191"/>
      <c r="AH899" s="191"/>
      <c r="AI899" s="191"/>
      <c r="AJ899" s="191"/>
      <c r="AK899" s="191"/>
      <c r="AL899" s="191"/>
      <c r="AM899" s="191"/>
      <c r="AN899" s="191"/>
      <c r="AO899" s="191"/>
      <c r="AP899" s="191"/>
      <c r="AQ899" s="191"/>
      <c r="AR899" s="191"/>
      <c r="AS899" s="191"/>
      <c r="AT899" s="191"/>
      <c r="AU899" s="191"/>
      <c r="AV899" s="191"/>
      <c r="AW899" s="191"/>
      <c r="AX899" s="191"/>
      <c r="AY899" s="191"/>
      <c r="AZ899" s="191"/>
      <c r="BA899" s="191"/>
      <c r="BB899" s="191"/>
      <c r="BC899" s="191"/>
      <c r="BD899" s="191"/>
      <c r="BE899" s="191"/>
      <c r="BF899" s="191"/>
      <c r="BG899" s="191"/>
      <c r="BH899" s="191"/>
      <c r="BI899" s="191"/>
      <c r="BJ899" s="191"/>
      <c r="BK899" s="191"/>
      <c r="BL899" s="191"/>
      <c r="BM899" s="191"/>
      <c r="BN899" s="191"/>
      <c r="BO899" s="191"/>
      <c r="BP899" s="191"/>
      <c r="BQ899" s="191"/>
      <c r="BR899" s="191"/>
      <c r="BS899" s="191"/>
      <c r="BT899" s="191"/>
      <c r="BU899" s="191"/>
      <c r="BV899" s="191"/>
      <c r="BW899" s="191"/>
      <c r="BX899" s="191"/>
      <c r="BY899" s="191"/>
      <c r="BZ899" s="191"/>
      <c r="CA899" s="191"/>
      <c r="CB899" s="191"/>
      <c r="CC899" s="191"/>
      <c r="CD899" s="191"/>
      <c r="CE899" s="191"/>
      <c r="CF899" s="191"/>
      <c r="CG899" s="191"/>
      <c r="CH899" s="191"/>
      <c r="CI899" s="191"/>
      <c r="CJ899" s="191"/>
      <c r="CK899" s="191"/>
      <c r="CL899" s="191"/>
      <c r="CM899" s="191"/>
      <c r="CN899" s="191"/>
      <c r="CO899" s="191"/>
      <c r="CP899" s="191"/>
      <c r="CQ899" s="191"/>
      <c r="CR899" s="191"/>
      <c r="CS899" s="191"/>
      <c r="CT899" s="191"/>
      <c r="CU899" s="191"/>
      <c r="CV899" s="191"/>
      <c r="CW899" s="191"/>
      <c r="CX899" s="191"/>
      <c r="CY899" s="191"/>
      <c r="CZ899" s="191"/>
      <c r="DA899" s="191"/>
      <c r="DB899" s="191"/>
      <c r="DC899" s="191"/>
      <c r="DD899" s="191"/>
      <c r="DE899" s="191"/>
      <c r="DF899" s="191"/>
      <c r="DG899" s="191"/>
      <c r="DH899" s="191"/>
      <c r="DI899" s="191"/>
      <c r="DJ899" s="191"/>
      <c r="DK899" s="191"/>
      <c r="DL899" s="191"/>
      <c r="DM899" s="191"/>
      <c r="DN899" s="191"/>
      <c r="DO899" s="191"/>
      <c r="DP899" s="191"/>
      <c r="DQ899" s="191"/>
      <c r="DR899" s="191"/>
      <c r="DS899" s="191"/>
      <c r="DT899" s="191"/>
      <c r="DU899" s="191"/>
      <c r="DV899" s="191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8"/>
      <c r="F900" s="220"/>
      <c r="G900" s="191"/>
      <c r="H900" s="191"/>
      <c r="I900" s="207"/>
      <c r="J900" s="207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  <c r="AA900" s="191"/>
      <c r="AB900" s="191"/>
      <c r="AC900" s="191"/>
      <c r="AD900" s="191"/>
      <c r="AE900" s="191"/>
      <c r="AF900" s="191"/>
      <c r="AG900" s="191"/>
      <c r="AH900" s="191"/>
      <c r="AI900" s="191"/>
      <c r="AJ900" s="191"/>
      <c r="AK900" s="191"/>
      <c r="AL900" s="191"/>
      <c r="AM900" s="191"/>
      <c r="AN900" s="191"/>
      <c r="AO900" s="191"/>
      <c r="AP900" s="191"/>
      <c r="AQ900" s="191"/>
      <c r="AR900" s="191"/>
      <c r="AS900" s="191"/>
      <c r="AT900" s="191"/>
      <c r="AU900" s="191"/>
      <c r="AV900" s="191"/>
      <c r="AW900" s="191"/>
      <c r="AX900" s="191"/>
      <c r="AY900" s="191"/>
      <c r="AZ900" s="191"/>
      <c r="BA900" s="191"/>
      <c r="BB900" s="191"/>
      <c r="BC900" s="191"/>
      <c r="BD900" s="191"/>
      <c r="BE900" s="191"/>
      <c r="BF900" s="191"/>
      <c r="BG900" s="191"/>
      <c r="BH900" s="191"/>
      <c r="BI900" s="191"/>
      <c r="BJ900" s="191"/>
      <c r="BK900" s="191"/>
      <c r="BL900" s="191"/>
      <c r="BM900" s="191"/>
      <c r="BN900" s="191"/>
      <c r="BO900" s="191"/>
      <c r="BP900" s="191"/>
      <c r="BQ900" s="191"/>
      <c r="BR900" s="191"/>
      <c r="BS900" s="191"/>
      <c r="BT900" s="191"/>
      <c r="BU900" s="191"/>
      <c r="BV900" s="191"/>
      <c r="BW900" s="191"/>
      <c r="BX900" s="191"/>
      <c r="BY900" s="191"/>
      <c r="BZ900" s="191"/>
      <c r="CA900" s="191"/>
      <c r="CB900" s="191"/>
      <c r="CC900" s="191"/>
      <c r="CD900" s="191"/>
      <c r="CE900" s="191"/>
      <c r="CF900" s="191"/>
      <c r="CG900" s="191"/>
      <c r="CH900" s="191"/>
      <c r="CI900" s="191"/>
      <c r="CJ900" s="191"/>
      <c r="CK900" s="191"/>
      <c r="CL900" s="191"/>
      <c r="CM900" s="191"/>
      <c r="CN900" s="191"/>
      <c r="CO900" s="191"/>
      <c r="CP900" s="191"/>
      <c r="CQ900" s="191"/>
      <c r="CR900" s="191"/>
      <c r="CS900" s="191"/>
      <c r="CT900" s="191"/>
      <c r="CU900" s="191"/>
      <c r="CV900" s="191"/>
      <c r="CW900" s="191"/>
      <c r="CX900" s="191"/>
      <c r="CY900" s="191"/>
      <c r="CZ900" s="191"/>
      <c r="DA900" s="191"/>
      <c r="DB900" s="191"/>
      <c r="DC900" s="191"/>
      <c r="DD900" s="191"/>
      <c r="DE900" s="191"/>
      <c r="DF900" s="191"/>
      <c r="DG900" s="191"/>
      <c r="DH900" s="191"/>
      <c r="DI900" s="191"/>
      <c r="DJ900" s="191"/>
      <c r="DK900" s="191"/>
      <c r="DL900" s="191"/>
      <c r="DM900" s="191"/>
      <c r="DN900" s="191"/>
      <c r="DO900" s="191"/>
      <c r="DP900" s="191"/>
      <c r="DQ900" s="191"/>
      <c r="DR900" s="191"/>
      <c r="DS900" s="191"/>
      <c r="DT900" s="191"/>
      <c r="DU900" s="191"/>
      <c r="DV900" s="191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8"/>
      <c r="F901" s="219"/>
      <c r="G901" s="181"/>
      <c r="H901" s="181"/>
      <c r="I901" s="207"/>
      <c r="J901" s="207"/>
      <c r="K901" s="181"/>
      <c r="L901" s="191"/>
      <c r="M901" s="181"/>
      <c r="N901" s="181"/>
      <c r="O901" s="191"/>
      <c r="P901" s="181"/>
      <c r="Q901" s="181"/>
      <c r="R901" s="191"/>
      <c r="S901" s="181"/>
      <c r="T901" s="181"/>
      <c r="U901" s="191"/>
      <c r="V901" s="181"/>
      <c r="W901" s="181"/>
      <c r="X901" s="191"/>
      <c r="Y901" s="181"/>
      <c r="Z901" s="181"/>
      <c r="AA901" s="191"/>
      <c r="AB901" s="181"/>
      <c r="AC901" s="181"/>
      <c r="AD901" s="191"/>
      <c r="AE901" s="181"/>
      <c r="AF901" s="181"/>
      <c r="AG901" s="191"/>
      <c r="AH901" s="181"/>
      <c r="AI901" s="181"/>
      <c r="AJ901" s="191"/>
      <c r="AK901" s="181"/>
      <c r="AL901" s="181"/>
      <c r="AM901" s="191"/>
      <c r="AN901" s="181"/>
      <c r="AO901" s="181"/>
      <c r="AP901" s="191"/>
      <c r="AQ901" s="181"/>
      <c r="AR901" s="181"/>
      <c r="AS901" s="191"/>
      <c r="AT901" s="181"/>
      <c r="AU901" s="181"/>
      <c r="AV901" s="191"/>
      <c r="AW901" s="181"/>
      <c r="AX901" s="181"/>
      <c r="AY901" s="191"/>
      <c r="AZ901" s="181"/>
      <c r="BA901" s="181"/>
      <c r="BB901" s="191"/>
      <c r="BC901" s="181"/>
      <c r="BD901" s="181"/>
      <c r="BE901" s="191"/>
      <c r="BF901" s="181"/>
      <c r="BG901" s="181"/>
      <c r="BH901" s="191"/>
      <c r="BI901" s="181"/>
      <c r="BJ901" s="181"/>
      <c r="BK901" s="191"/>
      <c r="BL901" s="181"/>
      <c r="BM901" s="181"/>
      <c r="BN901" s="191"/>
      <c r="BO901" s="181"/>
      <c r="BP901" s="181"/>
      <c r="BQ901" s="191"/>
      <c r="BR901" s="181"/>
      <c r="BS901" s="181"/>
      <c r="BT901" s="191"/>
      <c r="BU901" s="181"/>
      <c r="BV901" s="181"/>
      <c r="BW901" s="191"/>
      <c r="BX901" s="181"/>
      <c r="BY901" s="181"/>
      <c r="BZ901" s="191"/>
      <c r="CA901" s="181"/>
      <c r="CB901" s="181"/>
      <c r="CC901" s="191"/>
      <c r="CD901" s="181"/>
      <c r="CE901" s="181"/>
      <c r="CF901" s="191"/>
      <c r="CG901" s="181"/>
      <c r="CH901" s="181"/>
      <c r="CI901" s="191"/>
      <c r="CJ901" s="181"/>
      <c r="CK901" s="181"/>
      <c r="CL901" s="191"/>
      <c r="CM901" s="181"/>
      <c r="CN901" s="181"/>
      <c r="CO901" s="191"/>
      <c r="CP901" s="181"/>
      <c r="CQ901" s="181"/>
      <c r="CR901" s="191"/>
      <c r="CS901" s="181"/>
      <c r="CT901" s="181"/>
      <c r="CU901" s="191"/>
      <c r="CV901" s="181"/>
      <c r="CW901" s="181"/>
      <c r="CX901" s="191"/>
      <c r="CY901" s="181"/>
      <c r="CZ901" s="181"/>
      <c r="DA901" s="191"/>
      <c r="DB901" s="181"/>
      <c r="DC901" s="181"/>
      <c r="DD901" s="191"/>
      <c r="DE901" s="181"/>
      <c r="DF901" s="181"/>
      <c r="DG901" s="191"/>
      <c r="DH901" s="181"/>
      <c r="DI901" s="181"/>
      <c r="DJ901" s="191"/>
      <c r="DK901" s="181"/>
      <c r="DL901" s="181"/>
      <c r="DM901" s="191"/>
      <c r="DN901" s="181"/>
      <c r="DO901" s="181"/>
      <c r="DP901" s="191"/>
      <c r="DQ901" s="181"/>
      <c r="DR901" s="181"/>
      <c r="DS901" s="191"/>
      <c r="DT901" s="181"/>
      <c r="DU901" s="181"/>
      <c r="DV901" s="191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3"/>
      <c r="G902" s="191"/>
      <c r="H902" s="191"/>
      <c r="I902" s="207"/>
      <c r="J902" s="207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  <c r="AA902" s="191"/>
      <c r="AB902" s="191"/>
      <c r="AC902" s="191"/>
      <c r="AD902" s="191"/>
      <c r="AE902" s="191"/>
      <c r="AF902" s="191"/>
      <c r="AG902" s="191"/>
      <c r="AH902" s="191"/>
      <c r="AI902" s="191"/>
      <c r="AJ902" s="191"/>
      <c r="AK902" s="191"/>
      <c r="AL902" s="191"/>
      <c r="AM902" s="191"/>
      <c r="AN902" s="191"/>
      <c r="AO902" s="191"/>
      <c r="AP902" s="191"/>
      <c r="AQ902" s="191"/>
      <c r="AR902" s="191"/>
      <c r="AS902" s="191"/>
      <c r="AT902" s="191"/>
      <c r="AU902" s="191"/>
      <c r="AV902" s="191"/>
      <c r="AW902" s="191"/>
      <c r="AX902" s="191"/>
      <c r="AY902" s="191"/>
      <c r="AZ902" s="191"/>
      <c r="BA902" s="191"/>
      <c r="BB902" s="191"/>
      <c r="BC902" s="191"/>
      <c r="BD902" s="191"/>
      <c r="BE902" s="191"/>
      <c r="BF902" s="191"/>
      <c r="BG902" s="191"/>
      <c r="BH902" s="191"/>
      <c r="BI902" s="191"/>
      <c r="BJ902" s="191"/>
      <c r="BK902" s="191"/>
      <c r="BL902" s="191"/>
      <c r="BM902" s="191"/>
      <c r="BN902" s="191"/>
      <c r="BO902" s="191"/>
      <c r="BP902" s="191"/>
      <c r="BQ902" s="191"/>
      <c r="BR902" s="191"/>
      <c r="BS902" s="191"/>
      <c r="BT902" s="191"/>
      <c r="BU902" s="191"/>
      <c r="BV902" s="191"/>
      <c r="BW902" s="191"/>
      <c r="BX902" s="191"/>
      <c r="BY902" s="191"/>
      <c r="BZ902" s="191"/>
      <c r="CA902" s="191"/>
      <c r="CB902" s="191"/>
      <c r="CC902" s="191"/>
      <c r="CD902" s="191"/>
      <c r="CE902" s="191"/>
      <c r="CF902" s="191"/>
      <c r="CG902" s="191"/>
      <c r="CH902" s="191"/>
      <c r="CI902" s="191"/>
      <c r="CJ902" s="191"/>
      <c r="CK902" s="191"/>
      <c r="CL902" s="191"/>
      <c r="CM902" s="191"/>
      <c r="CN902" s="191"/>
      <c r="CO902" s="191"/>
      <c r="CP902" s="191"/>
      <c r="CQ902" s="191"/>
      <c r="CR902" s="191"/>
      <c r="CS902" s="191"/>
      <c r="CT902" s="191"/>
      <c r="CU902" s="191"/>
      <c r="CV902" s="191"/>
      <c r="CW902" s="191"/>
      <c r="CX902" s="191"/>
      <c r="CY902" s="191"/>
      <c r="CZ902" s="191"/>
      <c r="DA902" s="191"/>
      <c r="DB902" s="191"/>
      <c r="DC902" s="191"/>
      <c r="DD902" s="191"/>
      <c r="DE902" s="191"/>
      <c r="DF902" s="191"/>
      <c r="DG902" s="191"/>
      <c r="DH902" s="191"/>
      <c r="DI902" s="191"/>
      <c r="DJ902" s="191"/>
      <c r="DK902" s="191"/>
      <c r="DL902" s="191"/>
      <c r="DM902" s="191"/>
      <c r="DN902" s="191"/>
      <c r="DO902" s="191"/>
      <c r="DP902" s="191"/>
      <c r="DQ902" s="191"/>
      <c r="DR902" s="191"/>
      <c r="DS902" s="191"/>
      <c r="DT902" s="191"/>
      <c r="DU902" s="191"/>
      <c r="DV902" s="191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8"/>
      <c r="F903" s="220"/>
      <c r="G903" s="191"/>
      <c r="H903" s="191"/>
      <c r="I903" s="207"/>
      <c r="J903" s="207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  <c r="AA903" s="191"/>
      <c r="AB903" s="191"/>
      <c r="AC903" s="191"/>
      <c r="AD903" s="191"/>
      <c r="AE903" s="191"/>
      <c r="AF903" s="191"/>
      <c r="AG903" s="191"/>
      <c r="AH903" s="191"/>
      <c r="AI903" s="191"/>
      <c r="AJ903" s="191"/>
      <c r="AK903" s="191"/>
      <c r="AL903" s="191"/>
      <c r="AM903" s="191"/>
      <c r="AN903" s="191"/>
      <c r="AO903" s="191"/>
      <c r="AP903" s="191"/>
      <c r="AQ903" s="191"/>
      <c r="AR903" s="191"/>
      <c r="AS903" s="191"/>
      <c r="AT903" s="191"/>
      <c r="AU903" s="191"/>
      <c r="AV903" s="191"/>
      <c r="AW903" s="191"/>
      <c r="AX903" s="191"/>
      <c r="AY903" s="191"/>
      <c r="AZ903" s="191"/>
      <c r="BA903" s="191"/>
      <c r="BB903" s="191"/>
      <c r="BC903" s="191"/>
      <c r="BD903" s="191"/>
      <c r="BE903" s="191"/>
      <c r="BF903" s="191"/>
      <c r="BG903" s="191"/>
      <c r="BH903" s="191"/>
      <c r="BI903" s="191"/>
      <c r="BJ903" s="191"/>
      <c r="BK903" s="191"/>
      <c r="BL903" s="191"/>
      <c r="BM903" s="191"/>
      <c r="BN903" s="191"/>
      <c r="BO903" s="191"/>
      <c r="BP903" s="191"/>
      <c r="BQ903" s="191"/>
      <c r="BR903" s="191"/>
      <c r="BS903" s="191"/>
      <c r="BT903" s="191"/>
      <c r="BU903" s="191"/>
      <c r="BV903" s="191"/>
      <c r="BW903" s="191"/>
      <c r="BX903" s="191"/>
      <c r="BY903" s="191"/>
      <c r="BZ903" s="191"/>
      <c r="CA903" s="191"/>
      <c r="CB903" s="191"/>
      <c r="CC903" s="191"/>
      <c r="CD903" s="191"/>
      <c r="CE903" s="191"/>
      <c r="CF903" s="191"/>
      <c r="CG903" s="191"/>
      <c r="CH903" s="191"/>
      <c r="CI903" s="191"/>
      <c r="CJ903" s="191"/>
      <c r="CK903" s="191"/>
      <c r="CL903" s="191"/>
      <c r="CM903" s="191"/>
      <c r="CN903" s="191"/>
      <c r="CO903" s="191"/>
      <c r="CP903" s="191"/>
      <c r="CQ903" s="191"/>
      <c r="CR903" s="191"/>
      <c r="CS903" s="191"/>
      <c r="CT903" s="191"/>
      <c r="CU903" s="191"/>
      <c r="CV903" s="191"/>
      <c r="CW903" s="191"/>
      <c r="CX903" s="191"/>
      <c r="CY903" s="191"/>
      <c r="CZ903" s="191"/>
      <c r="DA903" s="191"/>
      <c r="DB903" s="191"/>
      <c r="DC903" s="191"/>
      <c r="DD903" s="191"/>
      <c r="DE903" s="191"/>
      <c r="DF903" s="191"/>
      <c r="DG903" s="191"/>
      <c r="DH903" s="191"/>
      <c r="DI903" s="191"/>
      <c r="DJ903" s="191"/>
      <c r="DK903" s="191"/>
      <c r="DL903" s="191"/>
      <c r="DM903" s="191"/>
      <c r="DN903" s="191"/>
      <c r="DO903" s="191"/>
      <c r="DP903" s="191"/>
      <c r="DQ903" s="191"/>
      <c r="DR903" s="191"/>
      <c r="DS903" s="191"/>
      <c r="DT903" s="191"/>
      <c r="DU903" s="191"/>
      <c r="DV903" s="191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8"/>
      <c r="F904" s="220"/>
      <c r="G904" s="191"/>
      <c r="H904" s="191"/>
      <c r="I904" s="207"/>
      <c r="J904" s="207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  <c r="AA904" s="191"/>
      <c r="AB904" s="191"/>
      <c r="AC904" s="191"/>
      <c r="AD904" s="191"/>
      <c r="AE904" s="191"/>
      <c r="AF904" s="191"/>
      <c r="AG904" s="191"/>
      <c r="AH904" s="191"/>
      <c r="AI904" s="191"/>
      <c r="AJ904" s="191"/>
      <c r="AK904" s="191"/>
      <c r="AL904" s="191"/>
      <c r="AM904" s="191"/>
      <c r="AN904" s="191"/>
      <c r="AO904" s="191"/>
      <c r="AP904" s="191"/>
      <c r="AQ904" s="191"/>
      <c r="AR904" s="191"/>
      <c r="AS904" s="191"/>
      <c r="AT904" s="191"/>
      <c r="AU904" s="191"/>
      <c r="AV904" s="191"/>
      <c r="AW904" s="191"/>
      <c r="AX904" s="191"/>
      <c r="AY904" s="191"/>
      <c r="AZ904" s="191"/>
      <c r="BA904" s="191"/>
      <c r="BB904" s="191"/>
      <c r="BC904" s="191"/>
      <c r="BD904" s="191"/>
      <c r="BE904" s="191"/>
      <c r="BF904" s="191"/>
      <c r="BG904" s="191"/>
      <c r="BH904" s="191"/>
      <c r="BI904" s="191"/>
      <c r="BJ904" s="191"/>
      <c r="BK904" s="191"/>
      <c r="BL904" s="191"/>
      <c r="BM904" s="191"/>
      <c r="BN904" s="191"/>
      <c r="BO904" s="191"/>
      <c r="BP904" s="191"/>
      <c r="BQ904" s="191"/>
      <c r="BR904" s="191"/>
      <c r="BS904" s="191"/>
      <c r="BT904" s="191"/>
      <c r="BU904" s="191"/>
      <c r="BV904" s="191"/>
      <c r="BW904" s="191"/>
      <c r="BX904" s="191"/>
      <c r="BY904" s="191"/>
      <c r="BZ904" s="191"/>
      <c r="CA904" s="191"/>
      <c r="CB904" s="191"/>
      <c r="CC904" s="191"/>
      <c r="CD904" s="191"/>
      <c r="CE904" s="191"/>
      <c r="CF904" s="191"/>
      <c r="CG904" s="191"/>
      <c r="CH904" s="191"/>
      <c r="CI904" s="191"/>
      <c r="CJ904" s="191"/>
      <c r="CK904" s="191"/>
      <c r="CL904" s="191"/>
      <c r="CM904" s="191"/>
      <c r="CN904" s="191"/>
      <c r="CO904" s="191"/>
      <c r="CP904" s="191"/>
      <c r="CQ904" s="191"/>
      <c r="CR904" s="191"/>
      <c r="CS904" s="191"/>
      <c r="CT904" s="191"/>
      <c r="CU904" s="191"/>
      <c r="CV904" s="191"/>
      <c r="CW904" s="191"/>
      <c r="CX904" s="191"/>
      <c r="CY904" s="191"/>
      <c r="CZ904" s="191"/>
      <c r="DA904" s="191"/>
      <c r="DB904" s="191"/>
      <c r="DC904" s="191"/>
      <c r="DD904" s="191"/>
      <c r="DE904" s="191"/>
      <c r="DF904" s="191"/>
      <c r="DG904" s="191"/>
      <c r="DH904" s="191"/>
      <c r="DI904" s="191"/>
      <c r="DJ904" s="191"/>
      <c r="DK904" s="191"/>
      <c r="DL904" s="191"/>
      <c r="DM904" s="191"/>
      <c r="DN904" s="191"/>
      <c r="DO904" s="191"/>
      <c r="DP904" s="191"/>
      <c r="DQ904" s="191"/>
      <c r="DR904" s="191"/>
      <c r="DS904" s="191"/>
      <c r="DT904" s="191"/>
      <c r="DU904" s="191"/>
      <c r="DV904" s="191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8"/>
      <c r="F905" s="220"/>
      <c r="G905" s="191"/>
      <c r="H905" s="191"/>
      <c r="I905" s="207"/>
      <c r="J905" s="207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  <c r="AA905" s="191"/>
      <c r="AB905" s="191"/>
      <c r="AC905" s="191"/>
      <c r="AD905" s="191"/>
      <c r="AE905" s="191"/>
      <c r="AF905" s="191"/>
      <c r="AG905" s="191"/>
      <c r="AH905" s="191"/>
      <c r="AI905" s="191"/>
      <c r="AJ905" s="191"/>
      <c r="AK905" s="191"/>
      <c r="AL905" s="191"/>
      <c r="AM905" s="191"/>
      <c r="AN905" s="191"/>
      <c r="AO905" s="191"/>
      <c r="AP905" s="191"/>
      <c r="AQ905" s="191"/>
      <c r="AR905" s="191"/>
      <c r="AS905" s="191"/>
      <c r="AT905" s="191"/>
      <c r="AU905" s="191"/>
      <c r="AV905" s="191"/>
      <c r="AW905" s="191"/>
      <c r="AX905" s="191"/>
      <c r="AY905" s="191"/>
      <c r="AZ905" s="191"/>
      <c r="BA905" s="191"/>
      <c r="BB905" s="191"/>
      <c r="BC905" s="191"/>
      <c r="BD905" s="191"/>
      <c r="BE905" s="191"/>
      <c r="BF905" s="191"/>
      <c r="BG905" s="191"/>
      <c r="BH905" s="191"/>
      <c r="BI905" s="191"/>
      <c r="BJ905" s="191"/>
      <c r="BK905" s="191"/>
      <c r="BL905" s="191"/>
      <c r="BM905" s="191"/>
      <c r="BN905" s="191"/>
      <c r="BO905" s="191"/>
      <c r="BP905" s="191"/>
      <c r="BQ905" s="191"/>
      <c r="BR905" s="191"/>
      <c r="BS905" s="191"/>
      <c r="BT905" s="191"/>
      <c r="BU905" s="191"/>
      <c r="BV905" s="191"/>
      <c r="BW905" s="191"/>
      <c r="BX905" s="191"/>
      <c r="BY905" s="191"/>
      <c r="BZ905" s="191"/>
      <c r="CA905" s="191"/>
      <c r="CB905" s="191"/>
      <c r="CC905" s="191"/>
      <c r="CD905" s="191"/>
      <c r="CE905" s="191"/>
      <c r="CF905" s="191"/>
      <c r="CG905" s="191"/>
      <c r="CH905" s="191"/>
      <c r="CI905" s="191"/>
      <c r="CJ905" s="191"/>
      <c r="CK905" s="191"/>
      <c r="CL905" s="191"/>
      <c r="CM905" s="191"/>
      <c r="CN905" s="191"/>
      <c r="CO905" s="191"/>
      <c r="CP905" s="191"/>
      <c r="CQ905" s="191"/>
      <c r="CR905" s="191"/>
      <c r="CS905" s="191"/>
      <c r="CT905" s="191"/>
      <c r="CU905" s="191"/>
      <c r="CV905" s="191"/>
      <c r="CW905" s="191"/>
      <c r="CX905" s="191"/>
      <c r="CY905" s="191"/>
      <c r="CZ905" s="191"/>
      <c r="DA905" s="191"/>
      <c r="DB905" s="191"/>
      <c r="DC905" s="191"/>
      <c r="DD905" s="191"/>
      <c r="DE905" s="191"/>
      <c r="DF905" s="191"/>
      <c r="DG905" s="191"/>
      <c r="DH905" s="191"/>
      <c r="DI905" s="191"/>
      <c r="DJ905" s="191"/>
      <c r="DK905" s="191"/>
      <c r="DL905" s="191"/>
      <c r="DM905" s="191"/>
      <c r="DN905" s="191"/>
      <c r="DO905" s="191"/>
      <c r="DP905" s="191"/>
      <c r="DQ905" s="191"/>
      <c r="DR905" s="191"/>
      <c r="DS905" s="191"/>
      <c r="DT905" s="191"/>
      <c r="DU905" s="191"/>
      <c r="DV905" s="191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8"/>
      <c r="F906" s="219"/>
      <c r="G906" s="181"/>
      <c r="H906" s="181"/>
      <c r="I906" s="207"/>
      <c r="J906" s="207"/>
      <c r="K906" s="181"/>
      <c r="L906" s="191"/>
      <c r="M906" s="181"/>
      <c r="N906" s="181"/>
      <c r="O906" s="191"/>
      <c r="P906" s="181"/>
      <c r="Q906" s="181"/>
      <c r="R906" s="191"/>
      <c r="S906" s="181"/>
      <c r="T906" s="181"/>
      <c r="U906" s="191"/>
      <c r="V906" s="181"/>
      <c r="W906" s="181"/>
      <c r="X906" s="191"/>
      <c r="Y906" s="181"/>
      <c r="Z906" s="181"/>
      <c r="AA906" s="191"/>
      <c r="AB906" s="181"/>
      <c r="AC906" s="181"/>
      <c r="AD906" s="191"/>
      <c r="AE906" s="181"/>
      <c r="AF906" s="181"/>
      <c r="AG906" s="191"/>
      <c r="AH906" s="181"/>
      <c r="AI906" s="181"/>
      <c r="AJ906" s="191"/>
      <c r="AK906" s="181"/>
      <c r="AL906" s="181"/>
      <c r="AM906" s="191"/>
      <c r="AN906" s="181"/>
      <c r="AO906" s="181"/>
      <c r="AP906" s="191"/>
      <c r="AQ906" s="181"/>
      <c r="AR906" s="181"/>
      <c r="AS906" s="191"/>
      <c r="AT906" s="181"/>
      <c r="AU906" s="181"/>
      <c r="AV906" s="191"/>
      <c r="AW906" s="181"/>
      <c r="AX906" s="181"/>
      <c r="AY906" s="191"/>
      <c r="AZ906" s="181"/>
      <c r="BA906" s="181"/>
      <c r="BB906" s="191"/>
      <c r="BC906" s="181"/>
      <c r="BD906" s="181"/>
      <c r="BE906" s="191"/>
      <c r="BF906" s="181"/>
      <c r="BG906" s="181"/>
      <c r="BH906" s="191"/>
      <c r="BI906" s="181"/>
      <c r="BJ906" s="181"/>
      <c r="BK906" s="191"/>
      <c r="BL906" s="181"/>
      <c r="BM906" s="181"/>
      <c r="BN906" s="191"/>
      <c r="BO906" s="181"/>
      <c r="BP906" s="181"/>
      <c r="BQ906" s="191"/>
      <c r="BR906" s="181"/>
      <c r="BS906" s="181"/>
      <c r="BT906" s="191"/>
      <c r="BU906" s="181"/>
      <c r="BV906" s="181"/>
      <c r="BW906" s="191"/>
      <c r="BX906" s="181"/>
      <c r="BY906" s="181"/>
      <c r="BZ906" s="191"/>
      <c r="CA906" s="181"/>
      <c r="CB906" s="181"/>
      <c r="CC906" s="191"/>
      <c r="CD906" s="181"/>
      <c r="CE906" s="181"/>
      <c r="CF906" s="191"/>
      <c r="CG906" s="181"/>
      <c r="CH906" s="181"/>
      <c r="CI906" s="191"/>
      <c r="CJ906" s="181"/>
      <c r="CK906" s="181"/>
      <c r="CL906" s="191"/>
      <c r="CM906" s="181"/>
      <c r="CN906" s="181"/>
      <c r="CO906" s="191"/>
      <c r="CP906" s="181"/>
      <c r="CQ906" s="181"/>
      <c r="CR906" s="191"/>
      <c r="CS906" s="181"/>
      <c r="CT906" s="181"/>
      <c r="CU906" s="191"/>
      <c r="CV906" s="181"/>
      <c r="CW906" s="181"/>
      <c r="CX906" s="191"/>
      <c r="CY906" s="181"/>
      <c r="CZ906" s="181"/>
      <c r="DA906" s="191"/>
      <c r="DB906" s="181"/>
      <c r="DC906" s="181"/>
      <c r="DD906" s="191"/>
      <c r="DE906" s="181"/>
      <c r="DF906" s="181"/>
      <c r="DG906" s="191"/>
      <c r="DH906" s="181"/>
      <c r="DI906" s="181"/>
      <c r="DJ906" s="191"/>
      <c r="DK906" s="181"/>
      <c r="DL906" s="181"/>
      <c r="DM906" s="191"/>
      <c r="DN906" s="181"/>
      <c r="DO906" s="181"/>
      <c r="DP906" s="191"/>
      <c r="DQ906" s="181"/>
      <c r="DR906" s="181"/>
      <c r="DS906" s="191"/>
      <c r="DT906" s="181"/>
      <c r="DU906" s="181"/>
      <c r="DV906" s="191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3"/>
      <c r="G907" s="191"/>
      <c r="H907" s="191"/>
      <c r="I907" s="207"/>
      <c r="J907" s="207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1"/>
      <c r="BN907" s="191"/>
      <c r="BO907" s="191"/>
      <c r="BP907" s="191"/>
      <c r="BQ907" s="191"/>
      <c r="BR907" s="191"/>
      <c r="BS907" s="191"/>
      <c r="BT907" s="191"/>
      <c r="BU907" s="191"/>
      <c r="BV907" s="191"/>
      <c r="BW907" s="191"/>
      <c r="BX907" s="191"/>
      <c r="BY907" s="191"/>
      <c r="BZ907" s="191"/>
      <c r="CA907" s="191"/>
      <c r="CB907" s="191"/>
      <c r="CC907" s="191"/>
      <c r="CD907" s="191"/>
      <c r="CE907" s="191"/>
      <c r="CF907" s="191"/>
      <c r="CG907" s="191"/>
      <c r="CH907" s="191"/>
      <c r="CI907" s="191"/>
      <c r="CJ907" s="191"/>
      <c r="CK907" s="191"/>
      <c r="CL907" s="191"/>
      <c r="CM907" s="191"/>
      <c r="CN907" s="191"/>
      <c r="CO907" s="191"/>
      <c r="CP907" s="191"/>
      <c r="CQ907" s="191"/>
      <c r="CR907" s="191"/>
      <c r="CS907" s="191"/>
      <c r="CT907" s="191"/>
      <c r="CU907" s="191"/>
      <c r="CV907" s="191"/>
      <c r="CW907" s="191"/>
      <c r="CX907" s="191"/>
      <c r="CY907" s="191"/>
      <c r="CZ907" s="191"/>
      <c r="DA907" s="191"/>
      <c r="DB907" s="191"/>
      <c r="DC907" s="191"/>
      <c r="DD907" s="191"/>
      <c r="DE907" s="191"/>
      <c r="DF907" s="191"/>
      <c r="DG907" s="191"/>
      <c r="DH907" s="191"/>
      <c r="DI907" s="191"/>
      <c r="DJ907" s="191"/>
      <c r="DK907" s="191"/>
      <c r="DL907" s="191"/>
      <c r="DM907" s="191"/>
      <c r="DN907" s="191"/>
      <c r="DO907" s="191"/>
      <c r="DP907" s="191"/>
      <c r="DQ907" s="191"/>
      <c r="DR907" s="191"/>
      <c r="DS907" s="191"/>
      <c r="DT907" s="191"/>
      <c r="DU907" s="191"/>
      <c r="DV907" s="191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8"/>
      <c r="F908" s="220"/>
      <c r="G908" s="191"/>
      <c r="H908" s="191"/>
      <c r="I908" s="207"/>
      <c r="J908" s="207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1"/>
      <c r="BN908" s="191"/>
      <c r="BO908" s="191"/>
      <c r="BP908" s="191"/>
      <c r="BQ908" s="191"/>
      <c r="BR908" s="191"/>
      <c r="BS908" s="191"/>
      <c r="BT908" s="191"/>
      <c r="BU908" s="191"/>
      <c r="BV908" s="191"/>
      <c r="BW908" s="191"/>
      <c r="BX908" s="191"/>
      <c r="BY908" s="191"/>
      <c r="BZ908" s="191"/>
      <c r="CA908" s="191"/>
      <c r="CB908" s="191"/>
      <c r="CC908" s="191"/>
      <c r="CD908" s="191"/>
      <c r="CE908" s="191"/>
      <c r="CF908" s="191"/>
      <c r="CG908" s="191"/>
      <c r="CH908" s="191"/>
      <c r="CI908" s="191"/>
      <c r="CJ908" s="191"/>
      <c r="CK908" s="191"/>
      <c r="CL908" s="191"/>
      <c r="CM908" s="191"/>
      <c r="CN908" s="191"/>
      <c r="CO908" s="191"/>
      <c r="CP908" s="191"/>
      <c r="CQ908" s="191"/>
      <c r="CR908" s="191"/>
      <c r="CS908" s="191"/>
      <c r="CT908" s="191"/>
      <c r="CU908" s="191"/>
      <c r="CV908" s="191"/>
      <c r="CW908" s="191"/>
      <c r="CX908" s="191"/>
      <c r="CY908" s="191"/>
      <c r="CZ908" s="191"/>
      <c r="DA908" s="191"/>
      <c r="DB908" s="191"/>
      <c r="DC908" s="191"/>
      <c r="DD908" s="191"/>
      <c r="DE908" s="191"/>
      <c r="DF908" s="191"/>
      <c r="DG908" s="191"/>
      <c r="DH908" s="191"/>
      <c r="DI908" s="191"/>
      <c r="DJ908" s="191"/>
      <c r="DK908" s="191"/>
      <c r="DL908" s="191"/>
      <c r="DM908" s="191"/>
      <c r="DN908" s="191"/>
      <c r="DO908" s="191"/>
      <c r="DP908" s="191"/>
      <c r="DQ908" s="191"/>
      <c r="DR908" s="191"/>
      <c r="DS908" s="191"/>
      <c r="DT908" s="191"/>
      <c r="DU908" s="191"/>
      <c r="DV908" s="191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8"/>
      <c r="F909" s="220"/>
      <c r="G909" s="191"/>
      <c r="H909" s="191"/>
      <c r="I909" s="207"/>
      <c r="J909" s="207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191"/>
      <c r="BN909" s="191"/>
      <c r="BO909" s="191"/>
      <c r="BP909" s="191"/>
      <c r="BQ909" s="191"/>
      <c r="BR909" s="191"/>
      <c r="BS909" s="191"/>
      <c r="BT909" s="191"/>
      <c r="BU909" s="191"/>
      <c r="BV909" s="191"/>
      <c r="BW909" s="191"/>
      <c r="BX909" s="191"/>
      <c r="BY909" s="191"/>
      <c r="BZ909" s="191"/>
      <c r="CA909" s="191"/>
      <c r="CB909" s="191"/>
      <c r="CC909" s="191"/>
      <c r="CD909" s="191"/>
      <c r="CE909" s="191"/>
      <c r="CF909" s="191"/>
      <c r="CG909" s="191"/>
      <c r="CH909" s="191"/>
      <c r="CI909" s="191"/>
      <c r="CJ909" s="191"/>
      <c r="CK909" s="191"/>
      <c r="CL909" s="191"/>
      <c r="CM909" s="191"/>
      <c r="CN909" s="191"/>
      <c r="CO909" s="191"/>
      <c r="CP909" s="191"/>
      <c r="CQ909" s="191"/>
      <c r="CR909" s="191"/>
      <c r="CS909" s="191"/>
      <c r="CT909" s="191"/>
      <c r="CU909" s="191"/>
      <c r="CV909" s="191"/>
      <c r="CW909" s="191"/>
      <c r="CX909" s="191"/>
      <c r="CY909" s="191"/>
      <c r="CZ909" s="191"/>
      <c r="DA909" s="191"/>
      <c r="DB909" s="191"/>
      <c r="DC909" s="191"/>
      <c r="DD909" s="191"/>
      <c r="DE909" s="191"/>
      <c r="DF909" s="191"/>
      <c r="DG909" s="191"/>
      <c r="DH909" s="191"/>
      <c r="DI909" s="191"/>
      <c r="DJ909" s="191"/>
      <c r="DK909" s="191"/>
      <c r="DL909" s="191"/>
      <c r="DM909" s="191"/>
      <c r="DN909" s="191"/>
      <c r="DO909" s="191"/>
      <c r="DP909" s="191"/>
      <c r="DQ909" s="191"/>
      <c r="DR909" s="191"/>
      <c r="DS909" s="191"/>
      <c r="DT909" s="191"/>
      <c r="DU909" s="191"/>
      <c r="DV909" s="191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8"/>
      <c r="F910" s="220"/>
      <c r="G910" s="191"/>
      <c r="H910" s="191"/>
      <c r="I910" s="207"/>
      <c r="J910" s="207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191"/>
      <c r="BN910" s="191"/>
      <c r="BO910" s="191"/>
      <c r="BP910" s="191"/>
      <c r="BQ910" s="191"/>
      <c r="BR910" s="191"/>
      <c r="BS910" s="191"/>
      <c r="BT910" s="191"/>
      <c r="BU910" s="191"/>
      <c r="BV910" s="191"/>
      <c r="BW910" s="191"/>
      <c r="BX910" s="191"/>
      <c r="BY910" s="191"/>
      <c r="BZ910" s="191"/>
      <c r="CA910" s="191"/>
      <c r="CB910" s="191"/>
      <c r="CC910" s="191"/>
      <c r="CD910" s="191"/>
      <c r="CE910" s="191"/>
      <c r="CF910" s="191"/>
      <c r="CG910" s="191"/>
      <c r="CH910" s="191"/>
      <c r="CI910" s="191"/>
      <c r="CJ910" s="191"/>
      <c r="CK910" s="191"/>
      <c r="CL910" s="191"/>
      <c r="CM910" s="191"/>
      <c r="CN910" s="191"/>
      <c r="CO910" s="191"/>
      <c r="CP910" s="191"/>
      <c r="CQ910" s="191"/>
      <c r="CR910" s="191"/>
      <c r="CS910" s="191"/>
      <c r="CT910" s="191"/>
      <c r="CU910" s="191"/>
      <c r="CV910" s="191"/>
      <c r="CW910" s="191"/>
      <c r="CX910" s="191"/>
      <c r="CY910" s="191"/>
      <c r="CZ910" s="191"/>
      <c r="DA910" s="191"/>
      <c r="DB910" s="191"/>
      <c r="DC910" s="191"/>
      <c r="DD910" s="191"/>
      <c r="DE910" s="191"/>
      <c r="DF910" s="191"/>
      <c r="DG910" s="191"/>
      <c r="DH910" s="191"/>
      <c r="DI910" s="191"/>
      <c r="DJ910" s="191"/>
      <c r="DK910" s="191"/>
      <c r="DL910" s="191"/>
      <c r="DM910" s="191"/>
      <c r="DN910" s="191"/>
      <c r="DO910" s="191"/>
      <c r="DP910" s="191"/>
      <c r="DQ910" s="191"/>
      <c r="DR910" s="191"/>
      <c r="DS910" s="191"/>
      <c r="DT910" s="191"/>
      <c r="DU910" s="191"/>
      <c r="DV910" s="191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8"/>
      <c r="F911" s="220"/>
      <c r="G911" s="191"/>
      <c r="H911" s="191"/>
      <c r="I911" s="207"/>
      <c r="J911" s="207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191"/>
      <c r="BN911" s="191"/>
      <c r="BO911" s="191"/>
      <c r="BP911" s="191"/>
      <c r="BQ911" s="191"/>
      <c r="BR911" s="191"/>
      <c r="BS911" s="191"/>
      <c r="BT911" s="191"/>
      <c r="BU911" s="191"/>
      <c r="BV911" s="191"/>
      <c r="BW911" s="191"/>
      <c r="BX911" s="191"/>
      <c r="BY911" s="191"/>
      <c r="BZ911" s="191"/>
      <c r="CA911" s="191"/>
      <c r="CB911" s="191"/>
      <c r="CC911" s="191"/>
      <c r="CD911" s="191"/>
      <c r="CE911" s="191"/>
      <c r="CF911" s="191"/>
      <c r="CG911" s="191"/>
      <c r="CH911" s="191"/>
      <c r="CI911" s="191"/>
      <c r="CJ911" s="191"/>
      <c r="CK911" s="191"/>
      <c r="CL911" s="191"/>
      <c r="CM911" s="191"/>
      <c r="CN911" s="191"/>
      <c r="CO911" s="191"/>
      <c r="CP911" s="191"/>
      <c r="CQ911" s="191"/>
      <c r="CR911" s="191"/>
      <c r="CS911" s="191"/>
      <c r="CT911" s="191"/>
      <c r="CU911" s="191"/>
      <c r="CV911" s="191"/>
      <c r="CW911" s="191"/>
      <c r="CX911" s="191"/>
      <c r="CY911" s="191"/>
      <c r="CZ911" s="191"/>
      <c r="DA911" s="191"/>
      <c r="DB911" s="191"/>
      <c r="DC911" s="191"/>
      <c r="DD911" s="191"/>
      <c r="DE911" s="191"/>
      <c r="DF911" s="191"/>
      <c r="DG911" s="191"/>
      <c r="DH911" s="191"/>
      <c r="DI911" s="191"/>
      <c r="DJ911" s="191"/>
      <c r="DK911" s="191"/>
      <c r="DL911" s="191"/>
      <c r="DM911" s="191"/>
      <c r="DN911" s="191"/>
      <c r="DO911" s="191"/>
      <c r="DP911" s="191"/>
      <c r="DQ911" s="191"/>
      <c r="DR911" s="191"/>
      <c r="DS911" s="191"/>
      <c r="DT911" s="191"/>
      <c r="DU911" s="191"/>
      <c r="DV911" s="191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8"/>
      <c r="F912" s="219"/>
      <c r="G912" s="191"/>
      <c r="H912" s="191"/>
      <c r="I912" s="207"/>
      <c r="J912" s="207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1"/>
      <c r="AT912" s="191"/>
      <c r="AU912" s="191"/>
      <c r="AV912" s="191"/>
      <c r="AW912" s="191"/>
      <c r="AX912" s="191"/>
      <c r="AY912" s="191"/>
      <c r="AZ912" s="191"/>
      <c r="BA912" s="191"/>
      <c r="BB912" s="191"/>
      <c r="BC912" s="191"/>
      <c r="BD912" s="191"/>
      <c r="BE912" s="191"/>
      <c r="BF912" s="191"/>
      <c r="BG912" s="191"/>
      <c r="BH912" s="191"/>
      <c r="BI912" s="191"/>
      <c r="BJ912" s="191"/>
      <c r="BK912" s="191"/>
      <c r="BL912" s="191"/>
      <c r="BM912" s="191"/>
      <c r="BN912" s="191"/>
      <c r="BO912" s="191"/>
      <c r="BP912" s="191"/>
      <c r="BQ912" s="191"/>
      <c r="BR912" s="191"/>
      <c r="BS912" s="191"/>
      <c r="BT912" s="191"/>
      <c r="BU912" s="191"/>
      <c r="BV912" s="191"/>
      <c r="BW912" s="191"/>
      <c r="BX912" s="191"/>
      <c r="BY912" s="191"/>
      <c r="BZ912" s="191"/>
      <c r="CA912" s="191"/>
      <c r="CB912" s="191"/>
      <c r="CC912" s="191"/>
      <c r="CD912" s="191"/>
      <c r="CE912" s="191"/>
      <c r="CF912" s="191"/>
      <c r="CG912" s="191"/>
      <c r="CH912" s="191"/>
      <c r="CI912" s="191"/>
      <c r="CJ912" s="191"/>
      <c r="CK912" s="191"/>
      <c r="CL912" s="191"/>
      <c r="CM912" s="191"/>
      <c r="CN912" s="191"/>
      <c r="CO912" s="191"/>
      <c r="CP912" s="191"/>
      <c r="CQ912" s="191"/>
      <c r="CR912" s="191"/>
      <c r="CS912" s="191"/>
      <c r="CT912" s="191"/>
      <c r="CU912" s="191"/>
      <c r="CV912" s="191"/>
      <c r="CW912" s="191"/>
      <c r="CX912" s="191"/>
      <c r="CY912" s="191"/>
      <c r="CZ912" s="191"/>
      <c r="DA912" s="191"/>
      <c r="DB912" s="191"/>
      <c r="DC912" s="191"/>
      <c r="DD912" s="191"/>
      <c r="DE912" s="191"/>
      <c r="DF912" s="191"/>
      <c r="DG912" s="191"/>
      <c r="DH912" s="191"/>
      <c r="DI912" s="191"/>
      <c r="DJ912" s="191"/>
      <c r="DK912" s="191"/>
      <c r="DL912" s="191"/>
      <c r="DM912" s="191"/>
      <c r="DN912" s="191"/>
      <c r="DO912" s="191"/>
      <c r="DP912" s="191"/>
      <c r="DQ912" s="191"/>
      <c r="DR912" s="191"/>
      <c r="DS912" s="191"/>
      <c r="DT912" s="191"/>
      <c r="DU912" s="191"/>
      <c r="DV912" s="191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8"/>
      <c r="F913" s="220"/>
      <c r="G913" s="191"/>
      <c r="H913" s="191"/>
      <c r="I913" s="207"/>
      <c r="J913" s="207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1"/>
      <c r="AT913" s="191"/>
      <c r="AU913" s="191"/>
      <c r="AV913" s="191"/>
      <c r="AW913" s="191"/>
      <c r="AX913" s="191"/>
      <c r="AY913" s="191"/>
      <c r="AZ913" s="191"/>
      <c r="BA913" s="191"/>
      <c r="BB913" s="191"/>
      <c r="BC913" s="191"/>
      <c r="BD913" s="191"/>
      <c r="BE913" s="191"/>
      <c r="BF913" s="191"/>
      <c r="BG913" s="191"/>
      <c r="BH913" s="191"/>
      <c r="BI913" s="191"/>
      <c r="BJ913" s="191"/>
      <c r="BK913" s="191"/>
      <c r="BL913" s="191"/>
      <c r="BM913" s="191"/>
      <c r="BN913" s="191"/>
      <c r="BO913" s="191"/>
      <c r="BP913" s="191"/>
      <c r="BQ913" s="191"/>
      <c r="BR913" s="191"/>
      <c r="BS913" s="191"/>
      <c r="BT913" s="191"/>
      <c r="BU913" s="191"/>
      <c r="BV913" s="191"/>
      <c r="BW913" s="191"/>
      <c r="BX913" s="191"/>
      <c r="BY913" s="191"/>
      <c r="BZ913" s="191"/>
      <c r="CA913" s="191"/>
      <c r="CB913" s="191"/>
      <c r="CC913" s="191"/>
      <c r="CD913" s="191"/>
      <c r="CE913" s="191"/>
      <c r="CF913" s="191"/>
      <c r="CG913" s="191"/>
      <c r="CH913" s="191"/>
      <c r="CI913" s="191"/>
      <c r="CJ913" s="191"/>
      <c r="CK913" s="191"/>
      <c r="CL913" s="191"/>
      <c r="CM913" s="191"/>
      <c r="CN913" s="191"/>
      <c r="CO913" s="191"/>
      <c r="CP913" s="191"/>
      <c r="CQ913" s="191"/>
      <c r="CR913" s="191"/>
      <c r="CS913" s="191"/>
      <c r="CT913" s="191"/>
      <c r="CU913" s="191"/>
      <c r="CV913" s="191"/>
      <c r="CW913" s="191"/>
      <c r="CX913" s="191"/>
      <c r="CY913" s="191"/>
      <c r="CZ913" s="191"/>
      <c r="DA913" s="191"/>
      <c r="DB913" s="191"/>
      <c r="DC913" s="191"/>
      <c r="DD913" s="191"/>
      <c r="DE913" s="191"/>
      <c r="DF913" s="191"/>
      <c r="DG913" s="191"/>
      <c r="DH913" s="191"/>
      <c r="DI913" s="191"/>
      <c r="DJ913" s="191"/>
      <c r="DK913" s="191"/>
      <c r="DL913" s="191"/>
      <c r="DM913" s="191"/>
      <c r="DN913" s="191"/>
      <c r="DO913" s="191"/>
      <c r="DP913" s="191"/>
      <c r="DQ913" s="191"/>
      <c r="DR913" s="191"/>
      <c r="DS913" s="191"/>
      <c r="DT913" s="191"/>
      <c r="DU913" s="191"/>
      <c r="DV913" s="191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8"/>
      <c r="F914" s="220"/>
      <c r="G914" s="181"/>
      <c r="H914" s="181"/>
      <c r="I914" s="207"/>
      <c r="J914" s="207"/>
      <c r="K914" s="181"/>
      <c r="L914" s="191"/>
      <c r="M914" s="181"/>
      <c r="N914" s="181"/>
      <c r="O914" s="191"/>
      <c r="P914" s="181"/>
      <c r="Q914" s="181"/>
      <c r="R914" s="191"/>
      <c r="S914" s="181"/>
      <c r="T914" s="181"/>
      <c r="U914" s="191"/>
      <c r="V914" s="181"/>
      <c r="W914" s="181"/>
      <c r="X914" s="191"/>
      <c r="Y914" s="181"/>
      <c r="Z914" s="181"/>
      <c r="AA914" s="191"/>
      <c r="AB914" s="181"/>
      <c r="AC914" s="181"/>
      <c r="AD914" s="191"/>
      <c r="AE914" s="181"/>
      <c r="AF914" s="181"/>
      <c r="AG914" s="191"/>
      <c r="AH914" s="181"/>
      <c r="AI914" s="181"/>
      <c r="AJ914" s="191"/>
      <c r="AK914" s="181"/>
      <c r="AL914" s="181"/>
      <c r="AM914" s="191"/>
      <c r="AN914" s="181"/>
      <c r="AO914" s="181"/>
      <c r="AP914" s="191"/>
      <c r="AQ914" s="181"/>
      <c r="AR914" s="181"/>
      <c r="AS914" s="191"/>
      <c r="AT914" s="181"/>
      <c r="AU914" s="181"/>
      <c r="AV914" s="191"/>
      <c r="AW914" s="181"/>
      <c r="AX914" s="181"/>
      <c r="AY914" s="191"/>
      <c r="AZ914" s="181"/>
      <c r="BA914" s="181"/>
      <c r="BB914" s="191"/>
      <c r="BC914" s="181"/>
      <c r="BD914" s="181"/>
      <c r="BE914" s="191"/>
      <c r="BF914" s="181"/>
      <c r="BG914" s="181"/>
      <c r="BH914" s="191"/>
      <c r="BI914" s="181"/>
      <c r="BJ914" s="181"/>
      <c r="BK914" s="191"/>
      <c r="BL914" s="181"/>
      <c r="BM914" s="181"/>
      <c r="BN914" s="191"/>
      <c r="BO914" s="181"/>
      <c r="BP914" s="181"/>
      <c r="BQ914" s="191"/>
      <c r="BR914" s="181"/>
      <c r="BS914" s="181"/>
      <c r="BT914" s="191"/>
      <c r="BU914" s="181"/>
      <c r="BV914" s="181"/>
      <c r="BW914" s="191"/>
      <c r="BX914" s="181"/>
      <c r="BY914" s="181"/>
      <c r="BZ914" s="191"/>
      <c r="CA914" s="181"/>
      <c r="CB914" s="181"/>
      <c r="CC914" s="191"/>
      <c r="CD914" s="181"/>
      <c r="CE914" s="181"/>
      <c r="CF914" s="191"/>
      <c r="CG914" s="181"/>
      <c r="CH914" s="181"/>
      <c r="CI914" s="191"/>
      <c r="CJ914" s="181"/>
      <c r="CK914" s="181"/>
      <c r="CL914" s="191"/>
      <c r="CM914" s="181"/>
      <c r="CN914" s="181"/>
      <c r="CO914" s="191"/>
      <c r="CP914" s="181"/>
      <c r="CQ914" s="181"/>
      <c r="CR914" s="191"/>
      <c r="CS914" s="181"/>
      <c r="CT914" s="181"/>
      <c r="CU914" s="191"/>
      <c r="CV914" s="181"/>
      <c r="CW914" s="181"/>
      <c r="CX914" s="191"/>
      <c r="CY914" s="181"/>
      <c r="CZ914" s="181"/>
      <c r="DA914" s="191"/>
      <c r="DB914" s="181"/>
      <c r="DC914" s="181"/>
      <c r="DD914" s="191"/>
      <c r="DE914" s="181"/>
      <c r="DF914" s="181"/>
      <c r="DG914" s="191"/>
      <c r="DH914" s="181"/>
      <c r="DI914" s="181"/>
      <c r="DJ914" s="191"/>
      <c r="DK914" s="181"/>
      <c r="DL914" s="181"/>
      <c r="DM914" s="191"/>
      <c r="DN914" s="181"/>
      <c r="DO914" s="181"/>
      <c r="DP914" s="191"/>
      <c r="DQ914" s="181"/>
      <c r="DR914" s="181"/>
      <c r="DS914" s="191"/>
      <c r="DT914" s="181"/>
      <c r="DU914" s="181"/>
      <c r="DV914" s="191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8"/>
      <c r="F915" s="220"/>
      <c r="G915" s="191"/>
      <c r="H915" s="191"/>
      <c r="I915" s="207"/>
      <c r="J915" s="207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  <c r="AA915" s="191"/>
      <c r="AB915" s="191"/>
      <c r="AC915" s="191"/>
      <c r="AD915" s="191"/>
      <c r="AE915" s="191"/>
      <c r="AF915" s="191"/>
      <c r="AG915" s="191"/>
      <c r="AH915" s="191"/>
      <c r="AI915" s="191"/>
      <c r="AJ915" s="191"/>
      <c r="AK915" s="191"/>
      <c r="AL915" s="191"/>
      <c r="AM915" s="191"/>
      <c r="AN915" s="191"/>
      <c r="AO915" s="191"/>
      <c r="AP915" s="191"/>
      <c r="AQ915" s="191"/>
      <c r="AR915" s="191"/>
      <c r="AS915" s="191"/>
      <c r="AT915" s="191"/>
      <c r="AU915" s="191"/>
      <c r="AV915" s="191"/>
      <c r="AW915" s="191"/>
      <c r="AX915" s="191"/>
      <c r="AY915" s="191"/>
      <c r="AZ915" s="191"/>
      <c r="BA915" s="191"/>
      <c r="BB915" s="191"/>
      <c r="BC915" s="191"/>
      <c r="BD915" s="191"/>
      <c r="BE915" s="191"/>
      <c r="BF915" s="191"/>
      <c r="BG915" s="191"/>
      <c r="BH915" s="191"/>
      <c r="BI915" s="191"/>
      <c r="BJ915" s="191"/>
      <c r="BK915" s="191"/>
      <c r="BL915" s="191"/>
      <c r="BM915" s="191"/>
      <c r="BN915" s="191"/>
      <c r="BO915" s="191"/>
      <c r="BP915" s="191"/>
      <c r="BQ915" s="191"/>
      <c r="BR915" s="191"/>
      <c r="BS915" s="191"/>
      <c r="BT915" s="191"/>
      <c r="BU915" s="191"/>
      <c r="BV915" s="191"/>
      <c r="BW915" s="191"/>
      <c r="BX915" s="191"/>
      <c r="BY915" s="191"/>
      <c r="BZ915" s="191"/>
      <c r="CA915" s="191"/>
      <c r="CB915" s="191"/>
      <c r="CC915" s="191"/>
      <c r="CD915" s="191"/>
      <c r="CE915" s="191"/>
      <c r="CF915" s="191"/>
      <c r="CG915" s="191"/>
      <c r="CH915" s="191"/>
      <c r="CI915" s="191"/>
      <c r="CJ915" s="191"/>
      <c r="CK915" s="191"/>
      <c r="CL915" s="191"/>
      <c r="CM915" s="191"/>
      <c r="CN915" s="191"/>
      <c r="CO915" s="191"/>
      <c r="CP915" s="191"/>
      <c r="CQ915" s="191"/>
      <c r="CR915" s="191"/>
      <c r="CS915" s="191"/>
      <c r="CT915" s="191"/>
      <c r="CU915" s="191"/>
      <c r="CV915" s="191"/>
      <c r="CW915" s="191"/>
      <c r="CX915" s="191"/>
      <c r="CY915" s="191"/>
      <c r="CZ915" s="191"/>
      <c r="DA915" s="191"/>
      <c r="DB915" s="191"/>
      <c r="DC915" s="191"/>
      <c r="DD915" s="191"/>
      <c r="DE915" s="191"/>
      <c r="DF915" s="191"/>
      <c r="DG915" s="191"/>
      <c r="DH915" s="191"/>
      <c r="DI915" s="191"/>
      <c r="DJ915" s="191"/>
      <c r="DK915" s="191"/>
      <c r="DL915" s="191"/>
      <c r="DM915" s="191"/>
      <c r="DN915" s="191"/>
      <c r="DO915" s="191"/>
      <c r="DP915" s="191"/>
      <c r="DQ915" s="191"/>
      <c r="DR915" s="191"/>
      <c r="DS915" s="191"/>
      <c r="DT915" s="191"/>
      <c r="DU915" s="191"/>
      <c r="DV915" s="191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8"/>
      <c r="F916" s="220"/>
      <c r="G916" s="191"/>
      <c r="H916" s="191"/>
      <c r="I916" s="207"/>
      <c r="J916" s="207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  <c r="AA916" s="191"/>
      <c r="AB916" s="191"/>
      <c r="AC916" s="191"/>
      <c r="AD916" s="191"/>
      <c r="AE916" s="191"/>
      <c r="AF916" s="191"/>
      <c r="AG916" s="191"/>
      <c r="AH916" s="191"/>
      <c r="AI916" s="191"/>
      <c r="AJ916" s="191"/>
      <c r="AK916" s="191"/>
      <c r="AL916" s="191"/>
      <c r="AM916" s="191"/>
      <c r="AN916" s="191"/>
      <c r="AO916" s="191"/>
      <c r="AP916" s="191"/>
      <c r="AQ916" s="191"/>
      <c r="AR916" s="191"/>
      <c r="AS916" s="191"/>
      <c r="AT916" s="191"/>
      <c r="AU916" s="191"/>
      <c r="AV916" s="191"/>
      <c r="AW916" s="191"/>
      <c r="AX916" s="191"/>
      <c r="AY916" s="191"/>
      <c r="AZ916" s="191"/>
      <c r="BA916" s="191"/>
      <c r="BB916" s="191"/>
      <c r="BC916" s="191"/>
      <c r="BD916" s="191"/>
      <c r="BE916" s="191"/>
      <c r="BF916" s="191"/>
      <c r="BG916" s="191"/>
      <c r="BH916" s="191"/>
      <c r="BI916" s="191"/>
      <c r="BJ916" s="191"/>
      <c r="BK916" s="191"/>
      <c r="BL916" s="191"/>
      <c r="BM916" s="191"/>
      <c r="BN916" s="191"/>
      <c r="BO916" s="191"/>
      <c r="BP916" s="191"/>
      <c r="BQ916" s="191"/>
      <c r="BR916" s="191"/>
      <c r="BS916" s="191"/>
      <c r="BT916" s="191"/>
      <c r="BU916" s="191"/>
      <c r="BV916" s="191"/>
      <c r="BW916" s="191"/>
      <c r="BX916" s="191"/>
      <c r="BY916" s="191"/>
      <c r="BZ916" s="191"/>
      <c r="CA916" s="191"/>
      <c r="CB916" s="191"/>
      <c r="CC916" s="191"/>
      <c r="CD916" s="191"/>
      <c r="CE916" s="191"/>
      <c r="CF916" s="191"/>
      <c r="CG916" s="191"/>
      <c r="CH916" s="191"/>
      <c r="CI916" s="191"/>
      <c r="CJ916" s="191"/>
      <c r="CK916" s="191"/>
      <c r="CL916" s="191"/>
      <c r="CM916" s="191"/>
      <c r="CN916" s="191"/>
      <c r="CO916" s="191"/>
      <c r="CP916" s="191"/>
      <c r="CQ916" s="191"/>
      <c r="CR916" s="191"/>
      <c r="CS916" s="191"/>
      <c r="CT916" s="191"/>
      <c r="CU916" s="191"/>
      <c r="CV916" s="191"/>
      <c r="CW916" s="191"/>
      <c r="CX916" s="191"/>
      <c r="CY916" s="191"/>
      <c r="CZ916" s="191"/>
      <c r="DA916" s="191"/>
      <c r="DB916" s="191"/>
      <c r="DC916" s="191"/>
      <c r="DD916" s="191"/>
      <c r="DE916" s="191"/>
      <c r="DF916" s="191"/>
      <c r="DG916" s="191"/>
      <c r="DH916" s="191"/>
      <c r="DI916" s="191"/>
      <c r="DJ916" s="191"/>
      <c r="DK916" s="191"/>
      <c r="DL916" s="191"/>
      <c r="DM916" s="191"/>
      <c r="DN916" s="191"/>
      <c r="DO916" s="191"/>
      <c r="DP916" s="191"/>
      <c r="DQ916" s="191"/>
      <c r="DR916" s="191"/>
      <c r="DS916" s="191"/>
      <c r="DT916" s="191"/>
      <c r="DU916" s="191"/>
      <c r="DV916" s="191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8"/>
      <c r="F917" s="220"/>
      <c r="G917" s="191"/>
      <c r="H917" s="191"/>
      <c r="I917" s="207"/>
      <c r="J917" s="207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  <c r="AA917" s="191"/>
      <c r="AB917" s="191"/>
      <c r="AC917" s="191"/>
      <c r="AD917" s="191"/>
      <c r="AE917" s="191"/>
      <c r="AF917" s="191"/>
      <c r="AG917" s="191"/>
      <c r="AH917" s="191"/>
      <c r="AI917" s="191"/>
      <c r="AJ917" s="191"/>
      <c r="AK917" s="191"/>
      <c r="AL917" s="191"/>
      <c r="AM917" s="191"/>
      <c r="AN917" s="191"/>
      <c r="AO917" s="191"/>
      <c r="AP917" s="191"/>
      <c r="AQ917" s="191"/>
      <c r="AR917" s="191"/>
      <c r="AS917" s="191"/>
      <c r="AT917" s="191"/>
      <c r="AU917" s="191"/>
      <c r="AV917" s="191"/>
      <c r="AW917" s="191"/>
      <c r="AX917" s="191"/>
      <c r="AY917" s="191"/>
      <c r="AZ917" s="191"/>
      <c r="BA917" s="191"/>
      <c r="BB917" s="191"/>
      <c r="BC917" s="191"/>
      <c r="BD917" s="191"/>
      <c r="BE917" s="191"/>
      <c r="BF917" s="191"/>
      <c r="BG917" s="191"/>
      <c r="BH917" s="191"/>
      <c r="BI917" s="191"/>
      <c r="BJ917" s="191"/>
      <c r="BK917" s="191"/>
      <c r="BL917" s="191"/>
      <c r="BM917" s="191"/>
      <c r="BN917" s="191"/>
      <c r="BO917" s="191"/>
      <c r="BP917" s="191"/>
      <c r="BQ917" s="191"/>
      <c r="BR917" s="191"/>
      <c r="BS917" s="191"/>
      <c r="BT917" s="191"/>
      <c r="BU917" s="191"/>
      <c r="BV917" s="191"/>
      <c r="BW917" s="191"/>
      <c r="BX917" s="191"/>
      <c r="BY917" s="191"/>
      <c r="BZ917" s="191"/>
      <c r="CA917" s="191"/>
      <c r="CB917" s="191"/>
      <c r="CC917" s="191"/>
      <c r="CD917" s="191"/>
      <c r="CE917" s="191"/>
      <c r="CF917" s="191"/>
      <c r="CG917" s="191"/>
      <c r="CH917" s="191"/>
      <c r="CI917" s="191"/>
      <c r="CJ917" s="191"/>
      <c r="CK917" s="191"/>
      <c r="CL917" s="191"/>
      <c r="CM917" s="191"/>
      <c r="CN917" s="191"/>
      <c r="CO917" s="191"/>
      <c r="CP917" s="191"/>
      <c r="CQ917" s="191"/>
      <c r="CR917" s="191"/>
      <c r="CS917" s="191"/>
      <c r="CT917" s="191"/>
      <c r="CU917" s="191"/>
      <c r="CV917" s="191"/>
      <c r="CW917" s="191"/>
      <c r="CX917" s="191"/>
      <c r="CY917" s="191"/>
      <c r="CZ917" s="191"/>
      <c r="DA917" s="191"/>
      <c r="DB917" s="191"/>
      <c r="DC917" s="191"/>
      <c r="DD917" s="191"/>
      <c r="DE917" s="191"/>
      <c r="DF917" s="191"/>
      <c r="DG917" s="191"/>
      <c r="DH917" s="191"/>
      <c r="DI917" s="191"/>
      <c r="DJ917" s="191"/>
      <c r="DK917" s="191"/>
      <c r="DL917" s="191"/>
      <c r="DM917" s="191"/>
      <c r="DN917" s="191"/>
      <c r="DO917" s="191"/>
      <c r="DP917" s="191"/>
      <c r="DQ917" s="191"/>
      <c r="DR917" s="191"/>
      <c r="DS917" s="191"/>
      <c r="DT917" s="191"/>
      <c r="DU917" s="191"/>
      <c r="DV917" s="191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8"/>
      <c r="F918" s="219"/>
      <c r="G918" s="191"/>
      <c r="H918" s="191"/>
      <c r="I918" s="207"/>
      <c r="J918" s="207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  <c r="AA918" s="191"/>
      <c r="AB918" s="191"/>
      <c r="AC918" s="191"/>
      <c r="AD918" s="191"/>
      <c r="AE918" s="191"/>
      <c r="AF918" s="191"/>
      <c r="AG918" s="191"/>
      <c r="AH918" s="191"/>
      <c r="AI918" s="191"/>
      <c r="AJ918" s="191"/>
      <c r="AK918" s="191"/>
      <c r="AL918" s="191"/>
      <c r="AM918" s="191"/>
      <c r="AN918" s="191"/>
      <c r="AO918" s="191"/>
      <c r="AP918" s="191"/>
      <c r="AQ918" s="191"/>
      <c r="AR918" s="191"/>
      <c r="AS918" s="191"/>
      <c r="AT918" s="191"/>
      <c r="AU918" s="191"/>
      <c r="AV918" s="191"/>
      <c r="AW918" s="191"/>
      <c r="AX918" s="191"/>
      <c r="AY918" s="191"/>
      <c r="AZ918" s="191"/>
      <c r="BA918" s="191"/>
      <c r="BB918" s="191"/>
      <c r="BC918" s="191"/>
      <c r="BD918" s="191"/>
      <c r="BE918" s="191"/>
      <c r="BF918" s="191"/>
      <c r="BG918" s="191"/>
      <c r="BH918" s="191"/>
      <c r="BI918" s="191"/>
      <c r="BJ918" s="191"/>
      <c r="BK918" s="191"/>
      <c r="BL918" s="191"/>
      <c r="BM918" s="191"/>
      <c r="BN918" s="191"/>
      <c r="BO918" s="191"/>
      <c r="BP918" s="191"/>
      <c r="BQ918" s="191"/>
      <c r="BR918" s="191"/>
      <c r="BS918" s="191"/>
      <c r="BT918" s="191"/>
      <c r="BU918" s="191"/>
      <c r="BV918" s="191"/>
      <c r="BW918" s="191"/>
      <c r="BX918" s="191"/>
      <c r="BY918" s="191"/>
      <c r="BZ918" s="191"/>
      <c r="CA918" s="191"/>
      <c r="CB918" s="191"/>
      <c r="CC918" s="191"/>
      <c r="CD918" s="191"/>
      <c r="CE918" s="191"/>
      <c r="CF918" s="191"/>
      <c r="CG918" s="191"/>
      <c r="CH918" s="191"/>
      <c r="CI918" s="191"/>
      <c r="CJ918" s="191"/>
      <c r="CK918" s="191"/>
      <c r="CL918" s="191"/>
      <c r="CM918" s="191"/>
      <c r="CN918" s="191"/>
      <c r="CO918" s="191"/>
      <c r="CP918" s="191"/>
      <c r="CQ918" s="191"/>
      <c r="CR918" s="191"/>
      <c r="CS918" s="191"/>
      <c r="CT918" s="191"/>
      <c r="CU918" s="191"/>
      <c r="CV918" s="191"/>
      <c r="CW918" s="191"/>
      <c r="CX918" s="191"/>
      <c r="CY918" s="191"/>
      <c r="CZ918" s="191"/>
      <c r="DA918" s="191"/>
      <c r="DB918" s="191"/>
      <c r="DC918" s="191"/>
      <c r="DD918" s="191"/>
      <c r="DE918" s="191"/>
      <c r="DF918" s="191"/>
      <c r="DG918" s="191"/>
      <c r="DH918" s="191"/>
      <c r="DI918" s="191"/>
      <c r="DJ918" s="191"/>
      <c r="DK918" s="191"/>
      <c r="DL918" s="191"/>
      <c r="DM918" s="191"/>
      <c r="DN918" s="191"/>
      <c r="DO918" s="191"/>
      <c r="DP918" s="191"/>
      <c r="DQ918" s="191"/>
      <c r="DR918" s="191"/>
      <c r="DS918" s="191"/>
      <c r="DT918" s="191"/>
      <c r="DU918" s="191"/>
      <c r="DV918" s="191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8"/>
      <c r="F919" s="220"/>
      <c r="G919" s="191"/>
      <c r="H919" s="191"/>
      <c r="I919" s="207"/>
      <c r="J919" s="207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  <c r="AA919" s="191"/>
      <c r="AB919" s="191"/>
      <c r="AC919" s="191"/>
      <c r="AD919" s="191"/>
      <c r="AE919" s="191"/>
      <c r="AF919" s="191"/>
      <c r="AG919" s="191"/>
      <c r="AH919" s="191"/>
      <c r="AI919" s="191"/>
      <c r="AJ919" s="191"/>
      <c r="AK919" s="191"/>
      <c r="AL919" s="191"/>
      <c r="AM919" s="191"/>
      <c r="AN919" s="191"/>
      <c r="AO919" s="191"/>
      <c r="AP919" s="191"/>
      <c r="AQ919" s="191"/>
      <c r="AR919" s="191"/>
      <c r="AS919" s="191"/>
      <c r="AT919" s="191"/>
      <c r="AU919" s="191"/>
      <c r="AV919" s="191"/>
      <c r="AW919" s="191"/>
      <c r="AX919" s="191"/>
      <c r="AY919" s="191"/>
      <c r="AZ919" s="191"/>
      <c r="BA919" s="191"/>
      <c r="BB919" s="191"/>
      <c r="BC919" s="191"/>
      <c r="BD919" s="191"/>
      <c r="BE919" s="191"/>
      <c r="BF919" s="191"/>
      <c r="BG919" s="191"/>
      <c r="BH919" s="191"/>
      <c r="BI919" s="191"/>
      <c r="BJ919" s="191"/>
      <c r="BK919" s="191"/>
      <c r="BL919" s="191"/>
      <c r="BM919" s="191"/>
      <c r="BN919" s="191"/>
      <c r="BO919" s="191"/>
      <c r="BP919" s="191"/>
      <c r="BQ919" s="191"/>
      <c r="BR919" s="191"/>
      <c r="BS919" s="191"/>
      <c r="BT919" s="191"/>
      <c r="BU919" s="191"/>
      <c r="BV919" s="191"/>
      <c r="BW919" s="191"/>
      <c r="BX919" s="191"/>
      <c r="BY919" s="191"/>
      <c r="BZ919" s="191"/>
      <c r="CA919" s="191"/>
      <c r="CB919" s="191"/>
      <c r="CC919" s="191"/>
      <c r="CD919" s="191"/>
      <c r="CE919" s="191"/>
      <c r="CF919" s="191"/>
      <c r="CG919" s="191"/>
      <c r="CH919" s="191"/>
      <c r="CI919" s="191"/>
      <c r="CJ919" s="191"/>
      <c r="CK919" s="191"/>
      <c r="CL919" s="191"/>
      <c r="CM919" s="191"/>
      <c r="CN919" s="191"/>
      <c r="CO919" s="191"/>
      <c r="CP919" s="191"/>
      <c r="CQ919" s="191"/>
      <c r="CR919" s="191"/>
      <c r="CS919" s="191"/>
      <c r="CT919" s="191"/>
      <c r="CU919" s="191"/>
      <c r="CV919" s="191"/>
      <c r="CW919" s="191"/>
      <c r="CX919" s="191"/>
      <c r="CY919" s="191"/>
      <c r="CZ919" s="191"/>
      <c r="DA919" s="191"/>
      <c r="DB919" s="191"/>
      <c r="DC919" s="191"/>
      <c r="DD919" s="191"/>
      <c r="DE919" s="191"/>
      <c r="DF919" s="191"/>
      <c r="DG919" s="191"/>
      <c r="DH919" s="191"/>
      <c r="DI919" s="191"/>
      <c r="DJ919" s="191"/>
      <c r="DK919" s="191"/>
      <c r="DL919" s="191"/>
      <c r="DM919" s="191"/>
      <c r="DN919" s="191"/>
      <c r="DO919" s="191"/>
      <c r="DP919" s="191"/>
      <c r="DQ919" s="191"/>
      <c r="DR919" s="191"/>
      <c r="DS919" s="191"/>
      <c r="DT919" s="191"/>
      <c r="DU919" s="191"/>
      <c r="DV919" s="191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8"/>
      <c r="F920" s="220"/>
      <c r="G920" s="181"/>
      <c r="H920" s="181"/>
      <c r="I920" s="207"/>
      <c r="J920" s="207"/>
      <c r="K920" s="181"/>
      <c r="L920" s="191"/>
      <c r="M920" s="181"/>
      <c r="N920" s="181"/>
      <c r="O920" s="191"/>
      <c r="P920" s="181"/>
      <c r="Q920" s="181"/>
      <c r="R920" s="191"/>
      <c r="S920" s="181"/>
      <c r="T920" s="181"/>
      <c r="U920" s="191"/>
      <c r="V920" s="181"/>
      <c r="W920" s="181"/>
      <c r="X920" s="191"/>
      <c r="Y920" s="181"/>
      <c r="Z920" s="181"/>
      <c r="AA920" s="191"/>
      <c r="AB920" s="181"/>
      <c r="AC920" s="181"/>
      <c r="AD920" s="191"/>
      <c r="AE920" s="181"/>
      <c r="AF920" s="181"/>
      <c r="AG920" s="191"/>
      <c r="AH920" s="181"/>
      <c r="AI920" s="181"/>
      <c r="AJ920" s="191"/>
      <c r="AK920" s="181"/>
      <c r="AL920" s="181"/>
      <c r="AM920" s="191"/>
      <c r="AN920" s="181"/>
      <c r="AO920" s="181"/>
      <c r="AP920" s="191"/>
      <c r="AQ920" s="181"/>
      <c r="AR920" s="181"/>
      <c r="AS920" s="191"/>
      <c r="AT920" s="181"/>
      <c r="AU920" s="181"/>
      <c r="AV920" s="191"/>
      <c r="AW920" s="181"/>
      <c r="AX920" s="181"/>
      <c r="AY920" s="191"/>
      <c r="AZ920" s="181"/>
      <c r="BA920" s="181"/>
      <c r="BB920" s="191"/>
      <c r="BC920" s="181"/>
      <c r="BD920" s="181"/>
      <c r="BE920" s="191"/>
      <c r="BF920" s="181"/>
      <c r="BG920" s="181"/>
      <c r="BH920" s="191"/>
      <c r="BI920" s="181"/>
      <c r="BJ920" s="181"/>
      <c r="BK920" s="191"/>
      <c r="BL920" s="181"/>
      <c r="BM920" s="181"/>
      <c r="BN920" s="191"/>
      <c r="BO920" s="181"/>
      <c r="BP920" s="181"/>
      <c r="BQ920" s="191"/>
      <c r="BR920" s="181"/>
      <c r="BS920" s="181"/>
      <c r="BT920" s="191"/>
      <c r="BU920" s="181"/>
      <c r="BV920" s="181"/>
      <c r="BW920" s="191"/>
      <c r="BX920" s="181"/>
      <c r="BY920" s="181"/>
      <c r="BZ920" s="191"/>
      <c r="CA920" s="181"/>
      <c r="CB920" s="181"/>
      <c r="CC920" s="191"/>
      <c r="CD920" s="181"/>
      <c r="CE920" s="181"/>
      <c r="CF920" s="191"/>
      <c r="CG920" s="181"/>
      <c r="CH920" s="181"/>
      <c r="CI920" s="191"/>
      <c r="CJ920" s="181"/>
      <c r="CK920" s="181"/>
      <c r="CL920" s="191"/>
      <c r="CM920" s="181"/>
      <c r="CN920" s="181"/>
      <c r="CO920" s="191"/>
      <c r="CP920" s="181"/>
      <c r="CQ920" s="181"/>
      <c r="CR920" s="191"/>
      <c r="CS920" s="181"/>
      <c r="CT920" s="181"/>
      <c r="CU920" s="191"/>
      <c r="CV920" s="181"/>
      <c r="CW920" s="181"/>
      <c r="CX920" s="191"/>
      <c r="CY920" s="181"/>
      <c r="CZ920" s="181"/>
      <c r="DA920" s="191"/>
      <c r="DB920" s="181"/>
      <c r="DC920" s="181"/>
      <c r="DD920" s="191"/>
      <c r="DE920" s="181"/>
      <c r="DF920" s="181"/>
      <c r="DG920" s="191"/>
      <c r="DH920" s="181"/>
      <c r="DI920" s="181"/>
      <c r="DJ920" s="191"/>
      <c r="DK920" s="181"/>
      <c r="DL920" s="181"/>
      <c r="DM920" s="191"/>
      <c r="DN920" s="181"/>
      <c r="DO920" s="181"/>
      <c r="DP920" s="191"/>
      <c r="DQ920" s="181"/>
      <c r="DR920" s="181"/>
      <c r="DS920" s="191"/>
      <c r="DT920" s="181"/>
      <c r="DU920" s="181"/>
      <c r="DV920" s="191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8"/>
      <c r="F921" s="219"/>
      <c r="G921" s="191"/>
      <c r="H921" s="191"/>
      <c r="I921" s="207"/>
      <c r="J921" s="207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  <c r="AA921" s="191"/>
      <c r="AB921" s="191"/>
      <c r="AC921" s="191"/>
      <c r="AD921" s="191"/>
      <c r="AE921" s="191"/>
      <c r="AF921" s="191"/>
      <c r="AG921" s="191"/>
      <c r="AH921" s="191"/>
      <c r="AI921" s="191"/>
      <c r="AJ921" s="191"/>
      <c r="AK921" s="191"/>
      <c r="AL921" s="191"/>
      <c r="AM921" s="191"/>
      <c r="AN921" s="191"/>
      <c r="AO921" s="191"/>
      <c r="AP921" s="191"/>
      <c r="AQ921" s="191"/>
      <c r="AR921" s="191"/>
      <c r="AS921" s="191"/>
      <c r="AT921" s="191"/>
      <c r="AU921" s="191"/>
      <c r="AV921" s="191"/>
      <c r="AW921" s="191"/>
      <c r="AX921" s="191"/>
      <c r="AY921" s="191"/>
      <c r="AZ921" s="191"/>
      <c r="BA921" s="191"/>
      <c r="BB921" s="191"/>
      <c r="BC921" s="191"/>
      <c r="BD921" s="191"/>
      <c r="BE921" s="191"/>
      <c r="BF921" s="191"/>
      <c r="BG921" s="191"/>
      <c r="BH921" s="191"/>
      <c r="BI921" s="191"/>
      <c r="BJ921" s="191"/>
      <c r="BK921" s="191"/>
      <c r="BL921" s="191"/>
      <c r="BM921" s="191"/>
      <c r="BN921" s="191"/>
      <c r="BO921" s="191"/>
      <c r="BP921" s="191"/>
      <c r="BQ921" s="191"/>
      <c r="BR921" s="191"/>
      <c r="BS921" s="191"/>
      <c r="BT921" s="191"/>
      <c r="BU921" s="191"/>
      <c r="BV921" s="191"/>
      <c r="BW921" s="191"/>
      <c r="BX921" s="191"/>
      <c r="BY921" s="191"/>
      <c r="BZ921" s="191"/>
      <c r="CA921" s="191"/>
      <c r="CB921" s="191"/>
      <c r="CC921" s="191"/>
      <c r="CD921" s="191"/>
      <c r="CE921" s="191"/>
      <c r="CF921" s="191"/>
      <c r="CG921" s="191"/>
      <c r="CH921" s="191"/>
      <c r="CI921" s="191"/>
      <c r="CJ921" s="191"/>
      <c r="CK921" s="191"/>
      <c r="CL921" s="191"/>
      <c r="CM921" s="191"/>
      <c r="CN921" s="191"/>
      <c r="CO921" s="191"/>
      <c r="CP921" s="191"/>
      <c r="CQ921" s="191"/>
      <c r="CR921" s="191"/>
      <c r="CS921" s="191"/>
      <c r="CT921" s="191"/>
      <c r="CU921" s="191"/>
      <c r="CV921" s="191"/>
      <c r="CW921" s="191"/>
      <c r="CX921" s="191"/>
      <c r="CY921" s="191"/>
      <c r="CZ921" s="191"/>
      <c r="DA921" s="191"/>
      <c r="DB921" s="191"/>
      <c r="DC921" s="191"/>
      <c r="DD921" s="191"/>
      <c r="DE921" s="191"/>
      <c r="DF921" s="191"/>
      <c r="DG921" s="191"/>
      <c r="DH921" s="191"/>
      <c r="DI921" s="191"/>
      <c r="DJ921" s="191"/>
      <c r="DK921" s="191"/>
      <c r="DL921" s="191"/>
      <c r="DM921" s="191"/>
      <c r="DN921" s="191"/>
      <c r="DO921" s="191"/>
      <c r="DP921" s="191"/>
      <c r="DQ921" s="191"/>
      <c r="DR921" s="191"/>
      <c r="DS921" s="191"/>
      <c r="DT921" s="191"/>
      <c r="DU921" s="191"/>
      <c r="DV921" s="191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8"/>
      <c r="F922" s="220"/>
      <c r="G922" s="191"/>
      <c r="H922" s="191"/>
      <c r="I922" s="207"/>
      <c r="J922" s="207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  <c r="AA922" s="191"/>
      <c r="AB922" s="191"/>
      <c r="AC922" s="191"/>
      <c r="AD922" s="191"/>
      <c r="AE922" s="191"/>
      <c r="AF922" s="191"/>
      <c r="AG922" s="191"/>
      <c r="AH922" s="191"/>
      <c r="AI922" s="191"/>
      <c r="AJ922" s="191"/>
      <c r="AK922" s="191"/>
      <c r="AL922" s="191"/>
      <c r="AM922" s="191"/>
      <c r="AN922" s="191"/>
      <c r="AO922" s="191"/>
      <c r="AP922" s="191"/>
      <c r="AQ922" s="191"/>
      <c r="AR922" s="191"/>
      <c r="AS922" s="191"/>
      <c r="AT922" s="191"/>
      <c r="AU922" s="191"/>
      <c r="AV922" s="191"/>
      <c r="AW922" s="191"/>
      <c r="AX922" s="191"/>
      <c r="AY922" s="191"/>
      <c r="AZ922" s="191"/>
      <c r="BA922" s="191"/>
      <c r="BB922" s="191"/>
      <c r="BC922" s="191"/>
      <c r="BD922" s="191"/>
      <c r="BE922" s="191"/>
      <c r="BF922" s="191"/>
      <c r="BG922" s="191"/>
      <c r="BH922" s="191"/>
      <c r="BI922" s="191"/>
      <c r="BJ922" s="191"/>
      <c r="BK922" s="191"/>
      <c r="BL922" s="191"/>
      <c r="BM922" s="191"/>
      <c r="BN922" s="191"/>
      <c r="BO922" s="191"/>
      <c r="BP922" s="191"/>
      <c r="BQ922" s="191"/>
      <c r="BR922" s="191"/>
      <c r="BS922" s="191"/>
      <c r="BT922" s="191"/>
      <c r="BU922" s="191"/>
      <c r="BV922" s="191"/>
      <c r="BW922" s="191"/>
      <c r="BX922" s="191"/>
      <c r="BY922" s="191"/>
      <c r="BZ922" s="191"/>
      <c r="CA922" s="191"/>
      <c r="CB922" s="191"/>
      <c r="CC922" s="191"/>
      <c r="CD922" s="191"/>
      <c r="CE922" s="191"/>
      <c r="CF922" s="191"/>
      <c r="CG922" s="191"/>
      <c r="CH922" s="191"/>
      <c r="CI922" s="191"/>
      <c r="CJ922" s="191"/>
      <c r="CK922" s="191"/>
      <c r="CL922" s="191"/>
      <c r="CM922" s="191"/>
      <c r="CN922" s="191"/>
      <c r="CO922" s="191"/>
      <c r="CP922" s="191"/>
      <c r="CQ922" s="191"/>
      <c r="CR922" s="191"/>
      <c r="CS922" s="191"/>
      <c r="CT922" s="191"/>
      <c r="CU922" s="191"/>
      <c r="CV922" s="191"/>
      <c r="CW922" s="191"/>
      <c r="CX922" s="191"/>
      <c r="CY922" s="191"/>
      <c r="CZ922" s="191"/>
      <c r="DA922" s="191"/>
      <c r="DB922" s="191"/>
      <c r="DC922" s="191"/>
      <c r="DD922" s="191"/>
      <c r="DE922" s="191"/>
      <c r="DF922" s="191"/>
      <c r="DG922" s="191"/>
      <c r="DH922" s="191"/>
      <c r="DI922" s="191"/>
      <c r="DJ922" s="191"/>
      <c r="DK922" s="191"/>
      <c r="DL922" s="191"/>
      <c r="DM922" s="191"/>
      <c r="DN922" s="191"/>
      <c r="DO922" s="191"/>
      <c r="DP922" s="191"/>
      <c r="DQ922" s="191"/>
      <c r="DR922" s="191"/>
      <c r="DS922" s="191"/>
      <c r="DT922" s="191"/>
      <c r="DU922" s="191"/>
      <c r="DV922" s="191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8"/>
      <c r="F923" s="220"/>
      <c r="G923" s="191"/>
      <c r="H923" s="191"/>
      <c r="I923" s="207"/>
      <c r="J923" s="207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191"/>
      <c r="AW923" s="191"/>
      <c r="AX923" s="191"/>
      <c r="AY923" s="191"/>
      <c r="AZ923" s="191"/>
      <c r="BA923" s="191"/>
      <c r="BB923" s="191"/>
      <c r="BC923" s="191"/>
      <c r="BD923" s="191"/>
      <c r="BE923" s="191"/>
      <c r="BF923" s="191"/>
      <c r="BG923" s="191"/>
      <c r="BH923" s="191"/>
      <c r="BI923" s="191"/>
      <c r="BJ923" s="191"/>
      <c r="BK923" s="191"/>
      <c r="BL923" s="191"/>
      <c r="BM923" s="191"/>
      <c r="BN923" s="191"/>
      <c r="BO923" s="191"/>
      <c r="BP923" s="191"/>
      <c r="BQ923" s="191"/>
      <c r="BR923" s="191"/>
      <c r="BS923" s="191"/>
      <c r="BT923" s="191"/>
      <c r="BU923" s="191"/>
      <c r="BV923" s="191"/>
      <c r="BW923" s="191"/>
      <c r="BX923" s="191"/>
      <c r="BY923" s="191"/>
      <c r="BZ923" s="191"/>
      <c r="CA923" s="191"/>
      <c r="CB923" s="191"/>
      <c r="CC923" s="191"/>
      <c r="CD923" s="191"/>
      <c r="CE923" s="191"/>
      <c r="CF923" s="191"/>
      <c r="CG923" s="191"/>
      <c r="CH923" s="191"/>
      <c r="CI923" s="191"/>
      <c r="CJ923" s="191"/>
      <c r="CK923" s="191"/>
      <c r="CL923" s="191"/>
      <c r="CM923" s="191"/>
      <c r="CN923" s="191"/>
      <c r="CO923" s="191"/>
      <c r="CP923" s="191"/>
      <c r="CQ923" s="191"/>
      <c r="CR923" s="191"/>
      <c r="CS923" s="191"/>
      <c r="CT923" s="191"/>
      <c r="CU923" s="191"/>
      <c r="CV923" s="191"/>
      <c r="CW923" s="191"/>
      <c r="CX923" s="191"/>
      <c r="CY923" s="191"/>
      <c r="CZ923" s="191"/>
      <c r="DA923" s="191"/>
      <c r="DB923" s="191"/>
      <c r="DC923" s="191"/>
      <c r="DD923" s="191"/>
      <c r="DE923" s="191"/>
      <c r="DF923" s="191"/>
      <c r="DG923" s="191"/>
      <c r="DH923" s="191"/>
      <c r="DI923" s="191"/>
      <c r="DJ923" s="191"/>
      <c r="DK923" s="191"/>
      <c r="DL923" s="191"/>
      <c r="DM923" s="191"/>
      <c r="DN923" s="191"/>
      <c r="DO923" s="191"/>
      <c r="DP923" s="191"/>
      <c r="DQ923" s="191"/>
      <c r="DR923" s="191"/>
      <c r="DS923" s="191"/>
      <c r="DT923" s="191"/>
      <c r="DU923" s="191"/>
      <c r="DV923" s="191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8"/>
      <c r="F924" s="220"/>
      <c r="G924" s="191"/>
      <c r="H924" s="191"/>
      <c r="I924" s="207"/>
      <c r="J924" s="207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1"/>
      <c r="AT924" s="191"/>
      <c r="AU924" s="191"/>
      <c r="AV924" s="191"/>
      <c r="AW924" s="191"/>
      <c r="AX924" s="191"/>
      <c r="AY924" s="191"/>
      <c r="AZ924" s="191"/>
      <c r="BA924" s="191"/>
      <c r="BB924" s="191"/>
      <c r="BC924" s="191"/>
      <c r="BD924" s="191"/>
      <c r="BE924" s="191"/>
      <c r="BF924" s="191"/>
      <c r="BG924" s="191"/>
      <c r="BH924" s="191"/>
      <c r="BI924" s="191"/>
      <c r="BJ924" s="191"/>
      <c r="BK924" s="191"/>
      <c r="BL924" s="191"/>
      <c r="BM924" s="191"/>
      <c r="BN924" s="191"/>
      <c r="BO924" s="191"/>
      <c r="BP924" s="191"/>
      <c r="BQ924" s="191"/>
      <c r="BR924" s="191"/>
      <c r="BS924" s="191"/>
      <c r="BT924" s="191"/>
      <c r="BU924" s="191"/>
      <c r="BV924" s="191"/>
      <c r="BW924" s="191"/>
      <c r="BX924" s="191"/>
      <c r="BY924" s="191"/>
      <c r="BZ924" s="191"/>
      <c r="CA924" s="191"/>
      <c r="CB924" s="191"/>
      <c r="CC924" s="191"/>
      <c r="CD924" s="191"/>
      <c r="CE924" s="191"/>
      <c r="CF924" s="191"/>
      <c r="CG924" s="191"/>
      <c r="CH924" s="191"/>
      <c r="CI924" s="191"/>
      <c r="CJ924" s="191"/>
      <c r="CK924" s="191"/>
      <c r="CL924" s="191"/>
      <c r="CM924" s="191"/>
      <c r="CN924" s="191"/>
      <c r="CO924" s="191"/>
      <c r="CP924" s="191"/>
      <c r="CQ924" s="191"/>
      <c r="CR924" s="191"/>
      <c r="CS924" s="191"/>
      <c r="CT924" s="191"/>
      <c r="CU924" s="191"/>
      <c r="CV924" s="191"/>
      <c r="CW924" s="191"/>
      <c r="CX924" s="191"/>
      <c r="CY924" s="191"/>
      <c r="CZ924" s="191"/>
      <c r="DA924" s="191"/>
      <c r="DB924" s="191"/>
      <c r="DC924" s="191"/>
      <c r="DD924" s="191"/>
      <c r="DE924" s="191"/>
      <c r="DF924" s="191"/>
      <c r="DG924" s="191"/>
      <c r="DH924" s="191"/>
      <c r="DI924" s="191"/>
      <c r="DJ924" s="191"/>
      <c r="DK924" s="191"/>
      <c r="DL924" s="191"/>
      <c r="DM924" s="191"/>
      <c r="DN924" s="191"/>
      <c r="DO924" s="191"/>
      <c r="DP924" s="191"/>
      <c r="DQ924" s="191"/>
      <c r="DR924" s="191"/>
      <c r="DS924" s="191"/>
      <c r="DT924" s="191"/>
      <c r="DU924" s="191"/>
      <c r="DV924" s="191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8"/>
      <c r="F925" s="219"/>
      <c r="G925" s="191"/>
      <c r="H925" s="191"/>
      <c r="I925" s="207"/>
      <c r="J925" s="207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1"/>
      <c r="AT925" s="191"/>
      <c r="AU925" s="191"/>
      <c r="AV925" s="191"/>
      <c r="AW925" s="191"/>
      <c r="AX925" s="191"/>
      <c r="AY925" s="191"/>
      <c r="AZ925" s="191"/>
      <c r="BA925" s="191"/>
      <c r="BB925" s="191"/>
      <c r="BC925" s="191"/>
      <c r="BD925" s="191"/>
      <c r="BE925" s="191"/>
      <c r="BF925" s="191"/>
      <c r="BG925" s="191"/>
      <c r="BH925" s="191"/>
      <c r="BI925" s="191"/>
      <c r="BJ925" s="191"/>
      <c r="BK925" s="191"/>
      <c r="BL925" s="191"/>
      <c r="BM925" s="191"/>
      <c r="BN925" s="191"/>
      <c r="BO925" s="191"/>
      <c r="BP925" s="191"/>
      <c r="BQ925" s="191"/>
      <c r="BR925" s="191"/>
      <c r="BS925" s="191"/>
      <c r="BT925" s="191"/>
      <c r="BU925" s="191"/>
      <c r="BV925" s="191"/>
      <c r="BW925" s="191"/>
      <c r="BX925" s="191"/>
      <c r="BY925" s="191"/>
      <c r="BZ925" s="191"/>
      <c r="CA925" s="191"/>
      <c r="CB925" s="191"/>
      <c r="CC925" s="191"/>
      <c r="CD925" s="191"/>
      <c r="CE925" s="191"/>
      <c r="CF925" s="191"/>
      <c r="CG925" s="191"/>
      <c r="CH925" s="191"/>
      <c r="CI925" s="191"/>
      <c r="CJ925" s="191"/>
      <c r="CK925" s="191"/>
      <c r="CL925" s="191"/>
      <c r="CM925" s="191"/>
      <c r="CN925" s="191"/>
      <c r="CO925" s="191"/>
      <c r="CP925" s="191"/>
      <c r="CQ925" s="191"/>
      <c r="CR925" s="191"/>
      <c r="CS925" s="191"/>
      <c r="CT925" s="191"/>
      <c r="CU925" s="191"/>
      <c r="CV925" s="191"/>
      <c r="CW925" s="191"/>
      <c r="CX925" s="191"/>
      <c r="CY925" s="191"/>
      <c r="CZ925" s="191"/>
      <c r="DA925" s="191"/>
      <c r="DB925" s="191"/>
      <c r="DC925" s="191"/>
      <c r="DD925" s="191"/>
      <c r="DE925" s="191"/>
      <c r="DF925" s="191"/>
      <c r="DG925" s="191"/>
      <c r="DH925" s="191"/>
      <c r="DI925" s="191"/>
      <c r="DJ925" s="191"/>
      <c r="DK925" s="191"/>
      <c r="DL925" s="191"/>
      <c r="DM925" s="191"/>
      <c r="DN925" s="191"/>
      <c r="DO925" s="191"/>
      <c r="DP925" s="191"/>
      <c r="DQ925" s="191"/>
      <c r="DR925" s="191"/>
      <c r="DS925" s="191"/>
      <c r="DT925" s="191"/>
      <c r="DU925" s="191"/>
      <c r="DV925" s="191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8"/>
      <c r="F926" s="220"/>
      <c r="G926" s="191"/>
      <c r="H926" s="191"/>
      <c r="I926" s="207"/>
      <c r="J926" s="207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1"/>
      <c r="AT926" s="191"/>
      <c r="AU926" s="191"/>
      <c r="AV926" s="191"/>
      <c r="AW926" s="191"/>
      <c r="AX926" s="191"/>
      <c r="AY926" s="191"/>
      <c r="AZ926" s="191"/>
      <c r="BA926" s="191"/>
      <c r="BB926" s="191"/>
      <c r="BC926" s="191"/>
      <c r="BD926" s="191"/>
      <c r="BE926" s="191"/>
      <c r="BF926" s="191"/>
      <c r="BG926" s="191"/>
      <c r="BH926" s="191"/>
      <c r="BI926" s="191"/>
      <c r="BJ926" s="191"/>
      <c r="BK926" s="191"/>
      <c r="BL926" s="191"/>
      <c r="BM926" s="191"/>
      <c r="BN926" s="191"/>
      <c r="BO926" s="191"/>
      <c r="BP926" s="191"/>
      <c r="BQ926" s="191"/>
      <c r="BR926" s="191"/>
      <c r="BS926" s="191"/>
      <c r="BT926" s="191"/>
      <c r="BU926" s="191"/>
      <c r="BV926" s="191"/>
      <c r="BW926" s="191"/>
      <c r="BX926" s="191"/>
      <c r="BY926" s="191"/>
      <c r="BZ926" s="191"/>
      <c r="CA926" s="191"/>
      <c r="CB926" s="191"/>
      <c r="CC926" s="191"/>
      <c r="CD926" s="191"/>
      <c r="CE926" s="191"/>
      <c r="CF926" s="191"/>
      <c r="CG926" s="191"/>
      <c r="CH926" s="191"/>
      <c r="CI926" s="191"/>
      <c r="CJ926" s="191"/>
      <c r="CK926" s="191"/>
      <c r="CL926" s="191"/>
      <c r="CM926" s="191"/>
      <c r="CN926" s="191"/>
      <c r="CO926" s="191"/>
      <c r="CP926" s="191"/>
      <c r="CQ926" s="191"/>
      <c r="CR926" s="191"/>
      <c r="CS926" s="191"/>
      <c r="CT926" s="191"/>
      <c r="CU926" s="191"/>
      <c r="CV926" s="191"/>
      <c r="CW926" s="191"/>
      <c r="CX926" s="191"/>
      <c r="CY926" s="191"/>
      <c r="CZ926" s="191"/>
      <c r="DA926" s="191"/>
      <c r="DB926" s="191"/>
      <c r="DC926" s="191"/>
      <c r="DD926" s="191"/>
      <c r="DE926" s="191"/>
      <c r="DF926" s="191"/>
      <c r="DG926" s="191"/>
      <c r="DH926" s="191"/>
      <c r="DI926" s="191"/>
      <c r="DJ926" s="191"/>
      <c r="DK926" s="191"/>
      <c r="DL926" s="191"/>
      <c r="DM926" s="191"/>
      <c r="DN926" s="191"/>
      <c r="DO926" s="191"/>
      <c r="DP926" s="191"/>
      <c r="DQ926" s="191"/>
      <c r="DR926" s="191"/>
      <c r="DS926" s="191"/>
      <c r="DT926" s="191"/>
      <c r="DU926" s="191"/>
      <c r="DV926" s="191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8"/>
      <c r="F927" s="220"/>
      <c r="G927" s="191"/>
      <c r="H927" s="191"/>
      <c r="I927" s="207"/>
      <c r="J927" s="207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1"/>
      <c r="AT927" s="191"/>
      <c r="AU927" s="191"/>
      <c r="AV927" s="191"/>
      <c r="AW927" s="191"/>
      <c r="AX927" s="191"/>
      <c r="AY927" s="191"/>
      <c r="AZ927" s="191"/>
      <c r="BA927" s="191"/>
      <c r="BB927" s="191"/>
      <c r="BC927" s="191"/>
      <c r="BD927" s="191"/>
      <c r="BE927" s="191"/>
      <c r="BF927" s="191"/>
      <c r="BG927" s="191"/>
      <c r="BH927" s="191"/>
      <c r="BI927" s="191"/>
      <c r="BJ927" s="191"/>
      <c r="BK927" s="191"/>
      <c r="BL927" s="191"/>
      <c r="BM927" s="191"/>
      <c r="BN927" s="191"/>
      <c r="BO927" s="191"/>
      <c r="BP927" s="191"/>
      <c r="BQ927" s="191"/>
      <c r="BR927" s="191"/>
      <c r="BS927" s="191"/>
      <c r="BT927" s="191"/>
      <c r="BU927" s="191"/>
      <c r="BV927" s="191"/>
      <c r="BW927" s="191"/>
      <c r="BX927" s="191"/>
      <c r="BY927" s="191"/>
      <c r="BZ927" s="191"/>
      <c r="CA927" s="191"/>
      <c r="CB927" s="191"/>
      <c r="CC927" s="191"/>
      <c r="CD927" s="191"/>
      <c r="CE927" s="191"/>
      <c r="CF927" s="191"/>
      <c r="CG927" s="191"/>
      <c r="CH927" s="191"/>
      <c r="CI927" s="191"/>
      <c r="CJ927" s="191"/>
      <c r="CK927" s="191"/>
      <c r="CL927" s="191"/>
      <c r="CM927" s="191"/>
      <c r="CN927" s="191"/>
      <c r="CO927" s="191"/>
      <c r="CP927" s="191"/>
      <c r="CQ927" s="191"/>
      <c r="CR927" s="191"/>
      <c r="CS927" s="191"/>
      <c r="CT927" s="191"/>
      <c r="CU927" s="191"/>
      <c r="CV927" s="191"/>
      <c r="CW927" s="191"/>
      <c r="CX927" s="191"/>
      <c r="CY927" s="191"/>
      <c r="CZ927" s="191"/>
      <c r="DA927" s="191"/>
      <c r="DB927" s="191"/>
      <c r="DC927" s="191"/>
      <c r="DD927" s="191"/>
      <c r="DE927" s="191"/>
      <c r="DF927" s="191"/>
      <c r="DG927" s="191"/>
      <c r="DH927" s="191"/>
      <c r="DI927" s="191"/>
      <c r="DJ927" s="191"/>
      <c r="DK927" s="191"/>
      <c r="DL927" s="191"/>
      <c r="DM927" s="191"/>
      <c r="DN927" s="191"/>
      <c r="DO927" s="191"/>
      <c r="DP927" s="191"/>
      <c r="DQ927" s="191"/>
      <c r="DR927" s="191"/>
      <c r="DS927" s="191"/>
      <c r="DT927" s="191"/>
      <c r="DU927" s="191"/>
      <c r="DV927" s="191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8"/>
      <c r="F928" s="219"/>
      <c r="G928" s="191"/>
      <c r="H928" s="191"/>
      <c r="I928" s="207"/>
      <c r="J928" s="207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1"/>
      <c r="AT928" s="191"/>
      <c r="AU928" s="191"/>
      <c r="AV928" s="191"/>
      <c r="AW928" s="191"/>
      <c r="AX928" s="191"/>
      <c r="AY928" s="191"/>
      <c r="AZ928" s="191"/>
      <c r="BA928" s="191"/>
      <c r="BB928" s="191"/>
      <c r="BC928" s="191"/>
      <c r="BD928" s="191"/>
      <c r="BE928" s="191"/>
      <c r="BF928" s="191"/>
      <c r="BG928" s="191"/>
      <c r="BH928" s="191"/>
      <c r="BI928" s="191"/>
      <c r="BJ928" s="191"/>
      <c r="BK928" s="191"/>
      <c r="BL928" s="191"/>
      <c r="BM928" s="191"/>
      <c r="BN928" s="191"/>
      <c r="BO928" s="191"/>
      <c r="BP928" s="191"/>
      <c r="BQ928" s="191"/>
      <c r="BR928" s="191"/>
      <c r="BS928" s="191"/>
      <c r="BT928" s="191"/>
      <c r="BU928" s="191"/>
      <c r="BV928" s="191"/>
      <c r="BW928" s="191"/>
      <c r="BX928" s="191"/>
      <c r="BY928" s="191"/>
      <c r="BZ928" s="191"/>
      <c r="CA928" s="191"/>
      <c r="CB928" s="191"/>
      <c r="CC928" s="191"/>
      <c r="CD928" s="191"/>
      <c r="CE928" s="191"/>
      <c r="CF928" s="191"/>
      <c r="CG928" s="191"/>
      <c r="CH928" s="191"/>
      <c r="CI928" s="191"/>
      <c r="CJ928" s="191"/>
      <c r="CK928" s="191"/>
      <c r="CL928" s="191"/>
      <c r="CM928" s="191"/>
      <c r="CN928" s="191"/>
      <c r="CO928" s="191"/>
      <c r="CP928" s="191"/>
      <c r="CQ928" s="191"/>
      <c r="CR928" s="191"/>
      <c r="CS928" s="191"/>
      <c r="CT928" s="191"/>
      <c r="CU928" s="191"/>
      <c r="CV928" s="191"/>
      <c r="CW928" s="191"/>
      <c r="CX928" s="191"/>
      <c r="CY928" s="191"/>
      <c r="CZ928" s="191"/>
      <c r="DA928" s="191"/>
      <c r="DB928" s="191"/>
      <c r="DC928" s="191"/>
      <c r="DD928" s="191"/>
      <c r="DE928" s="191"/>
      <c r="DF928" s="191"/>
      <c r="DG928" s="191"/>
      <c r="DH928" s="191"/>
      <c r="DI928" s="191"/>
      <c r="DJ928" s="191"/>
      <c r="DK928" s="191"/>
      <c r="DL928" s="191"/>
      <c r="DM928" s="191"/>
      <c r="DN928" s="191"/>
      <c r="DO928" s="191"/>
      <c r="DP928" s="191"/>
      <c r="DQ928" s="191"/>
      <c r="DR928" s="191"/>
      <c r="DS928" s="191"/>
      <c r="DT928" s="191"/>
      <c r="DU928" s="191"/>
      <c r="DV928" s="191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8"/>
      <c r="F929" s="220"/>
      <c r="G929" s="191"/>
      <c r="H929" s="191"/>
      <c r="I929" s="207"/>
      <c r="J929" s="207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1"/>
      <c r="AT929" s="191"/>
      <c r="AU929" s="191"/>
      <c r="AV929" s="191"/>
      <c r="AW929" s="191"/>
      <c r="AX929" s="191"/>
      <c r="AY929" s="191"/>
      <c r="AZ929" s="191"/>
      <c r="BA929" s="191"/>
      <c r="BB929" s="191"/>
      <c r="BC929" s="191"/>
      <c r="BD929" s="191"/>
      <c r="BE929" s="191"/>
      <c r="BF929" s="191"/>
      <c r="BG929" s="191"/>
      <c r="BH929" s="191"/>
      <c r="BI929" s="191"/>
      <c r="BJ929" s="191"/>
      <c r="BK929" s="191"/>
      <c r="BL929" s="191"/>
      <c r="BM929" s="191"/>
      <c r="BN929" s="191"/>
      <c r="BO929" s="191"/>
      <c r="BP929" s="191"/>
      <c r="BQ929" s="191"/>
      <c r="BR929" s="191"/>
      <c r="BS929" s="191"/>
      <c r="BT929" s="191"/>
      <c r="BU929" s="191"/>
      <c r="BV929" s="191"/>
      <c r="BW929" s="191"/>
      <c r="BX929" s="191"/>
      <c r="BY929" s="191"/>
      <c r="BZ929" s="191"/>
      <c r="CA929" s="191"/>
      <c r="CB929" s="191"/>
      <c r="CC929" s="191"/>
      <c r="CD929" s="191"/>
      <c r="CE929" s="191"/>
      <c r="CF929" s="191"/>
      <c r="CG929" s="191"/>
      <c r="CH929" s="191"/>
      <c r="CI929" s="191"/>
      <c r="CJ929" s="191"/>
      <c r="CK929" s="191"/>
      <c r="CL929" s="191"/>
      <c r="CM929" s="191"/>
      <c r="CN929" s="191"/>
      <c r="CO929" s="191"/>
      <c r="CP929" s="191"/>
      <c r="CQ929" s="191"/>
      <c r="CR929" s="191"/>
      <c r="CS929" s="191"/>
      <c r="CT929" s="191"/>
      <c r="CU929" s="191"/>
      <c r="CV929" s="191"/>
      <c r="CW929" s="191"/>
      <c r="CX929" s="191"/>
      <c r="CY929" s="191"/>
      <c r="CZ929" s="191"/>
      <c r="DA929" s="191"/>
      <c r="DB929" s="191"/>
      <c r="DC929" s="191"/>
      <c r="DD929" s="191"/>
      <c r="DE929" s="191"/>
      <c r="DF929" s="191"/>
      <c r="DG929" s="191"/>
      <c r="DH929" s="191"/>
      <c r="DI929" s="191"/>
      <c r="DJ929" s="191"/>
      <c r="DK929" s="191"/>
      <c r="DL929" s="191"/>
      <c r="DM929" s="191"/>
      <c r="DN929" s="191"/>
      <c r="DO929" s="191"/>
      <c r="DP929" s="191"/>
      <c r="DQ929" s="191"/>
      <c r="DR929" s="191"/>
      <c r="DS929" s="191"/>
      <c r="DT929" s="191"/>
      <c r="DU929" s="191"/>
      <c r="DV929" s="191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8"/>
      <c r="F930" s="220"/>
      <c r="G930" s="191"/>
      <c r="H930" s="191"/>
      <c r="I930" s="207"/>
      <c r="J930" s="207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1"/>
      <c r="AT930" s="191"/>
      <c r="AU930" s="191"/>
      <c r="AV930" s="191"/>
      <c r="AW930" s="191"/>
      <c r="AX930" s="191"/>
      <c r="AY930" s="191"/>
      <c r="AZ930" s="191"/>
      <c r="BA930" s="191"/>
      <c r="BB930" s="191"/>
      <c r="BC930" s="191"/>
      <c r="BD930" s="191"/>
      <c r="BE930" s="191"/>
      <c r="BF930" s="191"/>
      <c r="BG930" s="191"/>
      <c r="BH930" s="191"/>
      <c r="BI930" s="191"/>
      <c r="BJ930" s="191"/>
      <c r="BK930" s="191"/>
      <c r="BL930" s="191"/>
      <c r="BM930" s="191"/>
      <c r="BN930" s="191"/>
      <c r="BO930" s="191"/>
      <c r="BP930" s="191"/>
      <c r="BQ930" s="191"/>
      <c r="BR930" s="191"/>
      <c r="BS930" s="191"/>
      <c r="BT930" s="191"/>
      <c r="BU930" s="191"/>
      <c r="BV930" s="191"/>
      <c r="BW930" s="191"/>
      <c r="BX930" s="191"/>
      <c r="BY930" s="191"/>
      <c r="BZ930" s="191"/>
      <c r="CA930" s="191"/>
      <c r="CB930" s="191"/>
      <c r="CC930" s="191"/>
      <c r="CD930" s="191"/>
      <c r="CE930" s="191"/>
      <c r="CF930" s="191"/>
      <c r="CG930" s="191"/>
      <c r="CH930" s="191"/>
      <c r="CI930" s="191"/>
      <c r="CJ930" s="191"/>
      <c r="CK930" s="191"/>
      <c r="CL930" s="191"/>
      <c r="CM930" s="191"/>
      <c r="CN930" s="191"/>
      <c r="CO930" s="191"/>
      <c r="CP930" s="191"/>
      <c r="CQ930" s="191"/>
      <c r="CR930" s="191"/>
      <c r="CS930" s="191"/>
      <c r="CT930" s="191"/>
      <c r="CU930" s="191"/>
      <c r="CV930" s="191"/>
      <c r="CW930" s="191"/>
      <c r="CX930" s="191"/>
      <c r="CY930" s="191"/>
      <c r="CZ930" s="191"/>
      <c r="DA930" s="191"/>
      <c r="DB930" s="191"/>
      <c r="DC930" s="191"/>
      <c r="DD930" s="191"/>
      <c r="DE930" s="191"/>
      <c r="DF930" s="191"/>
      <c r="DG930" s="191"/>
      <c r="DH930" s="191"/>
      <c r="DI930" s="191"/>
      <c r="DJ930" s="191"/>
      <c r="DK930" s="191"/>
      <c r="DL930" s="191"/>
      <c r="DM930" s="191"/>
      <c r="DN930" s="191"/>
      <c r="DO930" s="191"/>
      <c r="DP930" s="191"/>
      <c r="DQ930" s="191"/>
      <c r="DR930" s="191"/>
      <c r="DS930" s="191"/>
      <c r="DT930" s="191"/>
      <c r="DU930" s="191"/>
      <c r="DV930" s="191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8"/>
      <c r="F931" s="219"/>
      <c r="G931" s="191"/>
      <c r="H931" s="191"/>
      <c r="I931" s="207"/>
      <c r="J931" s="207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  <c r="AH931" s="191"/>
      <c r="AI931" s="191"/>
      <c r="AJ931" s="191"/>
      <c r="AK931" s="191"/>
      <c r="AL931" s="191"/>
      <c r="AM931" s="191"/>
      <c r="AN931" s="191"/>
      <c r="AO931" s="191"/>
      <c r="AP931" s="191"/>
      <c r="AQ931" s="191"/>
      <c r="AR931" s="191"/>
      <c r="AS931" s="191"/>
      <c r="AT931" s="191"/>
      <c r="AU931" s="191"/>
      <c r="AV931" s="191"/>
      <c r="AW931" s="191"/>
      <c r="AX931" s="191"/>
      <c r="AY931" s="191"/>
      <c r="AZ931" s="191"/>
      <c r="BA931" s="191"/>
      <c r="BB931" s="191"/>
      <c r="BC931" s="191"/>
      <c r="BD931" s="191"/>
      <c r="BE931" s="191"/>
      <c r="BF931" s="191"/>
      <c r="BG931" s="191"/>
      <c r="BH931" s="191"/>
      <c r="BI931" s="191"/>
      <c r="BJ931" s="191"/>
      <c r="BK931" s="191"/>
      <c r="BL931" s="191"/>
      <c r="BM931" s="191"/>
      <c r="BN931" s="191"/>
      <c r="BO931" s="191"/>
      <c r="BP931" s="191"/>
      <c r="BQ931" s="191"/>
      <c r="BR931" s="191"/>
      <c r="BS931" s="191"/>
      <c r="BT931" s="191"/>
      <c r="BU931" s="191"/>
      <c r="BV931" s="191"/>
      <c r="BW931" s="191"/>
      <c r="BX931" s="191"/>
      <c r="BY931" s="191"/>
      <c r="BZ931" s="191"/>
      <c r="CA931" s="191"/>
      <c r="CB931" s="191"/>
      <c r="CC931" s="191"/>
      <c r="CD931" s="191"/>
      <c r="CE931" s="191"/>
      <c r="CF931" s="191"/>
      <c r="CG931" s="191"/>
      <c r="CH931" s="191"/>
      <c r="CI931" s="191"/>
      <c r="CJ931" s="191"/>
      <c r="CK931" s="191"/>
      <c r="CL931" s="191"/>
      <c r="CM931" s="191"/>
      <c r="CN931" s="191"/>
      <c r="CO931" s="191"/>
      <c r="CP931" s="191"/>
      <c r="CQ931" s="191"/>
      <c r="CR931" s="191"/>
      <c r="CS931" s="191"/>
      <c r="CT931" s="191"/>
      <c r="CU931" s="191"/>
      <c r="CV931" s="191"/>
      <c r="CW931" s="191"/>
      <c r="CX931" s="191"/>
      <c r="CY931" s="191"/>
      <c r="CZ931" s="191"/>
      <c r="DA931" s="191"/>
      <c r="DB931" s="191"/>
      <c r="DC931" s="191"/>
      <c r="DD931" s="191"/>
      <c r="DE931" s="191"/>
      <c r="DF931" s="191"/>
      <c r="DG931" s="191"/>
      <c r="DH931" s="191"/>
      <c r="DI931" s="191"/>
      <c r="DJ931" s="191"/>
      <c r="DK931" s="191"/>
      <c r="DL931" s="191"/>
      <c r="DM931" s="191"/>
      <c r="DN931" s="191"/>
      <c r="DO931" s="191"/>
      <c r="DP931" s="191"/>
      <c r="DQ931" s="191"/>
      <c r="DR931" s="191"/>
      <c r="DS931" s="191"/>
      <c r="DT931" s="191"/>
      <c r="DU931" s="191"/>
      <c r="DV931" s="191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8"/>
      <c r="F932" s="220"/>
      <c r="G932" s="191"/>
      <c r="H932" s="191"/>
      <c r="I932" s="207"/>
      <c r="J932" s="207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  <c r="AA932" s="191"/>
      <c r="AB932" s="191"/>
      <c r="AC932" s="191"/>
      <c r="AD932" s="191"/>
      <c r="AE932" s="191"/>
      <c r="AF932" s="191"/>
      <c r="AG932" s="191"/>
      <c r="AH932" s="191"/>
      <c r="AI932" s="191"/>
      <c r="AJ932" s="191"/>
      <c r="AK932" s="191"/>
      <c r="AL932" s="191"/>
      <c r="AM932" s="191"/>
      <c r="AN932" s="191"/>
      <c r="AO932" s="191"/>
      <c r="AP932" s="191"/>
      <c r="AQ932" s="191"/>
      <c r="AR932" s="191"/>
      <c r="AS932" s="191"/>
      <c r="AT932" s="191"/>
      <c r="AU932" s="191"/>
      <c r="AV932" s="191"/>
      <c r="AW932" s="191"/>
      <c r="AX932" s="191"/>
      <c r="AY932" s="191"/>
      <c r="AZ932" s="191"/>
      <c r="BA932" s="191"/>
      <c r="BB932" s="191"/>
      <c r="BC932" s="191"/>
      <c r="BD932" s="191"/>
      <c r="BE932" s="191"/>
      <c r="BF932" s="191"/>
      <c r="BG932" s="191"/>
      <c r="BH932" s="191"/>
      <c r="BI932" s="191"/>
      <c r="BJ932" s="191"/>
      <c r="BK932" s="191"/>
      <c r="BL932" s="191"/>
      <c r="BM932" s="191"/>
      <c r="BN932" s="191"/>
      <c r="BO932" s="191"/>
      <c r="BP932" s="191"/>
      <c r="BQ932" s="191"/>
      <c r="BR932" s="191"/>
      <c r="BS932" s="191"/>
      <c r="BT932" s="191"/>
      <c r="BU932" s="191"/>
      <c r="BV932" s="191"/>
      <c r="BW932" s="191"/>
      <c r="BX932" s="191"/>
      <c r="BY932" s="191"/>
      <c r="BZ932" s="191"/>
      <c r="CA932" s="191"/>
      <c r="CB932" s="191"/>
      <c r="CC932" s="191"/>
      <c r="CD932" s="191"/>
      <c r="CE932" s="191"/>
      <c r="CF932" s="191"/>
      <c r="CG932" s="191"/>
      <c r="CH932" s="191"/>
      <c r="CI932" s="191"/>
      <c r="CJ932" s="191"/>
      <c r="CK932" s="191"/>
      <c r="CL932" s="191"/>
      <c r="CM932" s="191"/>
      <c r="CN932" s="191"/>
      <c r="CO932" s="191"/>
      <c r="CP932" s="191"/>
      <c r="CQ932" s="191"/>
      <c r="CR932" s="191"/>
      <c r="CS932" s="191"/>
      <c r="CT932" s="191"/>
      <c r="CU932" s="191"/>
      <c r="CV932" s="191"/>
      <c r="CW932" s="191"/>
      <c r="CX932" s="191"/>
      <c r="CY932" s="191"/>
      <c r="CZ932" s="191"/>
      <c r="DA932" s="191"/>
      <c r="DB932" s="191"/>
      <c r="DC932" s="191"/>
      <c r="DD932" s="191"/>
      <c r="DE932" s="191"/>
      <c r="DF932" s="191"/>
      <c r="DG932" s="191"/>
      <c r="DH932" s="191"/>
      <c r="DI932" s="191"/>
      <c r="DJ932" s="191"/>
      <c r="DK932" s="191"/>
      <c r="DL932" s="191"/>
      <c r="DM932" s="191"/>
      <c r="DN932" s="191"/>
      <c r="DO932" s="191"/>
      <c r="DP932" s="191"/>
      <c r="DQ932" s="191"/>
      <c r="DR932" s="191"/>
      <c r="DS932" s="191"/>
      <c r="DT932" s="191"/>
      <c r="DU932" s="191"/>
      <c r="DV932" s="191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8"/>
      <c r="F933" s="220"/>
      <c r="G933" s="191"/>
      <c r="H933" s="191"/>
      <c r="I933" s="207"/>
      <c r="J933" s="207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  <c r="AA933" s="191"/>
      <c r="AB933" s="191"/>
      <c r="AC933" s="191"/>
      <c r="AD933" s="191"/>
      <c r="AE933" s="191"/>
      <c r="AF933" s="191"/>
      <c r="AG933" s="191"/>
      <c r="AH933" s="191"/>
      <c r="AI933" s="191"/>
      <c r="AJ933" s="191"/>
      <c r="AK933" s="191"/>
      <c r="AL933" s="191"/>
      <c r="AM933" s="191"/>
      <c r="AN933" s="191"/>
      <c r="AO933" s="191"/>
      <c r="AP933" s="191"/>
      <c r="AQ933" s="191"/>
      <c r="AR933" s="191"/>
      <c r="AS933" s="191"/>
      <c r="AT933" s="191"/>
      <c r="AU933" s="191"/>
      <c r="AV933" s="191"/>
      <c r="AW933" s="191"/>
      <c r="AX933" s="191"/>
      <c r="AY933" s="191"/>
      <c r="AZ933" s="191"/>
      <c r="BA933" s="191"/>
      <c r="BB933" s="191"/>
      <c r="BC933" s="191"/>
      <c r="BD933" s="191"/>
      <c r="BE933" s="191"/>
      <c r="BF933" s="191"/>
      <c r="BG933" s="191"/>
      <c r="BH933" s="191"/>
      <c r="BI933" s="191"/>
      <c r="BJ933" s="191"/>
      <c r="BK933" s="191"/>
      <c r="BL933" s="191"/>
      <c r="BM933" s="191"/>
      <c r="BN933" s="191"/>
      <c r="BO933" s="191"/>
      <c r="BP933" s="191"/>
      <c r="BQ933" s="191"/>
      <c r="BR933" s="191"/>
      <c r="BS933" s="191"/>
      <c r="BT933" s="191"/>
      <c r="BU933" s="191"/>
      <c r="BV933" s="191"/>
      <c r="BW933" s="191"/>
      <c r="BX933" s="191"/>
      <c r="BY933" s="191"/>
      <c r="BZ933" s="191"/>
      <c r="CA933" s="191"/>
      <c r="CB933" s="191"/>
      <c r="CC933" s="191"/>
      <c r="CD933" s="191"/>
      <c r="CE933" s="191"/>
      <c r="CF933" s="191"/>
      <c r="CG933" s="191"/>
      <c r="CH933" s="191"/>
      <c r="CI933" s="191"/>
      <c r="CJ933" s="191"/>
      <c r="CK933" s="191"/>
      <c r="CL933" s="191"/>
      <c r="CM933" s="191"/>
      <c r="CN933" s="191"/>
      <c r="CO933" s="191"/>
      <c r="CP933" s="191"/>
      <c r="CQ933" s="191"/>
      <c r="CR933" s="191"/>
      <c r="CS933" s="191"/>
      <c r="CT933" s="191"/>
      <c r="CU933" s="191"/>
      <c r="CV933" s="191"/>
      <c r="CW933" s="191"/>
      <c r="CX933" s="191"/>
      <c r="CY933" s="191"/>
      <c r="CZ933" s="191"/>
      <c r="DA933" s="191"/>
      <c r="DB933" s="191"/>
      <c r="DC933" s="191"/>
      <c r="DD933" s="191"/>
      <c r="DE933" s="191"/>
      <c r="DF933" s="191"/>
      <c r="DG933" s="191"/>
      <c r="DH933" s="191"/>
      <c r="DI933" s="191"/>
      <c r="DJ933" s="191"/>
      <c r="DK933" s="191"/>
      <c r="DL933" s="191"/>
      <c r="DM933" s="191"/>
      <c r="DN933" s="191"/>
      <c r="DO933" s="191"/>
      <c r="DP933" s="191"/>
      <c r="DQ933" s="191"/>
      <c r="DR933" s="191"/>
      <c r="DS933" s="191"/>
      <c r="DT933" s="191"/>
      <c r="DU933" s="191"/>
      <c r="DV933" s="191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8"/>
      <c r="F934" s="220"/>
      <c r="G934" s="191"/>
      <c r="H934" s="191"/>
      <c r="I934" s="207"/>
      <c r="J934" s="207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  <c r="AA934" s="191"/>
      <c r="AB934" s="191"/>
      <c r="AC934" s="191"/>
      <c r="AD934" s="191"/>
      <c r="AE934" s="191"/>
      <c r="AF934" s="191"/>
      <c r="AG934" s="191"/>
      <c r="AH934" s="191"/>
      <c r="AI934" s="191"/>
      <c r="AJ934" s="191"/>
      <c r="AK934" s="191"/>
      <c r="AL934" s="191"/>
      <c r="AM934" s="191"/>
      <c r="AN934" s="191"/>
      <c r="AO934" s="191"/>
      <c r="AP934" s="191"/>
      <c r="AQ934" s="191"/>
      <c r="AR934" s="191"/>
      <c r="AS934" s="191"/>
      <c r="AT934" s="191"/>
      <c r="AU934" s="191"/>
      <c r="AV934" s="191"/>
      <c r="AW934" s="191"/>
      <c r="AX934" s="191"/>
      <c r="AY934" s="191"/>
      <c r="AZ934" s="191"/>
      <c r="BA934" s="191"/>
      <c r="BB934" s="191"/>
      <c r="BC934" s="191"/>
      <c r="BD934" s="191"/>
      <c r="BE934" s="191"/>
      <c r="BF934" s="191"/>
      <c r="BG934" s="191"/>
      <c r="BH934" s="191"/>
      <c r="BI934" s="191"/>
      <c r="BJ934" s="191"/>
      <c r="BK934" s="191"/>
      <c r="BL934" s="191"/>
      <c r="BM934" s="191"/>
      <c r="BN934" s="191"/>
      <c r="BO934" s="191"/>
      <c r="BP934" s="191"/>
      <c r="BQ934" s="191"/>
      <c r="BR934" s="191"/>
      <c r="BS934" s="191"/>
      <c r="BT934" s="191"/>
      <c r="BU934" s="191"/>
      <c r="BV934" s="191"/>
      <c r="BW934" s="191"/>
      <c r="BX934" s="191"/>
      <c r="BY934" s="191"/>
      <c r="BZ934" s="191"/>
      <c r="CA934" s="191"/>
      <c r="CB934" s="191"/>
      <c r="CC934" s="191"/>
      <c r="CD934" s="191"/>
      <c r="CE934" s="191"/>
      <c r="CF934" s="191"/>
      <c r="CG934" s="191"/>
      <c r="CH934" s="191"/>
      <c r="CI934" s="191"/>
      <c r="CJ934" s="191"/>
      <c r="CK934" s="191"/>
      <c r="CL934" s="191"/>
      <c r="CM934" s="191"/>
      <c r="CN934" s="191"/>
      <c r="CO934" s="191"/>
      <c r="CP934" s="191"/>
      <c r="CQ934" s="191"/>
      <c r="CR934" s="191"/>
      <c r="CS934" s="191"/>
      <c r="CT934" s="191"/>
      <c r="CU934" s="191"/>
      <c r="CV934" s="191"/>
      <c r="CW934" s="191"/>
      <c r="CX934" s="191"/>
      <c r="CY934" s="191"/>
      <c r="CZ934" s="191"/>
      <c r="DA934" s="191"/>
      <c r="DB934" s="191"/>
      <c r="DC934" s="191"/>
      <c r="DD934" s="191"/>
      <c r="DE934" s="191"/>
      <c r="DF934" s="191"/>
      <c r="DG934" s="191"/>
      <c r="DH934" s="191"/>
      <c r="DI934" s="191"/>
      <c r="DJ934" s="191"/>
      <c r="DK934" s="191"/>
      <c r="DL934" s="191"/>
      <c r="DM934" s="191"/>
      <c r="DN934" s="191"/>
      <c r="DO934" s="191"/>
      <c r="DP934" s="191"/>
      <c r="DQ934" s="191"/>
      <c r="DR934" s="191"/>
      <c r="DS934" s="191"/>
      <c r="DT934" s="191"/>
      <c r="DU934" s="191"/>
      <c r="DV934" s="191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8"/>
      <c r="F935" s="219"/>
      <c r="G935" s="191"/>
      <c r="H935" s="191"/>
      <c r="I935" s="207"/>
      <c r="J935" s="207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  <c r="AA935" s="191"/>
      <c r="AB935" s="191"/>
      <c r="AC935" s="191"/>
      <c r="AD935" s="191"/>
      <c r="AE935" s="191"/>
      <c r="AF935" s="191"/>
      <c r="AG935" s="191"/>
      <c r="AH935" s="191"/>
      <c r="AI935" s="191"/>
      <c r="AJ935" s="191"/>
      <c r="AK935" s="191"/>
      <c r="AL935" s="191"/>
      <c r="AM935" s="191"/>
      <c r="AN935" s="191"/>
      <c r="AO935" s="191"/>
      <c r="AP935" s="191"/>
      <c r="AQ935" s="191"/>
      <c r="AR935" s="191"/>
      <c r="AS935" s="191"/>
      <c r="AT935" s="191"/>
      <c r="AU935" s="191"/>
      <c r="AV935" s="191"/>
      <c r="AW935" s="191"/>
      <c r="AX935" s="191"/>
      <c r="AY935" s="191"/>
      <c r="AZ935" s="191"/>
      <c r="BA935" s="191"/>
      <c r="BB935" s="191"/>
      <c r="BC935" s="191"/>
      <c r="BD935" s="191"/>
      <c r="BE935" s="191"/>
      <c r="BF935" s="191"/>
      <c r="BG935" s="191"/>
      <c r="BH935" s="191"/>
      <c r="BI935" s="191"/>
      <c r="BJ935" s="191"/>
      <c r="BK935" s="191"/>
      <c r="BL935" s="191"/>
      <c r="BM935" s="191"/>
      <c r="BN935" s="191"/>
      <c r="BO935" s="191"/>
      <c r="BP935" s="191"/>
      <c r="BQ935" s="191"/>
      <c r="BR935" s="191"/>
      <c r="BS935" s="191"/>
      <c r="BT935" s="191"/>
      <c r="BU935" s="191"/>
      <c r="BV935" s="191"/>
      <c r="BW935" s="191"/>
      <c r="BX935" s="191"/>
      <c r="BY935" s="191"/>
      <c r="BZ935" s="191"/>
      <c r="CA935" s="191"/>
      <c r="CB935" s="191"/>
      <c r="CC935" s="191"/>
      <c r="CD935" s="191"/>
      <c r="CE935" s="191"/>
      <c r="CF935" s="191"/>
      <c r="CG935" s="191"/>
      <c r="CH935" s="191"/>
      <c r="CI935" s="191"/>
      <c r="CJ935" s="191"/>
      <c r="CK935" s="191"/>
      <c r="CL935" s="191"/>
      <c r="CM935" s="191"/>
      <c r="CN935" s="191"/>
      <c r="CO935" s="191"/>
      <c r="CP935" s="191"/>
      <c r="CQ935" s="191"/>
      <c r="CR935" s="191"/>
      <c r="CS935" s="191"/>
      <c r="CT935" s="191"/>
      <c r="CU935" s="191"/>
      <c r="CV935" s="191"/>
      <c r="CW935" s="191"/>
      <c r="CX935" s="191"/>
      <c r="CY935" s="191"/>
      <c r="CZ935" s="191"/>
      <c r="DA935" s="191"/>
      <c r="DB935" s="191"/>
      <c r="DC935" s="191"/>
      <c r="DD935" s="191"/>
      <c r="DE935" s="191"/>
      <c r="DF935" s="191"/>
      <c r="DG935" s="191"/>
      <c r="DH935" s="191"/>
      <c r="DI935" s="191"/>
      <c r="DJ935" s="191"/>
      <c r="DK935" s="191"/>
      <c r="DL935" s="191"/>
      <c r="DM935" s="191"/>
      <c r="DN935" s="191"/>
      <c r="DO935" s="191"/>
      <c r="DP935" s="191"/>
      <c r="DQ935" s="191"/>
      <c r="DR935" s="191"/>
      <c r="DS935" s="191"/>
      <c r="DT935" s="191"/>
      <c r="DU935" s="191"/>
      <c r="DV935" s="191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8"/>
      <c r="F936" s="220"/>
      <c r="G936" s="191"/>
      <c r="H936" s="191"/>
      <c r="I936" s="207"/>
      <c r="J936" s="207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  <c r="AA936" s="191"/>
      <c r="AB936" s="191"/>
      <c r="AC936" s="191"/>
      <c r="AD936" s="191"/>
      <c r="AE936" s="191"/>
      <c r="AF936" s="191"/>
      <c r="AG936" s="191"/>
      <c r="AH936" s="191"/>
      <c r="AI936" s="191"/>
      <c r="AJ936" s="191"/>
      <c r="AK936" s="191"/>
      <c r="AL936" s="191"/>
      <c r="AM936" s="191"/>
      <c r="AN936" s="191"/>
      <c r="AO936" s="191"/>
      <c r="AP936" s="191"/>
      <c r="AQ936" s="191"/>
      <c r="AR936" s="191"/>
      <c r="AS936" s="191"/>
      <c r="AT936" s="191"/>
      <c r="AU936" s="191"/>
      <c r="AV936" s="191"/>
      <c r="AW936" s="191"/>
      <c r="AX936" s="191"/>
      <c r="AY936" s="191"/>
      <c r="AZ936" s="191"/>
      <c r="BA936" s="191"/>
      <c r="BB936" s="191"/>
      <c r="BC936" s="191"/>
      <c r="BD936" s="191"/>
      <c r="BE936" s="191"/>
      <c r="BF936" s="191"/>
      <c r="BG936" s="191"/>
      <c r="BH936" s="191"/>
      <c r="BI936" s="191"/>
      <c r="BJ936" s="191"/>
      <c r="BK936" s="191"/>
      <c r="BL936" s="191"/>
      <c r="BM936" s="191"/>
      <c r="BN936" s="191"/>
      <c r="BO936" s="191"/>
      <c r="BP936" s="191"/>
      <c r="BQ936" s="191"/>
      <c r="BR936" s="191"/>
      <c r="BS936" s="191"/>
      <c r="BT936" s="191"/>
      <c r="BU936" s="191"/>
      <c r="BV936" s="191"/>
      <c r="BW936" s="191"/>
      <c r="BX936" s="191"/>
      <c r="BY936" s="191"/>
      <c r="BZ936" s="191"/>
      <c r="CA936" s="191"/>
      <c r="CB936" s="191"/>
      <c r="CC936" s="191"/>
      <c r="CD936" s="191"/>
      <c r="CE936" s="191"/>
      <c r="CF936" s="191"/>
      <c r="CG936" s="191"/>
      <c r="CH936" s="191"/>
      <c r="CI936" s="191"/>
      <c r="CJ936" s="191"/>
      <c r="CK936" s="191"/>
      <c r="CL936" s="191"/>
      <c r="CM936" s="191"/>
      <c r="CN936" s="191"/>
      <c r="CO936" s="191"/>
      <c r="CP936" s="191"/>
      <c r="CQ936" s="191"/>
      <c r="CR936" s="191"/>
      <c r="CS936" s="191"/>
      <c r="CT936" s="191"/>
      <c r="CU936" s="191"/>
      <c r="CV936" s="191"/>
      <c r="CW936" s="191"/>
      <c r="CX936" s="191"/>
      <c r="CY936" s="191"/>
      <c r="CZ936" s="191"/>
      <c r="DA936" s="191"/>
      <c r="DB936" s="191"/>
      <c r="DC936" s="191"/>
      <c r="DD936" s="191"/>
      <c r="DE936" s="191"/>
      <c r="DF936" s="191"/>
      <c r="DG936" s="191"/>
      <c r="DH936" s="191"/>
      <c r="DI936" s="191"/>
      <c r="DJ936" s="191"/>
      <c r="DK936" s="191"/>
      <c r="DL936" s="191"/>
      <c r="DM936" s="191"/>
      <c r="DN936" s="191"/>
      <c r="DO936" s="191"/>
      <c r="DP936" s="191"/>
      <c r="DQ936" s="191"/>
      <c r="DR936" s="191"/>
      <c r="DS936" s="191"/>
      <c r="DT936" s="191"/>
      <c r="DU936" s="191"/>
      <c r="DV936" s="191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8"/>
      <c r="F937" s="220"/>
      <c r="G937" s="191"/>
      <c r="H937" s="191"/>
      <c r="I937" s="207"/>
      <c r="J937" s="207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  <c r="AA937" s="191"/>
      <c r="AB937" s="191"/>
      <c r="AC937" s="191"/>
      <c r="AD937" s="191"/>
      <c r="AE937" s="191"/>
      <c r="AF937" s="191"/>
      <c r="AG937" s="191"/>
      <c r="AH937" s="191"/>
      <c r="AI937" s="191"/>
      <c r="AJ937" s="191"/>
      <c r="AK937" s="191"/>
      <c r="AL937" s="191"/>
      <c r="AM937" s="191"/>
      <c r="AN937" s="191"/>
      <c r="AO937" s="191"/>
      <c r="AP937" s="191"/>
      <c r="AQ937" s="191"/>
      <c r="AR937" s="191"/>
      <c r="AS937" s="191"/>
      <c r="AT937" s="191"/>
      <c r="AU937" s="191"/>
      <c r="AV937" s="191"/>
      <c r="AW937" s="191"/>
      <c r="AX937" s="191"/>
      <c r="AY937" s="191"/>
      <c r="AZ937" s="191"/>
      <c r="BA937" s="191"/>
      <c r="BB937" s="191"/>
      <c r="BC937" s="191"/>
      <c r="BD937" s="191"/>
      <c r="BE937" s="191"/>
      <c r="BF937" s="191"/>
      <c r="BG937" s="191"/>
      <c r="BH937" s="191"/>
      <c r="BI937" s="191"/>
      <c r="BJ937" s="191"/>
      <c r="BK937" s="191"/>
      <c r="BL937" s="191"/>
      <c r="BM937" s="191"/>
      <c r="BN937" s="191"/>
      <c r="BO937" s="191"/>
      <c r="BP937" s="191"/>
      <c r="BQ937" s="191"/>
      <c r="BR937" s="191"/>
      <c r="BS937" s="191"/>
      <c r="BT937" s="191"/>
      <c r="BU937" s="191"/>
      <c r="BV937" s="191"/>
      <c r="BW937" s="191"/>
      <c r="BX937" s="191"/>
      <c r="BY937" s="191"/>
      <c r="BZ937" s="191"/>
      <c r="CA937" s="191"/>
      <c r="CB937" s="191"/>
      <c r="CC937" s="191"/>
      <c r="CD937" s="191"/>
      <c r="CE937" s="191"/>
      <c r="CF937" s="191"/>
      <c r="CG937" s="191"/>
      <c r="CH937" s="191"/>
      <c r="CI937" s="191"/>
      <c r="CJ937" s="191"/>
      <c r="CK937" s="191"/>
      <c r="CL937" s="191"/>
      <c r="CM937" s="191"/>
      <c r="CN937" s="191"/>
      <c r="CO937" s="191"/>
      <c r="CP937" s="191"/>
      <c r="CQ937" s="191"/>
      <c r="CR937" s="191"/>
      <c r="CS937" s="191"/>
      <c r="CT937" s="191"/>
      <c r="CU937" s="191"/>
      <c r="CV937" s="191"/>
      <c r="CW937" s="191"/>
      <c r="CX937" s="191"/>
      <c r="CY937" s="191"/>
      <c r="CZ937" s="191"/>
      <c r="DA937" s="191"/>
      <c r="DB937" s="191"/>
      <c r="DC937" s="191"/>
      <c r="DD937" s="191"/>
      <c r="DE937" s="191"/>
      <c r="DF937" s="191"/>
      <c r="DG937" s="191"/>
      <c r="DH937" s="191"/>
      <c r="DI937" s="191"/>
      <c r="DJ937" s="191"/>
      <c r="DK937" s="191"/>
      <c r="DL937" s="191"/>
      <c r="DM937" s="191"/>
      <c r="DN937" s="191"/>
      <c r="DO937" s="191"/>
      <c r="DP937" s="191"/>
      <c r="DQ937" s="191"/>
      <c r="DR937" s="191"/>
      <c r="DS937" s="191"/>
      <c r="DT937" s="191"/>
      <c r="DU937" s="191"/>
      <c r="DV937" s="191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8"/>
      <c r="F938" s="220"/>
      <c r="G938" s="191"/>
      <c r="H938" s="191"/>
      <c r="I938" s="207"/>
      <c r="J938" s="207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  <c r="AA938" s="191"/>
      <c r="AB938" s="191"/>
      <c r="AC938" s="191"/>
      <c r="AD938" s="191"/>
      <c r="AE938" s="191"/>
      <c r="AF938" s="191"/>
      <c r="AG938" s="191"/>
      <c r="AH938" s="191"/>
      <c r="AI938" s="191"/>
      <c r="AJ938" s="191"/>
      <c r="AK938" s="191"/>
      <c r="AL938" s="191"/>
      <c r="AM938" s="191"/>
      <c r="AN938" s="191"/>
      <c r="AO938" s="191"/>
      <c r="AP938" s="191"/>
      <c r="AQ938" s="191"/>
      <c r="AR938" s="191"/>
      <c r="AS938" s="191"/>
      <c r="AT938" s="191"/>
      <c r="AU938" s="191"/>
      <c r="AV938" s="191"/>
      <c r="AW938" s="191"/>
      <c r="AX938" s="191"/>
      <c r="AY938" s="191"/>
      <c r="AZ938" s="191"/>
      <c r="BA938" s="191"/>
      <c r="BB938" s="191"/>
      <c r="BC938" s="191"/>
      <c r="BD938" s="191"/>
      <c r="BE938" s="191"/>
      <c r="BF938" s="191"/>
      <c r="BG938" s="191"/>
      <c r="BH938" s="191"/>
      <c r="BI938" s="191"/>
      <c r="BJ938" s="191"/>
      <c r="BK938" s="191"/>
      <c r="BL938" s="191"/>
      <c r="BM938" s="191"/>
      <c r="BN938" s="191"/>
      <c r="BO938" s="191"/>
      <c r="BP938" s="191"/>
      <c r="BQ938" s="191"/>
      <c r="BR938" s="191"/>
      <c r="BS938" s="191"/>
      <c r="BT938" s="191"/>
      <c r="BU938" s="191"/>
      <c r="BV938" s="191"/>
      <c r="BW938" s="191"/>
      <c r="BX938" s="191"/>
      <c r="BY938" s="191"/>
      <c r="BZ938" s="191"/>
      <c r="CA938" s="191"/>
      <c r="CB938" s="191"/>
      <c r="CC938" s="191"/>
      <c r="CD938" s="191"/>
      <c r="CE938" s="191"/>
      <c r="CF938" s="191"/>
      <c r="CG938" s="191"/>
      <c r="CH938" s="191"/>
      <c r="CI938" s="191"/>
      <c r="CJ938" s="191"/>
      <c r="CK938" s="191"/>
      <c r="CL938" s="191"/>
      <c r="CM938" s="191"/>
      <c r="CN938" s="191"/>
      <c r="CO938" s="191"/>
      <c r="CP938" s="191"/>
      <c r="CQ938" s="191"/>
      <c r="CR938" s="191"/>
      <c r="CS938" s="191"/>
      <c r="CT938" s="191"/>
      <c r="CU938" s="191"/>
      <c r="CV938" s="191"/>
      <c r="CW938" s="191"/>
      <c r="CX938" s="191"/>
      <c r="CY938" s="191"/>
      <c r="CZ938" s="191"/>
      <c r="DA938" s="191"/>
      <c r="DB938" s="191"/>
      <c r="DC938" s="191"/>
      <c r="DD938" s="191"/>
      <c r="DE938" s="191"/>
      <c r="DF938" s="191"/>
      <c r="DG938" s="191"/>
      <c r="DH938" s="191"/>
      <c r="DI938" s="191"/>
      <c r="DJ938" s="191"/>
      <c r="DK938" s="191"/>
      <c r="DL938" s="191"/>
      <c r="DM938" s="191"/>
      <c r="DN938" s="191"/>
      <c r="DO938" s="191"/>
      <c r="DP938" s="191"/>
      <c r="DQ938" s="191"/>
      <c r="DR938" s="191"/>
      <c r="DS938" s="191"/>
      <c r="DT938" s="191"/>
      <c r="DU938" s="191"/>
      <c r="DV938" s="191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8"/>
      <c r="F939" s="220"/>
      <c r="G939" s="191"/>
      <c r="H939" s="191"/>
      <c r="I939" s="207"/>
      <c r="J939" s="207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  <c r="AA939" s="191"/>
      <c r="AB939" s="191"/>
      <c r="AC939" s="191"/>
      <c r="AD939" s="191"/>
      <c r="AE939" s="191"/>
      <c r="AF939" s="191"/>
      <c r="AG939" s="191"/>
      <c r="AH939" s="191"/>
      <c r="AI939" s="191"/>
      <c r="AJ939" s="191"/>
      <c r="AK939" s="191"/>
      <c r="AL939" s="191"/>
      <c r="AM939" s="191"/>
      <c r="AN939" s="191"/>
      <c r="AO939" s="191"/>
      <c r="AP939" s="191"/>
      <c r="AQ939" s="191"/>
      <c r="AR939" s="191"/>
      <c r="AS939" s="191"/>
      <c r="AT939" s="191"/>
      <c r="AU939" s="191"/>
      <c r="AV939" s="191"/>
      <c r="AW939" s="191"/>
      <c r="AX939" s="191"/>
      <c r="AY939" s="191"/>
      <c r="AZ939" s="191"/>
      <c r="BA939" s="191"/>
      <c r="BB939" s="191"/>
      <c r="BC939" s="191"/>
      <c r="BD939" s="191"/>
      <c r="BE939" s="191"/>
      <c r="BF939" s="191"/>
      <c r="BG939" s="191"/>
      <c r="BH939" s="191"/>
      <c r="BI939" s="191"/>
      <c r="BJ939" s="191"/>
      <c r="BK939" s="191"/>
      <c r="BL939" s="191"/>
      <c r="BM939" s="191"/>
      <c r="BN939" s="191"/>
      <c r="BO939" s="191"/>
      <c r="BP939" s="191"/>
      <c r="BQ939" s="191"/>
      <c r="BR939" s="191"/>
      <c r="BS939" s="191"/>
      <c r="BT939" s="191"/>
      <c r="BU939" s="191"/>
      <c r="BV939" s="191"/>
      <c r="BW939" s="191"/>
      <c r="BX939" s="191"/>
      <c r="BY939" s="191"/>
      <c r="BZ939" s="191"/>
      <c r="CA939" s="191"/>
      <c r="CB939" s="191"/>
      <c r="CC939" s="191"/>
      <c r="CD939" s="191"/>
      <c r="CE939" s="191"/>
      <c r="CF939" s="191"/>
      <c r="CG939" s="191"/>
      <c r="CH939" s="191"/>
      <c r="CI939" s="191"/>
      <c r="CJ939" s="191"/>
      <c r="CK939" s="191"/>
      <c r="CL939" s="191"/>
      <c r="CM939" s="191"/>
      <c r="CN939" s="191"/>
      <c r="CO939" s="191"/>
      <c r="CP939" s="191"/>
      <c r="CQ939" s="191"/>
      <c r="CR939" s="191"/>
      <c r="CS939" s="191"/>
      <c r="CT939" s="191"/>
      <c r="CU939" s="191"/>
      <c r="CV939" s="191"/>
      <c r="CW939" s="191"/>
      <c r="CX939" s="191"/>
      <c r="CY939" s="191"/>
      <c r="CZ939" s="191"/>
      <c r="DA939" s="191"/>
      <c r="DB939" s="191"/>
      <c r="DC939" s="191"/>
      <c r="DD939" s="191"/>
      <c r="DE939" s="191"/>
      <c r="DF939" s="191"/>
      <c r="DG939" s="191"/>
      <c r="DH939" s="191"/>
      <c r="DI939" s="191"/>
      <c r="DJ939" s="191"/>
      <c r="DK939" s="191"/>
      <c r="DL939" s="191"/>
      <c r="DM939" s="191"/>
      <c r="DN939" s="191"/>
      <c r="DO939" s="191"/>
      <c r="DP939" s="191"/>
      <c r="DQ939" s="191"/>
      <c r="DR939" s="191"/>
      <c r="DS939" s="191"/>
      <c r="DT939" s="191"/>
      <c r="DU939" s="191"/>
      <c r="DV939" s="191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8"/>
      <c r="F940" s="220"/>
      <c r="G940" s="191"/>
      <c r="H940" s="191"/>
      <c r="I940" s="207"/>
      <c r="J940" s="207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  <c r="AA940" s="191"/>
      <c r="AB940" s="191"/>
      <c r="AC940" s="191"/>
      <c r="AD940" s="191"/>
      <c r="AE940" s="191"/>
      <c r="AF940" s="191"/>
      <c r="AG940" s="191"/>
      <c r="AH940" s="191"/>
      <c r="AI940" s="191"/>
      <c r="AJ940" s="191"/>
      <c r="AK940" s="191"/>
      <c r="AL940" s="191"/>
      <c r="AM940" s="191"/>
      <c r="AN940" s="191"/>
      <c r="AO940" s="191"/>
      <c r="AP940" s="191"/>
      <c r="AQ940" s="191"/>
      <c r="AR940" s="191"/>
      <c r="AS940" s="191"/>
      <c r="AT940" s="191"/>
      <c r="AU940" s="191"/>
      <c r="AV940" s="191"/>
      <c r="AW940" s="191"/>
      <c r="AX940" s="191"/>
      <c r="AY940" s="191"/>
      <c r="AZ940" s="191"/>
      <c r="BA940" s="191"/>
      <c r="BB940" s="191"/>
      <c r="BC940" s="191"/>
      <c r="BD940" s="191"/>
      <c r="BE940" s="191"/>
      <c r="BF940" s="191"/>
      <c r="BG940" s="191"/>
      <c r="BH940" s="191"/>
      <c r="BI940" s="191"/>
      <c r="BJ940" s="191"/>
      <c r="BK940" s="191"/>
      <c r="BL940" s="191"/>
      <c r="BM940" s="191"/>
      <c r="BN940" s="191"/>
      <c r="BO940" s="191"/>
      <c r="BP940" s="191"/>
      <c r="BQ940" s="191"/>
      <c r="BR940" s="191"/>
      <c r="BS940" s="191"/>
      <c r="BT940" s="191"/>
      <c r="BU940" s="191"/>
      <c r="BV940" s="191"/>
      <c r="BW940" s="191"/>
      <c r="BX940" s="191"/>
      <c r="BY940" s="191"/>
      <c r="BZ940" s="191"/>
      <c r="CA940" s="191"/>
      <c r="CB940" s="191"/>
      <c r="CC940" s="191"/>
      <c r="CD940" s="191"/>
      <c r="CE940" s="191"/>
      <c r="CF940" s="191"/>
      <c r="CG940" s="191"/>
      <c r="CH940" s="191"/>
      <c r="CI940" s="191"/>
      <c r="CJ940" s="191"/>
      <c r="CK940" s="191"/>
      <c r="CL940" s="191"/>
      <c r="CM940" s="191"/>
      <c r="CN940" s="191"/>
      <c r="CO940" s="191"/>
      <c r="CP940" s="191"/>
      <c r="CQ940" s="191"/>
      <c r="CR940" s="191"/>
      <c r="CS940" s="191"/>
      <c r="CT940" s="191"/>
      <c r="CU940" s="191"/>
      <c r="CV940" s="191"/>
      <c r="CW940" s="191"/>
      <c r="CX940" s="191"/>
      <c r="CY940" s="191"/>
      <c r="CZ940" s="191"/>
      <c r="DA940" s="191"/>
      <c r="DB940" s="191"/>
      <c r="DC940" s="191"/>
      <c r="DD940" s="191"/>
      <c r="DE940" s="191"/>
      <c r="DF940" s="191"/>
      <c r="DG940" s="191"/>
      <c r="DH940" s="191"/>
      <c r="DI940" s="191"/>
      <c r="DJ940" s="191"/>
      <c r="DK940" s="191"/>
      <c r="DL940" s="191"/>
      <c r="DM940" s="191"/>
      <c r="DN940" s="191"/>
      <c r="DO940" s="191"/>
      <c r="DP940" s="191"/>
      <c r="DQ940" s="191"/>
      <c r="DR940" s="191"/>
      <c r="DS940" s="191"/>
      <c r="DT940" s="191"/>
      <c r="DU940" s="191"/>
      <c r="DV940" s="191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8"/>
      <c r="F941" s="221"/>
      <c r="G941" s="191"/>
      <c r="H941" s="191"/>
      <c r="I941" s="207"/>
      <c r="J941" s="207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  <c r="AA941" s="191"/>
      <c r="AB941" s="191"/>
      <c r="AC941" s="191"/>
      <c r="AD941" s="191"/>
      <c r="AE941" s="191"/>
      <c r="AF941" s="191"/>
      <c r="AG941" s="191"/>
      <c r="AH941" s="191"/>
      <c r="AI941" s="191"/>
      <c r="AJ941" s="191"/>
      <c r="AK941" s="191"/>
      <c r="AL941" s="191"/>
      <c r="AM941" s="191"/>
      <c r="AN941" s="191"/>
      <c r="AO941" s="191"/>
      <c r="AP941" s="191"/>
      <c r="AQ941" s="191"/>
      <c r="AR941" s="191"/>
      <c r="AS941" s="191"/>
      <c r="AT941" s="191"/>
      <c r="AU941" s="191"/>
      <c r="AV941" s="191"/>
      <c r="AW941" s="191"/>
      <c r="AX941" s="191"/>
      <c r="AY941" s="191"/>
      <c r="AZ941" s="191"/>
      <c r="BA941" s="191"/>
      <c r="BB941" s="191"/>
      <c r="BC941" s="191"/>
      <c r="BD941" s="191"/>
      <c r="BE941" s="191"/>
      <c r="BF941" s="191"/>
      <c r="BG941" s="191"/>
      <c r="BH941" s="191"/>
      <c r="BI941" s="191"/>
      <c r="BJ941" s="191"/>
      <c r="BK941" s="191"/>
      <c r="BL941" s="191"/>
      <c r="BM941" s="191"/>
      <c r="BN941" s="191"/>
      <c r="BO941" s="191"/>
      <c r="BP941" s="191"/>
      <c r="BQ941" s="191"/>
      <c r="BR941" s="191"/>
      <c r="BS941" s="191"/>
      <c r="BT941" s="191"/>
      <c r="BU941" s="191"/>
      <c r="BV941" s="191"/>
      <c r="BW941" s="191"/>
      <c r="BX941" s="191"/>
      <c r="BY941" s="191"/>
      <c r="BZ941" s="191"/>
      <c r="CA941" s="191"/>
      <c r="CB941" s="191"/>
      <c r="CC941" s="191"/>
      <c r="CD941" s="191"/>
      <c r="CE941" s="191"/>
      <c r="CF941" s="191"/>
      <c r="CG941" s="191"/>
      <c r="CH941" s="191"/>
      <c r="CI941" s="191"/>
      <c r="CJ941" s="191"/>
      <c r="CK941" s="191"/>
      <c r="CL941" s="191"/>
      <c r="CM941" s="191"/>
      <c r="CN941" s="191"/>
      <c r="CO941" s="191"/>
      <c r="CP941" s="191"/>
      <c r="CQ941" s="191"/>
      <c r="CR941" s="191"/>
      <c r="CS941" s="191"/>
      <c r="CT941" s="191"/>
      <c r="CU941" s="191"/>
      <c r="CV941" s="191"/>
      <c r="CW941" s="191"/>
      <c r="CX941" s="191"/>
      <c r="CY941" s="191"/>
      <c r="CZ941" s="191"/>
      <c r="DA941" s="191"/>
      <c r="DB941" s="191"/>
      <c r="DC941" s="191"/>
      <c r="DD941" s="191"/>
      <c r="DE941" s="191"/>
      <c r="DF941" s="191"/>
      <c r="DG941" s="191"/>
      <c r="DH941" s="191"/>
      <c r="DI941" s="191"/>
      <c r="DJ941" s="191"/>
      <c r="DK941" s="191"/>
      <c r="DL941" s="191"/>
      <c r="DM941" s="191"/>
      <c r="DN941" s="191"/>
      <c r="DO941" s="191"/>
      <c r="DP941" s="191"/>
      <c r="DQ941" s="191"/>
      <c r="DR941" s="191"/>
      <c r="DS941" s="191"/>
      <c r="DT941" s="191"/>
      <c r="DU941" s="191"/>
      <c r="DV941" s="191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8"/>
      <c r="F942" s="220"/>
      <c r="G942" s="191"/>
      <c r="H942" s="191"/>
      <c r="I942" s="207"/>
      <c r="J942" s="207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  <c r="AA942" s="191"/>
      <c r="AB942" s="191"/>
      <c r="AC942" s="191"/>
      <c r="AD942" s="191"/>
      <c r="AE942" s="191"/>
      <c r="AF942" s="191"/>
      <c r="AG942" s="191"/>
      <c r="AH942" s="191"/>
      <c r="AI942" s="191"/>
      <c r="AJ942" s="191"/>
      <c r="AK942" s="191"/>
      <c r="AL942" s="191"/>
      <c r="AM942" s="191"/>
      <c r="AN942" s="191"/>
      <c r="AO942" s="191"/>
      <c r="AP942" s="191"/>
      <c r="AQ942" s="191"/>
      <c r="AR942" s="191"/>
      <c r="AS942" s="191"/>
      <c r="AT942" s="191"/>
      <c r="AU942" s="191"/>
      <c r="AV942" s="191"/>
      <c r="AW942" s="191"/>
      <c r="AX942" s="191"/>
      <c r="AY942" s="191"/>
      <c r="AZ942" s="191"/>
      <c r="BA942" s="191"/>
      <c r="BB942" s="191"/>
      <c r="BC942" s="191"/>
      <c r="BD942" s="191"/>
      <c r="BE942" s="191"/>
      <c r="BF942" s="191"/>
      <c r="BG942" s="191"/>
      <c r="BH942" s="191"/>
      <c r="BI942" s="191"/>
      <c r="BJ942" s="191"/>
      <c r="BK942" s="191"/>
      <c r="BL942" s="191"/>
      <c r="BM942" s="191"/>
      <c r="BN942" s="191"/>
      <c r="BO942" s="191"/>
      <c r="BP942" s="191"/>
      <c r="BQ942" s="191"/>
      <c r="BR942" s="191"/>
      <c r="BS942" s="191"/>
      <c r="BT942" s="191"/>
      <c r="BU942" s="191"/>
      <c r="BV942" s="191"/>
      <c r="BW942" s="191"/>
      <c r="BX942" s="191"/>
      <c r="BY942" s="191"/>
      <c r="BZ942" s="191"/>
      <c r="CA942" s="191"/>
      <c r="CB942" s="191"/>
      <c r="CC942" s="191"/>
      <c r="CD942" s="191"/>
      <c r="CE942" s="191"/>
      <c r="CF942" s="191"/>
      <c r="CG942" s="191"/>
      <c r="CH942" s="191"/>
      <c r="CI942" s="191"/>
      <c r="CJ942" s="191"/>
      <c r="CK942" s="191"/>
      <c r="CL942" s="191"/>
      <c r="CM942" s="191"/>
      <c r="CN942" s="191"/>
      <c r="CO942" s="191"/>
      <c r="CP942" s="191"/>
      <c r="CQ942" s="191"/>
      <c r="CR942" s="191"/>
      <c r="CS942" s="191"/>
      <c r="CT942" s="191"/>
      <c r="CU942" s="191"/>
      <c r="CV942" s="191"/>
      <c r="CW942" s="191"/>
      <c r="CX942" s="191"/>
      <c r="CY942" s="191"/>
      <c r="CZ942" s="191"/>
      <c r="DA942" s="191"/>
      <c r="DB942" s="191"/>
      <c r="DC942" s="191"/>
      <c r="DD942" s="191"/>
      <c r="DE942" s="191"/>
      <c r="DF942" s="191"/>
      <c r="DG942" s="191"/>
      <c r="DH942" s="191"/>
      <c r="DI942" s="191"/>
      <c r="DJ942" s="191"/>
      <c r="DK942" s="191"/>
      <c r="DL942" s="191"/>
      <c r="DM942" s="191"/>
      <c r="DN942" s="191"/>
      <c r="DO942" s="191"/>
      <c r="DP942" s="191"/>
      <c r="DQ942" s="191"/>
      <c r="DR942" s="191"/>
      <c r="DS942" s="191"/>
      <c r="DT942" s="191"/>
      <c r="DU942" s="191"/>
      <c r="DV942" s="191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8"/>
      <c r="F943" s="219"/>
      <c r="G943" s="181"/>
      <c r="H943" s="181"/>
      <c r="I943" s="207"/>
      <c r="J943" s="207"/>
      <c r="K943" s="181"/>
      <c r="L943" s="191"/>
      <c r="M943" s="181"/>
      <c r="N943" s="181"/>
      <c r="O943" s="191"/>
      <c r="P943" s="181"/>
      <c r="Q943" s="181"/>
      <c r="R943" s="191"/>
      <c r="S943" s="181"/>
      <c r="T943" s="181"/>
      <c r="U943" s="191"/>
      <c r="V943" s="181"/>
      <c r="W943" s="181"/>
      <c r="X943" s="191"/>
      <c r="Y943" s="181"/>
      <c r="Z943" s="181"/>
      <c r="AA943" s="191"/>
      <c r="AB943" s="181"/>
      <c r="AC943" s="181"/>
      <c r="AD943" s="191"/>
      <c r="AE943" s="181"/>
      <c r="AF943" s="181"/>
      <c r="AG943" s="191"/>
      <c r="AH943" s="181"/>
      <c r="AI943" s="181"/>
      <c r="AJ943" s="191"/>
      <c r="AK943" s="181"/>
      <c r="AL943" s="181"/>
      <c r="AM943" s="191"/>
      <c r="AN943" s="181"/>
      <c r="AO943" s="181"/>
      <c r="AP943" s="191"/>
      <c r="AQ943" s="181"/>
      <c r="AR943" s="181"/>
      <c r="AS943" s="191"/>
      <c r="AT943" s="181"/>
      <c r="AU943" s="181"/>
      <c r="AV943" s="191"/>
      <c r="AW943" s="181"/>
      <c r="AX943" s="181"/>
      <c r="AY943" s="191"/>
      <c r="AZ943" s="181"/>
      <c r="BA943" s="181"/>
      <c r="BB943" s="191"/>
      <c r="BC943" s="181"/>
      <c r="BD943" s="181"/>
      <c r="BE943" s="191"/>
      <c r="BF943" s="181"/>
      <c r="BG943" s="181"/>
      <c r="BH943" s="191"/>
      <c r="BI943" s="181"/>
      <c r="BJ943" s="181"/>
      <c r="BK943" s="191"/>
      <c r="BL943" s="181"/>
      <c r="BM943" s="181"/>
      <c r="BN943" s="191"/>
      <c r="BO943" s="181"/>
      <c r="BP943" s="181"/>
      <c r="BQ943" s="191"/>
      <c r="BR943" s="181"/>
      <c r="BS943" s="181"/>
      <c r="BT943" s="191"/>
      <c r="BU943" s="181"/>
      <c r="BV943" s="181"/>
      <c r="BW943" s="191"/>
      <c r="BX943" s="181"/>
      <c r="BY943" s="181"/>
      <c r="BZ943" s="191"/>
      <c r="CA943" s="181"/>
      <c r="CB943" s="181"/>
      <c r="CC943" s="191"/>
      <c r="CD943" s="181"/>
      <c r="CE943" s="181"/>
      <c r="CF943" s="191"/>
      <c r="CG943" s="181"/>
      <c r="CH943" s="181"/>
      <c r="CI943" s="191"/>
      <c r="CJ943" s="181"/>
      <c r="CK943" s="181"/>
      <c r="CL943" s="191"/>
      <c r="CM943" s="181"/>
      <c r="CN943" s="181"/>
      <c r="CO943" s="191"/>
      <c r="CP943" s="181"/>
      <c r="CQ943" s="181"/>
      <c r="CR943" s="191"/>
      <c r="CS943" s="181"/>
      <c r="CT943" s="181"/>
      <c r="CU943" s="191"/>
      <c r="CV943" s="181"/>
      <c r="CW943" s="181"/>
      <c r="CX943" s="191"/>
      <c r="CY943" s="181"/>
      <c r="CZ943" s="181"/>
      <c r="DA943" s="191"/>
      <c r="DB943" s="181"/>
      <c r="DC943" s="181"/>
      <c r="DD943" s="191"/>
      <c r="DE943" s="181"/>
      <c r="DF943" s="181"/>
      <c r="DG943" s="191"/>
      <c r="DH943" s="181"/>
      <c r="DI943" s="181"/>
      <c r="DJ943" s="191"/>
      <c r="DK943" s="181"/>
      <c r="DL943" s="181"/>
      <c r="DM943" s="191"/>
      <c r="DN943" s="181"/>
      <c r="DO943" s="181"/>
      <c r="DP943" s="191"/>
      <c r="DQ943" s="181"/>
      <c r="DR943" s="181"/>
      <c r="DS943" s="191"/>
      <c r="DT943" s="181"/>
      <c r="DU943" s="181"/>
      <c r="DV943" s="191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3"/>
      <c r="G944" s="191"/>
      <c r="H944" s="191"/>
      <c r="I944" s="207"/>
      <c r="J944" s="207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  <c r="AA944" s="191"/>
      <c r="AB944" s="191"/>
      <c r="AC944" s="191"/>
      <c r="AD944" s="191"/>
      <c r="AE944" s="191"/>
      <c r="AF944" s="191"/>
      <c r="AG944" s="191"/>
      <c r="AH944" s="191"/>
      <c r="AI944" s="191"/>
      <c r="AJ944" s="191"/>
      <c r="AK944" s="191"/>
      <c r="AL944" s="191"/>
      <c r="AM944" s="191"/>
      <c r="AN944" s="191"/>
      <c r="AO944" s="191"/>
      <c r="AP944" s="191"/>
      <c r="AQ944" s="191"/>
      <c r="AR944" s="191"/>
      <c r="AS944" s="191"/>
      <c r="AT944" s="191"/>
      <c r="AU944" s="191"/>
      <c r="AV944" s="191"/>
      <c r="AW944" s="191"/>
      <c r="AX944" s="191"/>
      <c r="AY944" s="191"/>
      <c r="AZ944" s="191"/>
      <c r="BA944" s="191"/>
      <c r="BB944" s="191"/>
      <c r="BC944" s="191"/>
      <c r="BD944" s="191"/>
      <c r="BE944" s="191"/>
      <c r="BF944" s="191"/>
      <c r="BG944" s="191"/>
      <c r="BH944" s="191"/>
      <c r="BI944" s="191"/>
      <c r="BJ944" s="191"/>
      <c r="BK944" s="191"/>
      <c r="BL944" s="191"/>
      <c r="BM944" s="191"/>
      <c r="BN944" s="191"/>
      <c r="BO944" s="191"/>
      <c r="BP944" s="191"/>
      <c r="BQ944" s="191"/>
      <c r="BR944" s="191"/>
      <c r="BS944" s="191"/>
      <c r="BT944" s="191"/>
      <c r="BU944" s="191"/>
      <c r="BV944" s="191"/>
      <c r="BW944" s="191"/>
      <c r="BX944" s="191"/>
      <c r="BY944" s="191"/>
      <c r="BZ944" s="191"/>
      <c r="CA944" s="191"/>
      <c r="CB944" s="191"/>
      <c r="CC944" s="191"/>
      <c r="CD944" s="191"/>
      <c r="CE944" s="191"/>
      <c r="CF944" s="191"/>
      <c r="CG944" s="191"/>
      <c r="CH944" s="191"/>
      <c r="CI944" s="191"/>
      <c r="CJ944" s="191"/>
      <c r="CK944" s="191"/>
      <c r="CL944" s="191"/>
      <c r="CM944" s="191"/>
      <c r="CN944" s="191"/>
      <c r="CO944" s="191"/>
      <c r="CP944" s="191"/>
      <c r="CQ944" s="191"/>
      <c r="CR944" s="191"/>
      <c r="CS944" s="191"/>
      <c r="CT944" s="191"/>
      <c r="CU944" s="191"/>
      <c r="CV944" s="191"/>
      <c r="CW944" s="191"/>
      <c r="CX944" s="191"/>
      <c r="CY944" s="191"/>
      <c r="CZ944" s="191"/>
      <c r="DA944" s="191"/>
      <c r="DB944" s="191"/>
      <c r="DC944" s="191"/>
      <c r="DD944" s="191"/>
      <c r="DE944" s="191"/>
      <c r="DF944" s="191"/>
      <c r="DG944" s="191"/>
      <c r="DH944" s="191"/>
      <c r="DI944" s="191"/>
      <c r="DJ944" s="191"/>
      <c r="DK944" s="191"/>
      <c r="DL944" s="191"/>
      <c r="DM944" s="191"/>
      <c r="DN944" s="191"/>
      <c r="DO944" s="191"/>
      <c r="DP944" s="191"/>
      <c r="DQ944" s="191"/>
      <c r="DR944" s="191"/>
      <c r="DS944" s="191"/>
      <c r="DT944" s="191"/>
      <c r="DU944" s="191"/>
      <c r="DV944" s="191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8"/>
      <c r="F945" s="220"/>
      <c r="G945" s="191"/>
      <c r="H945" s="191"/>
      <c r="I945" s="207"/>
      <c r="J945" s="207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  <c r="AA945" s="191"/>
      <c r="AB945" s="191"/>
      <c r="AC945" s="191"/>
      <c r="AD945" s="191"/>
      <c r="AE945" s="191"/>
      <c r="AF945" s="191"/>
      <c r="AG945" s="191"/>
      <c r="AH945" s="191"/>
      <c r="AI945" s="191"/>
      <c r="AJ945" s="191"/>
      <c r="AK945" s="191"/>
      <c r="AL945" s="191"/>
      <c r="AM945" s="191"/>
      <c r="AN945" s="191"/>
      <c r="AO945" s="191"/>
      <c r="AP945" s="191"/>
      <c r="AQ945" s="191"/>
      <c r="AR945" s="191"/>
      <c r="AS945" s="191"/>
      <c r="AT945" s="191"/>
      <c r="AU945" s="191"/>
      <c r="AV945" s="191"/>
      <c r="AW945" s="191"/>
      <c r="AX945" s="191"/>
      <c r="AY945" s="191"/>
      <c r="AZ945" s="191"/>
      <c r="BA945" s="191"/>
      <c r="BB945" s="191"/>
      <c r="BC945" s="191"/>
      <c r="BD945" s="191"/>
      <c r="BE945" s="191"/>
      <c r="BF945" s="191"/>
      <c r="BG945" s="191"/>
      <c r="BH945" s="191"/>
      <c r="BI945" s="191"/>
      <c r="BJ945" s="191"/>
      <c r="BK945" s="191"/>
      <c r="BL945" s="191"/>
      <c r="BM945" s="191"/>
      <c r="BN945" s="191"/>
      <c r="BO945" s="191"/>
      <c r="BP945" s="191"/>
      <c r="BQ945" s="191"/>
      <c r="BR945" s="191"/>
      <c r="BS945" s="191"/>
      <c r="BT945" s="191"/>
      <c r="BU945" s="191"/>
      <c r="BV945" s="191"/>
      <c r="BW945" s="191"/>
      <c r="BX945" s="191"/>
      <c r="BY945" s="191"/>
      <c r="BZ945" s="191"/>
      <c r="CA945" s="191"/>
      <c r="CB945" s="191"/>
      <c r="CC945" s="191"/>
      <c r="CD945" s="191"/>
      <c r="CE945" s="191"/>
      <c r="CF945" s="191"/>
      <c r="CG945" s="191"/>
      <c r="CH945" s="191"/>
      <c r="CI945" s="191"/>
      <c r="CJ945" s="191"/>
      <c r="CK945" s="191"/>
      <c r="CL945" s="191"/>
      <c r="CM945" s="191"/>
      <c r="CN945" s="191"/>
      <c r="CO945" s="191"/>
      <c r="CP945" s="191"/>
      <c r="CQ945" s="191"/>
      <c r="CR945" s="191"/>
      <c r="CS945" s="191"/>
      <c r="CT945" s="191"/>
      <c r="CU945" s="191"/>
      <c r="CV945" s="191"/>
      <c r="CW945" s="191"/>
      <c r="CX945" s="191"/>
      <c r="CY945" s="191"/>
      <c r="CZ945" s="191"/>
      <c r="DA945" s="191"/>
      <c r="DB945" s="191"/>
      <c r="DC945" s="191"/>
      <c r="DD945" s="191"/>
      <c r="DE945" s="191"/>
      <c r="DF945" s="191"/>
      <c r="DG945" s="191"/>
      <c r="DH945" s="191"/>
      <c r="DI945" s="191"/>
      <c r="DJ945" s="191"/>
      <c r="DK945" s="191"/>
      <c r="DL945" s="191"/>
      <c r="DM945" s="191"/>
      <c r="DN945" s="191"/>
      <c r="DO945" s="191"/>
      <c r="DP945" s="191"/>
      <c r="DQ945" s="191"/>
      <c r="DR945" s="191"/>
      <c r="DS945" s="191"/>
      <c r="DT945" s="191"/>
      <c r="DU945" s="191"/>
      <c r="DV945" s="191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8"/>
      <c r="F946" s="220"/>
      <c r="G946" s="191"/>
      <c r="H946" s="191"/>
      <c r="I946" s="207"/>
      <c r="J946" s="207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  <c r="AA946" s="191"/>
      <c r="AB946" s="191"/>
      <c r="AC946" s="191"/>
      <c r="AD946" s="191"/>
      <c r="AE946" s="191"/>
      <c r="AF946" s="191"/>
      <c r="AG946" s="191"/>
      <c r="AH946" s="191"/>
      <c r="AI946" s="191"/>
      <c r="AJ946" s="191"/>
      <c r="AK946" s="191"/>
      <c r="AL946" s="191"/>
      <c r="AM946" s="191"/>
      <c r="AN946" s="191"/>
      <c r="AO946" s="191"/>
      <c r="AP946" s="191"/>
      <c r="AQ946" s="191"/>
      <c r="AR946" s="191"/>
      <c r="AS946" s="191"/>
      <c r="AT946" s="191"/>
      <c r="AU946" s="191"/>
      <c r="AV946" s="191"/>
      <c r="AW946" s="191"/>
      <c r="AX946" s="191"/>
      <c r="AY946" s="191"/>
      <c r="AZ946" s="191"/>
      <c r="BA946" s="191"/>
      <c r="BB946" s="191"/>
      <c r="BC946" s="191"/>
      <c r="BD946" s="191"/>
      <c r="BE946" s="191"/>
      <c r="BF946" s="191"/>
      <c r="BG946" s="191"/>
      <c r="BH946" s="191"/>
      <c r="BI946" s="191"/>
      <c r="BJ946" s="191"/>
      <c r="BK946" s="191"/>
      <c r="BL946" s="191"/>
      <c r="BM946" s="191"/>
      <c r="BN946" s="191"/>
      <c r="BO946" s="191"/>
      <c r="BP946" s="191"/>
      <c r="BQ946" s="191"/>
      <c r="BR946" s="191"/>
      <c r="BS946" s="191"/>
      <c r="BT946" s="191"/>
      <c r="BU946" s="191"/>
      <c r="BV946" s="191"/>
      <c r="BW946" s="191"/>
      <c r="BX946" s="191"/>
      <c r="BY946" s="191"/>
      <c r="BZ946" s="191"/>
      <c r="CA946" s="191"/>
      <c r="CB946" s="191"/>
      <c r="CC946" s="191"/>
      <c r="CD946" s="191"/>
      <c r="CE946" s="191"/>
      <c r="CF946" s="191"/>
      <c r="CG946" s="191"/>
      <c r="CH946" s="191"/>
      <c r="CI946" s="191"/>
      <c r="CJ946" s="191"/>
      <c r="CK946" s="191"/>
      <c r="CL946" s="191"/>
      <c r="CM946" s="191"/>
      <c r="CN946" s="191"/>
      <c r="CO946" s="191"/>
      <c r="CP946" s="191"/>
      <c r="CQ946" s="191"/>
      <c r="CR946" s="191"/>
      <c r="CS946" s="191"/>
      <c r="CT946" s="191"/>
      <c r="CU946" s="191"/>
      <c r="CV946" s="191"/>
      <c r="CW946" s="191"/>
      <c r="CX946" s="191"/>
      <c r="CY946" s="191"/>
      <c r="CZ946" s="191"/>
      <c r="DA946" s="191"/>
      <c r="DB946" s="191"/>
      <c r="DC946" s="191"/>
      <c r="DD946" s="191"/>
      <c r="DE946" s="191"/>
      <c r="DF946" s="191"/>
      <c r="DG946" s="191"/>
      <c r="DH946" s="191"/>
      <c r="DI946" s="191"/>
      <c r="DJ946" s="191"/>
      <c r="DK946" s="191"/>
      <c r="DL946" s="191"/>
      <c r="DM946" s="191"/>
      <c r="DN946" s="191"/>
      <c r="DO946" s="191"/>
      <c r="DP946" s="191"/>
      <c r="DQ946" s="191"/>
      <c r="DR946" s="191"/>
      <c r="DS946" s="191"/>
      <c r="DT946" s="191"/>
      <c r="DU946" s="191"/>
      <c r="DV946" s="191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8"/>
      <c r="F947" s="220"/>
      <c r="G947" s="191"/>
      <c r="H947" s="191"/>
      <c r="I947" s="207"/>
      <c r="J947" s="207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  <c r="AA947" s="191"/>
      <c r="AB947" s="191"/>
      <c r="AC947" s="191"/>
      <c r="AD947" s="191"/>
      <c r="AE947" s="191"/>
      <c r="AF947" s="191"/>
      <c r="AG947" s="191"/>
      <c r="AH947" s="191"/>
      <c r="AI947" s="191"/>
      <c r="AJ947" s="191"/>
      <c r="AK947" s="191"/>
      <c r="AL947" s="191"/>
      <c r="AM947" s="191"/>
      <c r="AN947" s="191"/>
      <c r="AO947" s="191"/>
      <c r="AP947" s="191"/>
      <c r="AQ947" s="191"/>
      <c r="AR947" s="191"/>
      <c r="AS947" s="191"/>
      <c r="AT947" s="191"/>
      <c r="AU947" s="191"/>
      <c r="AV947" s="191"/>
      <c r="AW947" s="191"/>
      <c r="AX947" s="191"/>
      <c r="AY947" s="191"/>
      <c r="AZ947" s="191"/>
      <c r="BA947" s="191"/>
      <c r="BB947" s="191"/>
      <c r="BC947" s="191"/>
      <c r="BD947" s="191"/>
      <c r="BE947" s="191"/>
      <c r="BF947" s="191"/>
      <c r="BG947" s="191"/>
      <c r="BH947" s="191"/>
      <c r="BI947" s="191"/>
      <c r="BJ947" s="191"/>
      <c r="BK947" s="191"/>
      <c r="BL947" s="191"/>
      <c r="BM947" s="191"/>
      <c r="BN947" s="191"/>
      <c r="BO947" s="191"/>
      <c r="BP947" s="191"/>
      <c r="BQ947" s="191"/>
      <c r="BR947" s="191"/>
      <c r="BS947" s="191"/>
      <c r="BT947" s="191"/>
      <c r="BU947" s="191"/>
      <c r="BV947" s="191"/>
      <c r="BW947" s="191"/>
      <c r="BX947" s="191"/>
      <c r="BY947" s="191"/>
      <c r="BZ947" s="191"/>
      <c r="CA947" s="191"/>
      <c r="CB947" s="191"/>
      <c r="CC947" s="191"/>
      <c r="CD947" s="191"/>
      <c r="CE947" s="191"/>
      <c r="CF947" s="191"/>
      <c r="CG947" s="191"/>
      <c r="CH947" s="191"/>
      <c r="CI947" s="191"/>
      <c r="CJ947" s="191"/>
      <c r="CK947" s="191"/>
      <c r="CL947" s="191"/>
      <c r="CM947" s="191"/>
      <c r="CN947" s="191"/>
      <c r="CO947" s="191"/>
      <c r="CP947" s="191"/>
      <c r="CQ947" s="191"/>
      <c r="CR947" s="191"/>
      <c r="CS947" s="191"/>
      <c r="CT947" s="191"/>
      <c r="CU947" s="191"/>
      <c r="CV947" s="191"/>
      <c r="CW947" s="191"/>
      <c r="CX947" s="191"/>
      <c r="CY947" s="191"/>
      <c r="CZ947" s="191"/>
      <c r="DA947" s="191"/>
      <c r="DB947" s="191"/>
      <c r="DC947" s="191"/>
      <c r="DD947" s="191"/>
      <c r="DE947" s="191"/>
      <c r="DF947" s="191"/>
      <c r="DG947" s="191"/>
      <c r="DH947" s="191"/>
      <c r="DI947" s="191"/>
      <c r="DJ947" s="191"/>
      <c r="DK947" s="191"/>
      <c r="DL947" s="191"/>
      <c r="DM947" s="191"/>
      <c r="DN947" s="191"/>
      <c r="DO947" s="191"/>
      <c r="DP947" s="191"/>
      <c r="DQ947" s="191"/>
      <c r="DR947" s="191"/>
      <c r="DS947" s="191"/>
      <c r="DT947" s="191"/>
      <c r="DU947" s="191"/>
      <c r="DV947" s="191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8"/>
      <c r="F948" s="219"/>
      <c r="G948" s="181"/>
      <c r="H948" s="181"/>
      <c r="I948" s="207"/>
      <c r="J948" s="207"/>
      <c r="K948" s="181"/>
      <c r="L948" s="191"/>
      <c r="M948" s="181"/>
      <c r="N948" s="181"/>
      <c r="O948" s="191"/>
      <c r="P948" s="181"/>
      <c r="Q948" s="181"/>
      <c r="R948" s="191"/>
      <c r="S948" s="181"/>
      <c r="T948" s="181"/>
      <c r="U948" s="191"/>
      <c r="V948" s="181"/>
      <c r="W948" s="181"/>
      <c r="X948" s="191"/>
      <c r="Y948" s="181"/>
      <c r="Z948" s="181"/>
      <c r="AA948" s="191"/>
      <c r="AB948" s="181"/>
      <c r="AC948" s="181"/>
      <c r="AD948" s="191"/>
      <c r="AE948" s="181"/>
      <c r="AF948" s="181"/>
      <c r="AG948" s="191"/>
      <c r="AH948" s="181"/>
      <c r="AI948" s="181"/>
      <c r="AJ948" s="191"/>
      <c r="AK948" s="181"/>
      <c r="AL948" s="181"/>
      <c r="AM948" s="191"/>
      <c r="AN948" s="181"/>
      <c r="AO948" s="181"/>
      <c r="AP948" s="191"/>
      <c r="AQ948" s="181"/>
      <c r="AR948" s="181"/>
      <c r="AS948" s="191"/>
      <c r="AT948" s="181"/>
      <c r="AU948" s="181"/>
      <c r="AV948" s="191"/>
      <c r="AW948" s="181"/>
      <c r="AX948" s="181"/>
      <c r="AY948" s="191"/>
      <c r="AZ948" s="181"/>
      <c r="BA948" s="181"/>
      <c r="BB948" s="191"/>
      <c r="BC948" s="181"/>
      <c r="BD948" s="181"/>
      <c r="BE948" s="191"/>
      <c r="BF948" s="181"/>
      <c r="BG948" s="181"/>
      <c r="BH948" s="191"/>
      <c r="BI948" s="181"/>
      <c r="BJ948" s="181"/>
      <c r="BK948" s="191"/>
      <c r="BL948" s="181"/>
      <c r="BM948" s="181"/>
      <c r="BN948" s="191"/>
      <c r="BO948" s="181"/>
      <c r="BP948" s="181"/>
      <c r="BQ948" s="191"/>
      <c r="BR948" s="181"/>
      <c r="BS948" s="181"/>
      <c r="BT948" s="191"/>
      <c r="BU948" s="181"/>
      <c r="BV948" s="181"/>
      <c r="BW948" s="191"/>
      <c r="BX948" s="181"/>
      <c r="BY948" s="181"/>
      <c r="BZ948" s="191"/>
      <c r="CA948" s="181"/>
      <c r="CB948" s="181"/>
      <c r="CC948" s="191"/>
      <c r="CD948" s="181"/>
      <c r="CE948" s="181"/>
      <c r="CF948" s="191"/>
      <c r="CG948" s="181"/>
      <c r="CH948" s="181"/>
      <c r="CI948" s="191"/>
      <c r="CJ948" s="181"/>
      <c r="CK948" s="181"/>
      <c r="CL948" s="191"/>
      <c r="CM948" s="181"/>
      <c r="CN948" s="181"/>
      <c r="CO948" s="191"/>
      <c r="CP948" s="181"/>
      <c r="CQ948" s="181"/>
      <c r="CR948" s="191"/>
      <c r="CS948" s="181"/>
      <c r="CT948" s="181"/>
      <c r="CU948" s="191"/>
      <c r="CV948" s="181"/>
      <c r="CW948" s="181"/>
      <c r="CX948" s="191"/>
      <c r="CY948" s="181"/>
      <c r="CZ948" s="181"/>
      <c r="DA948" s="191"/>
      <c r="DB948" s="181"/>
      <c r="DC948" s="181"/>
      <c r="DD948" s="191"/>
      <c r="DE948" s="181"/>
      <c r="DF948" s="181"/>
      <c r="DG948" s="191"/>
      <c r="DH948" s="181"/>
      <c r="DI948" s="181"/>
      <c r="DJ948" s="191"/>
      <c r="DK948" s="181"/>
      <c r="DL948" s="181"/>
      <c r="DM948" s="191"/>
      <c r="DN948" s="181"/>
      <c r="DO948" s="181"/>
      <c r="DP948" s="191"/>
      <c r="DQ948" s="181"/>
      <c r="DR948" s="181"/>
      <c r="DS948" s="191"/>
      <c r="DT948" s="181"/>
      <c r="DU948" s="181"/>
      <c r="DV948" s="191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3"/>
      <c r="G949" s="191"/>
      <c r="H949" s="191"/>
      <c r="I949" s="207"/>
      <c r="J949" s="207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  <c r="AA949" s="191"/>
      <c r="AB949" s="191"/>
      <c r="AC949" s="191"/>
      <c r="AD949" s="191"/>
      <c r="AE949" s="191"/>
      <c r="AF949" s="191"/>
      <c r="AG949" s="191"/>
      <c r="AH949" s="191"/>
      <c r="AI949" s="191"/>
      <c r="AJ949" s="191"/>
      <c r="AK949" s="191"/>
      <c r="AL949" s="191"/>
      <c r="AM949" s="191"/>
      <c r="AN949" s="191"/>
      <c r="AO949" s="191"/>
      <c r="AP949" s="191"/>
      <c r="AQ949" s="191"/>
      <c r="AR949" s="191"/>
      <c r="AS949" s="191"/>
      <c r="AT949" s="191"/>
      <c r="AU949" s="191"/>
      <c r="AV949" s="191"/>
      <c r="AW949" s="191"/>
      <c r="AX949" s="191"/>
      <c r="AY949" s="191"/>
      <c r="AZ949" s="191"/>
      <c r="BA949" s="191"/>
      <c r="BB949" s="191"/>
      <c r="BC949" s="191"/>
      <c r="BD949" s="191"/>
      <c r="BE949" s="191"/>
      <c r="BF949" s="191"/>
      <c r="BG949" s="191"/>
      <c r="BH949" s="191"/>
      <c r="BI949" s="191"/>
      <c r="BJ949" s="191"/>
      <c r="BK949" s="191"/>
      <c r="BL949" s="191"/>
      <c r="BM949" s="191"/>
      <c r="BN949" s="191"/>
      <c r="BO949" s="191"/>
      <c r="BP949" s="191"/>
      <c r="BQ949" s="191"/>
      <c r="BR949" s="191"/>
      <c r="BS949" s="191"/>
      <c r="BT949" s="191"/>
      <c r="BU949" s="191"/>
      <c r="BV949" s="191"/>
      <c r="BW949" s="191"/>
      <c r="BX949" s="191"/>
      <c r="BY949" s="191"/>
      <c r="BZ949" s="191"/>
      <c r="CA949" s="191"/>
      <c r="CB949" s="191"/>
      <c r="CC949" s="191"/>
      <c r="CD949" s="191"/>
      <c r="CE949" s="191"/>
      <c r="CF949" s="191"/>
      <c r="CG949" s="191"/>
      <c r="CH949" s="191"/>
      <c r="CI949" s="191"/>
      <c r="CJ949" s="191"/>
      <c r="CK949" s="191"/>
      <c r="CL949" s="191"/>
      <c r="CM949" s="191"/>
      <c r="CN949" s="191"/>
      <c r="CO949" s="191"/>
      <c r="CP949" s="191"/>
      <c r="CQ949" s="191"/>
      <c r="CR949" s="191"/>
      <c r="CS949" s="191"/>
      <c r="CT949" s="191"/>
      <c r="CU949" s="191"/>
      <c r="CV949" s="191"/>
      <c r="CW949" s="191"/>
      <c r="CX949" s="191"/>
      <c r="CY949" s="191"/>
      <c r="CZ949" s="191"/>
      <c r="DA949" s="191"/>
      <c r="DB949" s="191"/>
      <c r="DC949" s="191"/>
      <c r="DD949" s="191"/>
      <c r="DE949" s="191"/>
      <c r="DF949" s="191"/>
      <c r="DG949" s="191"/>
      <c r="DH949" s="191"/>
      <c r="DI949" s="191"/>
      <c r="DJ949" s="191"/>
      <c r="DK949" s="191"/>
      <c r="DL949" s="191"/>
      <c r="DM949" s="191"/>
      <c r="DN949" s="191"/>
      <c r="DO949" s="191"/>
      <c r="DP949" s="191"/>
      <c r="DQ949" s="191"/>
      <c r="DR949" s="191"/>
      <c r="DS949" s="191"/>
      <c r="DT949" s="191"/>
      <c r="DU949" s="191"/>
      <c r="DV949" s="191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8"/>
      <c r="F950" s="220"/>
      <c r="G950" s="191"/>
      <c r="H950" s="191"/>
      <c r="I950" s="207"/>
      <c r="J950" s="207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  <c r="AA950" s="191"/>
      <c r="AB950" s="191"/>
      <c r="AC950" s="191"/>
      <c r="AD950" s="191"/>
      <c r="AE950" s="191"/>
      <c r="AF950" s="191"/>
      <c r="AG950" s="191"/>
      <c r="AH950" s="191"/>
      <c r="AI950" s="191"/>
      <c r="AJ950" s="191"/>
      <c r="AK950" s="191"/>
      <c r="AL950" s="191"/>
      <c r="AM950" s="191"/>
      <c r="AN950" s="191"/>
      <c r="AO950" s="191"/>
      <c r="AP950" s="191"/>
      <c r="AQ950" s="191"/>
      <c r="AR950" s="191"/>
      <c r="AS950" s="191"/>
      <c r="AT950" s="191"/>
      <c r="AU950" s="191"/>
      <c r="AV950" s="191"/>
      <c r="AW950" s="191"/>
      <c r="AX950" s="191"/>
      <c r="AY950" s="191"/>
      <c r="AZ950" s="191"/>
      <c r="BA950" s="191"/>
      <c r="BB950" s="191"/>
      <c r="BC950" s="191"/>
      <c r="BD950" s="191"/>
      <c r="BE950" s="191"/>
      <c r="BF950" s="191"/>
      <c r="BG950" s="191"/>
      <c r="BH950" s="191"/>
      <c r="BI950" s="191"/>
      <c r="BJ950" s="191"/>
      <c r="BK950" s="191"/>
      <c r="BL950" s="191"/>
      <c r="BM950" s="191"/>
      <c r="BN950" s="191"/>
      <c r="BO950" s="191"/>
      <c r="BP950" s="191"/>
      <c r="BQ950" s="191"/>
      <c r="BR950" s="191"/>
      <c r="BS950" s="191"/>
      <c r="BT950" s="191"/>
      <c r="BU950" s="191"/>
      <c r="BV950" s="191"/>
      <c r="BW950" s="191"/>
      <c r="BX950" s="191"/>
      <c r="BY950" s="191"/>
      <c r="BZ950" s="191"/>
      <c r="CA950" s="191"/>
      <c r="CB950" s="191"/>
      <c r="CC950" s="191"/>
      <c r="CD950" s="191"/>
      <c r="CE950" s="191"/>
      <c r="CF950" s="191"/>
      <c r="CG950" s="191"/>
      <c r="CH950" s="191"/>
      <c r="CI950" s="191"/>
      <c r="CJ950" s="191"/>
      <c r="CK950" s="191"/>
      <c r="CL950" s="191"/>
      <c r="CM950" s="191"/>
      <c r="CN950" s="191"/>
      <c r="CO950" s="191"/>
      <c r="CP950" s="191"/>
      <c r="CQ950" s="191"/>
      <c r="CR950" s="191"/>
      <c r="CS950" s="191"/>
      <c r="CT950" s="191"/>
      <c r="CU950" s="191"/>
      <c r="CV950" s="191"/>
      <c r="CW950" s="191"/>
      <c r="CX950" s="191"/>
      <c r="CY950" s="191"/>
      <c r="CZ950" s="191"/>
      <c r="DA950" s="191"/>
      <c r="DB950" s="191"/>
      <c r="DC950" s="191"/>
      <c r="DD950" s="191"/>
      <c r="DE950" s="191"/>
      <c r="DF950" s="191"/>
      <c r="DG950" s="191"/>
      <c r="DH950" s="191"/>
      <c r="DI950" s="191"/>
      <c r="DJ950" s="191"/>
      <c r="DK950" s="191"/>
      <c r="DL950" s="191"/>
      <c r="DM950" s="191"/>
      <c r="DN950" s="191"/>
      <c r="DO950" s="191"/>
      <c r="DP950" s="191"/>
      <c r="DQ950" s="191"/>
      <c r="DR950" s="191"/>
      <c r="DS950" s="191"/>
      <c r="DT950" s="191"/>
      <c r="DU950" s="191"/>
      <c r="DV950" s="191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8"/>
      <c r="F951" s="222"/>
      <c r="G951" s="181"/>
      <c r="H951" s="181"/>
      <c r="I951" s="206"/>
      <c r="J951" s="206"/>
      <c r="K951" s="206"/>
      <c r="L951" s="206"/>
      <c r="M951" s="181"/>
      <c r="N951" s="206"/>
      <c r="O951" s="206"/>
      <c r="P951" s="181"/>
      <c r="Q951" s="206"/>
      <c r="R951" s="206"/>
      <c r="S951" s="181"/>
      <c r="T951" s="206"/>
      <c r="U951" s="206"/>
      <c r="V951" s="181"/>
      <c r="W951" s="206"/>
      <c r="X951" s="206"/>
      <c r="Y951" s="181"/>
      <c r="Z951" s="206"/>
      <c r="AA951" s="206"/>
      <c r="AB951" s="181"/>
      <c r="AC951" s="206"/>
      <c r="AD951" s="206"/>
      <c r="AE951" s="181"/>
      <c r="AF951" s="206"/>
      <c r="AG951" s="206"/>
      <c r="AH951" s="181"/>
      <c r="AI951" s="206"/>
      <c r="AJ951" s="206"/>
      <c r="AK951" s="181"/>
      <c r="AL951" s="206"/>
      <c r="AM951" s="206"/>
      <c r="AN951" s="181"/>
      <c r="AO951" s="206"/>
      <c r="AP951" s="206"/>
      <c r="AQ951" s="181"/>
      <c r="AR951" s="206"/>
      <c r="AS951" s="206"/>
      <c r="AT951" s="181"/>
      <c r="AU951" s="206"/>
      <c r="AV951" s="206"/>
      <c r="AW951" s="181"/>
      <c r="AX951" s="206"/>
      <c r="AY951" s="206"/>
      <c r="AZ951" s="181"/>
      <c r="BA951" s="206"/>
      <c r="BB951" s="206"/>
      <c r="BC951" s="181"/>
      <c r="BD951" s="206"/>
      <c r="BE951" s="206"/>
      <c r="BF951" s="181"/>
      <c r="BG951" s="206"/>
      <c r="BH951" s="206"/>
      <c r="BI951" s="181"/>
      <c r="BJ951" s="206"/>
      <c r="BK951" s="206"/>
      <c r="BL951" s="181"/>
      <c r="BM951" s="206"/>
      <c r="BN951" s="206"/>
      <c r="BO951" s="181"/>
      <c r="BP951" s="206"/>
      <c r="BQ951" s="206"/>
      <c r="BR951" s="181"/>
      <c r="BS951" s="206"/>
      <c r="BT951" s="206"/>
      <c r="BU951" s="181"/>
      <c r="BV951" s="206"/>
      <c r="BW951" s="206"/>
      <c r="BX951" s="181"/>
      <c r="BY951" s="206"/>
      <c r="BZ951" s="206"/>
      <c r="CA951" s="181"/>
      <c r="CB951" s="206"/>
      <c r="CC951" s="206"/>
      <c r="CD951" s="181"/>
      <c r="CE951" s="206"/>
      <c r="CF951" s="206"/>
      <c r="CG951" s="181"/>
      <c r="CH951" s="206"/>
      <c r="CI951" s="206"/>
      <c r="CJ951" s="181"/>
      <c r="CK951" s="206"/>
      <c r="CL951" s="206"/>
      <c r="CM951" s="181"/>
      <c r="CN951" s="206"/>
      <c r="CO951" s="206"/>
      <c r="CP951" s="181"/>
      <c r="CQ951" s="206"/>
      <c r="CR951" s="206"/>
      <c r="CS951" s="181"/>
      <c r="CT951" s="206"/>
      <c r="CU951" s="206"/>
      <c r="CV951" s="181"/>
      <c r="CW951" s="206"/>
      <c r="CX951" s="206"/>
      <c r="CY951" s="181"/>
      <c r="CZ951" s="206"/>
      <c r="DA951" s="206"/>
      <c r="DB951" s="181"/>
      <c r="DC951" s="206"/>
      <c r="DD951" s="206"/>
      <c r="DE951" s="181"/>
      <c r="DF951" s="206"/>
      <c r="DG951" s="206"/>
      <c r="DH951" s="181"/>
      <c r="DI951" s="206"/>
      <c r="DJ951" s="206"/>
      <c r="DK951" s="181"/>
      <c r="DL951" s="206"/>
      <c r="DM951" s="206"/>
      <c r="DN951" s="181"/>
      <c r="DO951" s="206"/>
      <c r="DP951" s="206"/>
      <c r="DQ951" s="181"/>
      <c r="DR951" s="206"/>
      <c r="DS951" s="206"/>
      <c r="DT951" s="181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8"/>
      <c r="F952" s="219"/>
      <c r="G952" s="191"/>
      <c r="H952" s="191"/>
      <c r="I952" s="207"/>
      <c r="J952" s="207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  <c r="AA952" s="191"/>
      <c r="AB952" s="191"/>
      <c r="AC952" s="191"/>
      <c r="AD952" s="191"/>
      <c r="AE952" s="191"/>
      <c r="AF952" s="191"/>
      <c r="AG952" s="191"/>
      <c r="AH952" s="191"/>
      <c r="AI952" s="191"/>
      <c r="AJ952" s="191"/>
      <c r="AK952" s="191"/>
      <c r="AL952" s="191"/>
      <c r="AM952" s="191"/>
      <c r="AN952" s="191"/>
      <c r="AO952" s="191"/>
      <c r="AP952" s="191"/>
      <c r="AQ952" s="191"/>
      <c r="AR952" s="191"/>
      <c r="AS952" s="191"/>
      <c r="AT952" s="191"/>
      <c r="AU952" s="191"/>
      <c r="AV952" s="191"/>
      <c r="AW952" s="191"/>
      <c r="AX952" s="191"/>
      <c r="AY952" s="191"/>
      <c r="AZ952" s="191"/>
      <c r="BA952" s="191"/>
      <c r="BB952" s="191"/>
      <c r="BC952" s="191"/>
      <c r="BD952" s="191"/>
      <c r="BE952" s="191"/>
      <c r="BF952" s="191"/>
      <c r="BG952" s="191"/>
      <c r="BH952" s="191"/>
      <c r="BI952" s="191"/>
      <c r="BJ952" s="191"/>
      <c r="BK952" s="191"/>
      <c r="BL952" s="191"/>
      <c r="BM952" s="191"/>
      <c r="BN952" s="191"/>
      <c r="BO952" s="191"/>
      <c r="BP952" s="191"/>
      <c r="BQ952" s="191"/>
      <c r="BR952" s="191"/>
      <c r="BS952" s="191"/>
      <c r="BT952" s="191"/>
      <c r="BU952" s="191"/>
      <c r="BV952" s="191"/>
      <c r="BW952" s="191"/>
      <c r="BX952" s="191"/>
      <c r="BY952" s="191"/>
      <c r="BZ952" s="191"/>
      <c r="CA952" s="191"/>
      <c r="CB952" s="191"/>
      <c r="CC952" s="191"/>
      <c r="CD952" s="191"/>
      <c r="CE952" s="191"/>
      <c r="CF952" s="191"/>
      <c r="CG952" s="191"/>
      <c r="CH952" s="191"/>
      <c r="CI952" s="191"/>
      <c r="CJ952" s="191"/>
      <c r="CK952" s="191"/>
      <c r="CL952" s="191"/>
      <c r="CM952" s="191"/>
      <c r="CN952" s="191"/>
      <c r="CO952" s="191"/>
      <c r="CP952" s="191"/>
      <c r="CQ952" s="191"/>
      <c r="CR952" s="191"/>
      <c r="CS952" s="191"/>
      <c r="CT952" s="191"/>
      <c r="CU952" s="191"/>
      <c r="CV952" s="191"/>
      <c r="CW952" s="191"/>
      <c r="CX952" s="191"/>
      <c r="CY952" s="191"/>
      <c r="CZ952" s="191"/>
      <c r="DA952" s="191"/>
      <c r="DB952" s="191"/>
      <c r="DC952" s="191"/>
      <c r="DD952" s="191"/>
      <c r="DE952" s="191"/>
      <c r="DF952" s="191"/>
      <c r="DG952" s="191"/>
      <c r="DH952" s="191"/>
      <c r="DI952" s="191"/>
      <c r="DJ952" s="191"/>
      <c r="DK952" s="191"/>
      <c r="DL952" s="191"/>
      <c r="DM952" s="191"/>
      <c r="DN952" s="191"/>
      <c r="DO952" s="191"/>
      <c r="DP952" s="191"/>
      <c r="DQ952" s="191"/>
      <c r="DR952" s="191"/>
      <c r="DS952" s="191"/>
      <c r="DT952" s="191"/>
      <c r="DU952" s="191"/>
      <c r="DV952" s="191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8"/>
      <c r="F953" s="220"/>
      <c r="G953" s="191"/>
      <c r="H953" s="191"/>
      <c r="I953" s="207"/>
      <c r="J953" s="207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  <c r="AA953" s="191"/>
      <c r="AB953" s="191"/>
      <c r="AC953" s="191"/>
      <c r="AD953" s="191"/>
      <c r="AE953" s="191"/>
      <c r="AF953" s="191"/>
      <c r="AG953" s="191"/>
      <c r="AH953" s="191"/>
      <c r="AI953" s="191"/>
      <c r="AJ953" s="191"/>
      <c r="AK953" s="191"/>
      <c r="AL953" s="191"/>
      <c r="AM953" s="191"/>
      <c r="AN953" s="191"/>
      <c r="AO953" s="191"/>
      <c r="AP953" s="191"/>
      <c r="AQ953" s="191"/>
      <c r="AR953" s="191"/>
      <c r="AS953" s="191"/>
      <c r="AT953" s="191"/>
      <c r="AU953" s="191"/>
      <c r="AV953" s="191"/>
      <c r="AW953" s="191"/>
      <c r="AX953" s="191"/>
      <c r="AY953" s="191"/>
      <c r="AZ953" s="191"/>
      <c r="BA953" s="191"/>
      <c r="BB953" s="191"/>
      <c r="BC953" s="191"/>
      <c r="BD953" s="191"/>
      <c r="BE953" s="191"/>
      <c r="BF953" s="191"/>
      <c r="BG953" s="191"/>
      <c r="BH953" s="191"/>
      <c r="BI953" s="191"/>
      <c r="BJ953" s="191"/>
      <c r="BK953" s="191"/>
      <c r="BL953" s="191"/>
      <c r="BM953" s="191"/>
      <c r="BN953" s="191"/>
      <c r="BO953" s="191"/>
      <c r="BP953" s="191"/>
      <c r="BQ953" s="191"/>
      <c r="BR953" s="191"/>
      <c r="BS953" s="191"/>
      <c r="BT953" s="191"/>
      <c r="BU953" s="191"/>
      <c r="BV953" s="191"/>
      <c r="BW953" s="191"/>
      <c r="BX953" s="191"/>
      <c r="BY953" s="191"/>
      <c r="BZ953" s="191"/>
      <c r="CA953" s="191"/>
      <c r="CB953" s="191"/>
      <c r="CC953" s="191"/>
      <c r="CD953" s="191"/>
      <c r="CE953" s="191"/>
      <c r="CF953" s="191"/>
      <c r="CG953" s="191"/>
      <c r="CH953" s="191"/>
      <c r="CI953" s="191"/>
      <c r="CJ953" s="191"/>
      <c r="CK953" s="191"/>
      <c r="CL953" s="191"/>
      <c r="CM953" s="191"/>
      <c r="CN953" s="191"/>
      <c r="CO953" s="191"/>
      <c r="CP953" s="191"/>
      <c r="CQ953" s="191"/>
      <c r="CR953" s="191"/>
      <c r="CS953" s="191"/>
      <c r="CT953" s="191"/>
      <c r="CU953" s="191"/>
      <c r="CV953" s="191"/>
      <c r="CW953" s="191"/>
      <c r="CX953" s="191"/>
      <c r="CY953" s="191"/>
      <c r="CZ953" s="191"/>
      <c r="DA953" s="191"/>
      <c r="DB953" s="191"/>
      <c r="DC953" s="191"/>
      <c r="DD953" s="191"/>
      <c r="DE953" s="191"/>
      <c r="DF953" s="191"/>
      <c r="DG953" s="191"/>
      <c r="DH953" s="191"/>
      <c r="DI953" s="191"/>
      <c r="DJ953" s="191"/>
      <c r="DK953" s="191"/>
      <c r="DL953" s="191"/>
      <c r="DM953" s="191"/>
      <c r="DN953" s="191"/>
      <c r="DO953" s="191"/>
      <c r="DP953" s="191"/>
      <c r="DQ953" s="191"/>
      <c r="DR953" s="191"/>
      <c r="DS953" s="191"/>
      <c r="DT953" s="191"/>
      <c r="DU953" s="191"/>
      <c r="DV953" s="191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8"/>
      <c r="F954" s="220"/>
      <c r="G954" s="191"/>
      <c r="H954" s="191"/>
      <c r="I954" s="207"/>
      <c r="J954" s="207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  <c r="AA954" s="191"/>
      <c r="AB954" s="191"/>
      <c r="AC954" s="191"/>
      <c r="AD954" s="191"/>
      <c r="AE954" s="191"/>
      <c r="AF954" s="191"/>
      <c r="AG954" s="191"/>
      <c r="AH954" s="191"/>
      <c r="AI954" s="191"/>
      <c r="AJ954" s="191"/>
      <c r="AK954" s="191"/>
      <c r="AL954" s="191"/>
      <c r="AM954" s="191"/>
      <c r="AN954" s="191"/>
      <c r="AO954" s="191"/>
      <c r="AP954" s="191"/>
      <c r="AQ954" s="191"/>
      <c r="AR954" s="191"/>
      <c r="AS954" s="191"/>
      <c r="AT954" s="191"/>
      <c r="AU954" s="191"/>
      <c r="AV954" s="191"/>
      <c r="AW954" s="191"/>
      <c r="AX954" s="191"/>
      <c r="AY954" s="191"/>
      <c r="AZ954" s="191"/>
      <c r="BA954" s="191"/>
      <c r="BB954" s="191"/>
      <c r="BC954" s="191"/>
      <c r="BD954" s="191"/>
      <c r="BE954" s="191"/>
      <c r="BF954" s="191"/>
      <c r="BG954" s="191"/>
      <c r="BH954" s="191"/>
      <c r="BI954" s="191"/>
      <c r="BJ954" s="191"/>
      <c r="BK954" s="191"/>
      <c r="BL954" s="191"/>
      <c r="BM954" s="191"/>
      <c r="BN954" s="191"/>
      <c r="BO954" s="191"/>
      <c r="BP954" s="191"/>
      <c r="BQ954" s="191"/>
      <c r="BR954" s="191"/>
      <c r="BS954" s="191"/>
      <c r="BT954" s="191"/>
      <c r="BU954" s="191"/>
      <c r="BV954" s="191"/>
      <c r="BW954" s="191"/>
      <c r="BX954" s="191"/>
      <c r="BY954" s="191"/>
      <c r="BZ954" s="191"/>
      <c r="CA954" s="191"/>
      <c r="CB954" s="191"/>
      <c r="CC954" s="191"/>
      <c r="CD954" s="191"/>
      <c r="CE954" s="191"/>
      <c r="CF954" s="191"/>
      <c r="CG954" s="191"/>
      <c r="CH954" s="191"/>
      <c r="CI954" s="191"/>
      <c r="CJ954" s="191"/>
      <c r="CK954" s="191"/>
      <c r="CL954" s="191"/>
      <c r="CM954" s="191"/>
      <c r="CN954" s="191"/>
      <c r="CO954" s="191"/>
      <c r="CP954" s="191"/>
      <c r="CQ954" s="191"/>
      <c r="CR954" s="191"/>
      <c r="CS954" s="191"/>
      <c r="CT954" s="191"/>
      <c r="CU954" s="191"/>
      <c r="CV954" s="191"/>
      <c r="CW954" s="191"/>
      <c r="CX954" s="191"/>
      <c r="CY954" s="191"/>
      <c r="CZ954" s="191"/>
      <c r="DA954" s="191"/>
      <c r="DB954" s="191"/>
      <c r="DC954" s="191"/>
      <c r="DD954" s="191"/>
      <c r="DE954" s="191"/>
      <c r="DF954" s="191"/>
      <c r="DG954" s="191"/>
      <c r="DH954" s="191"/>
      <c r="DI954" s="191"/>
      <c r="DJ954" s="191"/>
      <c r="DK954" s="191"/>
      <c r="DL954" s="191"/>
      <c r="DM954" s="191"/>
      <c r="DN954" s="191"/>
      <c r="DO954" s="191"/>
      <c r="DP954" s="191"/>
      <c r="DQ954" s="191"/>
      <c r="DR954" s="191"/>
      <c r="DS954" s="191"/>
      <c r="DT954" s="191"/>
      <c r="DU954" s="191"/>
      <c r="DV954" s="191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8"/>
      <c r="F955" s="220"/>
      <c r="G955" s="191"/>
      <c r="H955" s="191"/>
      <c r="I955" s="207"/>
      <c r="J955" s="207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  <c r="AA955" s="191"/>
      <c r="AB955" s="191"/>
      <c r="AC955" s="191"/>
      <c r="AD955" s="191"/>
      <c r="AE955" s="191"/>
      <c r="AF955" s="191"/>
      <c r="AG955" s="191"/>
      <c r="AH955" s="191"/>
      <c r="AI955" s="191"/>
      <c r="AJ955" s="191"/>
      <c r="AK955" s="191"/>
      <c r="AL955" s="191"/>
      <c r="AM955" s="191"/>
      <c r="AN955" s="191"/>
      <c r="AO955" s="191"/>
      <c r="AP955" s="191"/>
      <c r="AQ955" s="191"/>
      <c r="AR955" s="191"/>
      <c r="AS955" s="191"/>
      <c r="AT955" s="191"/>
      <c r="AU955" s="191"/>
      <c r="AV955" s="191"/>
      <c r="AW955" s="191"/>
      <c r="AX955" s="191"/>
      <c r="AY955" s="191"/>
      <c r="AZ955" s="191"/>
      <c r="BA955" s="191"/>
      <c r="BB955" s="191"/>
      <c r="BC955" s="191"/>
      <c r="BD955" s="191"/>
      <c r="BE955" s="191"/>
      <c r="BF955" s="191"/>
      <c r="BG955" s="191"/>
      <c r="BH955" s="191"/>
      <c r="BI955" s="191"/>
      <c r="BJ955" s="191"/>
      <c r="BK955" s="191"/>
      <c r="BL955" s="191"/>
      <c r="BM955" s="191"/>
      <c r="BN955" s="191"/>
      <c r="BO955" s="191"/>
      <c r="BP955" s="191"/>
      <c r="BQ955" s="191"/>
      <c r="BR955" s="191"/>
      <c r="BS955" s="191"/>
      <c r="BT955" s="191"/>
      <c r="BU955" s="191"/>
      <c r="BV955" s="191"/>
      <c r="BW955" s="191"/>
      <c r="BX955" s="191"/>
      <c r="BY955" s="191"/>
      <c r="BZ955" s="191"/>
      <c r="CA955" s="191"/>
      <c r="CB955" s="191"/>
      <c r="CC955" s="191"/>
      <c r="CD955" s="191"/>
      <c r="CE955" s="191"/>
      <c r="CF955" s="191"/>
      <c r="CG955" s="191"/>
      <c r="CH955" s="191"/>
      <c r="CI955" s="191"/>
      <c r="CJ955" s="191"/>
      <c r="CK955" s="191"/>
      <c r="CL955" s="191"/>
      <c r="CM955" s="191"/>
      <c r="CN955" s="191"/>
      <c r="CO955" s="191"/>
      <c r="CP955" s="191"/>
      <c r="CQ955" s="191"/>
      <c r="CR955" s="191"/>
      <c r="CS955" s="191"/>
      <c r="CT955" s="191"/>
      <c r="CU955" s="191"/>
      <c r="CV955" s="191"/>
      <c r="CW955" s="191"/>
      <c r="CX955" s="191"/>
      <c r="CY955" s="191"/>
      <c r="CZ955" s="191"/>
      <c r="DA955" s="191"/>
      <c r="DB955" s="191"/>
      <c r="DC955" s="191"/>
      <c r="DD955" s="191"/>
      <c r="DE955" s="191"/>
      <c r="DF955" s="191"/>
      <c r="DG955" s="191"/>
      <c r="DH955" s="191"/>
      <c r="DI955" s="191"/>
      <c r="DJ955" s="191"/>
      <c r="DK955" s="191"/>
      <c r="DL955" s="191"/>
      <c r="DM955" s="191"/>
      <c r="DN955" s="191"/>
      <c r="DO955" s="191"/>
      <c r="DP955" s="191"/>
      <c r="DQ955" s="191"/>
      <c r="DR955" s="191"/>
      <c r="DS955" s="191"/>
      <c r="DT955" s="191"/>
      <c r="DU955" s="191"/>
      <c r="DV955" s="191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8"/>
      <c r="F956" s="219"/>
      <c r="G956" s="191"/>
      <c r="H956" s="191"/>
      <c r="I956" s="207"/>
      <c r="J956" s="207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  <c r="AA956" s="191"/>
      <c r="AB956" s="191"/>
      <c r="AC956" s="191"/>
      <c r="AD956" s="191"/>
      <c r="AE956" s="191"/>
      <c r="AF956" s="191"/>
      <c r="AG956" s="191"/>
      <c r="AH956" s="191"/>
      <c r="AI956" s="191"/>
      <c r="AJ956" s="191"/>
      <c r="AK956" s="191"/>
      <c r="AL956" s="191"/>
      <c r="AM956" s="191"/>
      <c r="AN956" s="191"/>
      <c r="AO956" s="191"/>
      <c r="AP956" s="191"/>
      <c r="AQ956" s="191"/>
      <c r="AR956" s="191"/>
      <c r="AS956" s="191"/>
      <c r="AT956" s="191"/>
      <c r="AU956" s="191"/>
      <c r="AV956" s="191"/>
      <c r="AW956" s="191"/>
      <c r="AX956" s="191"/>
      <c r="AY956" s="191"/>
      <c r="AZ956" s="191"/>
      <c r="BA956" s="191"/>
      <c r="BB956" s="191"/>
      <c r="BC956" s="191"/>
      <c r="BD956" s="191"/>
      <c r="BE956" s="191"/>
      <c r="BF956" s="191"/>
      <c r="BG956" s="191"/>
      <c r="BH956" s="191"/>
      <c r="BI956" s="191"/>
      <c r="BJ956" s="191"/>
      <c r="BK956" s="191"/>
      <c r="BL956" s="191"/>
      <c r="BM956" s="191"/>
      <c r="BN956" s="191"/>
      <c r="BO956" s="191"/>
      <c r="BP956" s="191"/>
      <c r="BQ956" s="191"/>
      <c r="BR956" s="191"/>
      <c r="BS956" s="191"/>
      <c r="BT956" s="191"/>
      <c r="BU956" s="191"/>
      <c r="BV956" s="191"/>
      <c r="BW956" s="191"/>
      <c r="BX956" s="191"/>
      <c r="BY956" s="191"/>
      <c r="BZ956" s="191"/>
      <c r="CA956" s="191"/>
      <c r="CB956" s="191"/>
      <c r="CC956" s="191"/>
      <c r="CD956" s="191"/>
      <c r="CE956" s="191"/>
      <c r="CF956" s="191"/>
      <c r="CG956" s="191"/>
      <c r="CH956" s="191"/>
      <c r="CI956" s="191"/>
      <c r="CJ956" s="191"/>
      <c r="CK956" s="191"/>
      <c r="CL956" s="191"/>
      <c r="CM956" s="191"/>
      <c r="CN956" s="191"/>
      <c r="CO956" s="191"/>
      <c r="CP956" s="191"/>
      <c r="CQ956" s="191"/>
      <c r="CR956" s="191"/>
      <c r="CS956" s="191"/>
      <c r="CT956" s="191"/>
      <c r="CU956" s="191"/>
      <c r="CV956" s="191"/>
      <c r="CW956" s="191"/>
      <c r="CX956" s="191"/>
      <c r="CY956" s="191"/>
      <c r="CZ956" s="191"/>
      <c r="DA956" s="191"/>
      <c r="DB956" s="191"/>
      <c r="DC956" s="191"/>
      <c r="DD956" s="191"/>
      <c r="DE956" s="191"/>
      <c r="DF956" s="191"/>
      <c r="DG956" s="191"/>
      <c r="DH956" s="191"/>
      <c r="DI956" s="191"/>
      <c r="DJ956" s="191"/>
      <c r="DK956" s="191"/>
      <c r="DL956" s="191"/>
      <c r="DM956" s="191"/>
      <c r="DN956" s="191"/>
      <c r="DO956" s="191"/>
      <c r="DP956" s="191"/>
      <c r="DQ956" s="191"/>
      <c r="DR956" s="191"/>
      <c r="DS956" s="191"/>
      <c r="DT956" s="191"/>
      <c r="DU956" s="191"/>
      <c r="DV956" s="191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8"/>
      <c r="F957" s="220"/>
      <c r="G957" s="191"/>
      <c r="H957" s="191"/>
      <c r="I957" s="207"/>
      <c r="J957" s="207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  <c r="AA957" s="191"/>
      <c r="AB957" s="191"/>
      <c r="AC957" s="191"/>
      <c r="AD957" s="191"/>
      <c r="AE957" s="191"/>
      <c r="AF957" s="191"/>
      <c r="AG957" s="191"/>
      <c r="AH957" s="191"/>
      <c r="AI957" s="191"/>
      <c r="AJ957" s="191"/>
      <c r="AK957" s="191"/>
      <c r="AL957" s="191"/>
      <c r="AM957" s="191"/>
      <c r="AN957" s="191"/>
      <c r="AO957" s="191"/>
      <c r="AP957" s="191"/>
      <c r="AQ957" s="191"/>
      <c r="AR957" s="191"/>
      <c r="AS957" s="191"/>
      <c r="AT957" s="191"/>
      <c r="AU957" s="191"/>
      <c r="AV957" s="191"/>
      <c r="AW957" s="191"/>
      <c r="AX957" s="191"/>
      <c r="AY957" s="191"/>
      <c r="AZ957" s="191"/>
      <c r="BA957" s="191"/>
      <c r="BB957" s="191"/>
      <c r="BC957" s="191"/>
      <c r="BD957" s="191"/>
      <c r="BE957" s="191"/>
      <c r="BF957" s="191"/>
      <c r="BG957" s="191"/>
      <c r="BH957" s="191"/>
      <c r="BI957" s="191"/>
      <c r="BJ957" s="191"/>
      <c r="BK957" s="191"/>
      <c r="BL957" s="191"/>
      <c r="BM957" s="191"/>
      <c r="BN957" s="191"/>
      <c r="BO957" s="191"/>
      <c r="BP957" s="191"/>
      <c r="BQ957" s="191"/>
      <c r="BR957" s="191"/>
      <c r="BS957" s="191"/>
      <c r="BT957" s="191"/>
      <c r="BU957" s="191"/>
      <c r="BV957" s="191"/>
      <c r="BW957" s="191"/>
      <c r="BX957" s="191"/>
      <c r="BY957" s="191"/>
      <c r="BZ957" s="191"/>
      <c r="CA957" s="191"/>
      <c r="CB957" s="191"/>
      <c r="CC957" s="191"/>
      <c r="CD957" s="191"/>
      <c r="CE957" s="191"/>
      <c r="CF957" s="191"/>
      <c r="CG957" s="191"/>
      <c r="CH957" s="191"/>
      <c r="CI957" s="191"/>
      <c r="CJ957" s="191"/>
      <c r="CK957" s="191"/>
      <c r="CL957" s="191"/>
      <c r="CM957" s="191"/>
      <c r="CN957" s="191"/>
      <c r="CO957" s="191"/>
      <c r="CP957" s="191"/>
      <c r="CQ957" s="191"/>
      <c r="CR957" s="191"/>
      <c r="CS957" s="191"/>
      <c r="CT957" s="191"/>
      <c r="CU957" s="191"/>
      <c r="CV957" s="191"/>
      <c r="CW957" s="191"/>
      <c r="CX957" s="191"/>
      <c r="CY957" s="191"/>
      <c r="CZ957" s="191"/>
      <c r="DA957" s="191"/>
      <c r="DB957" s="191"/>
      <c r="DC957" s="191"/>
      <c r="DD957" s="191"/>
      <c r="DE957" s="191"/>
      <c r="DF957" s="191"/>
      <c r="DG957" s="191"/>
      <c r="DH957" s="191"/>
      <c r="DI957" s="191"/>
      <c r="DJ957" s="191"/>
      <c r="DK957" s="191"/>
      <c r="DL957" s="191"/>
      <c r="DM957" s="191"/>
      <c r="DN957" s="191"/>
      <c r="DO957" s="191"/>
      <c r="DP957" s="191"/>
      <c r="DQ957" s="191"/>
      <c r="DR957" s="191"/>
      <c r="DS957" s="191"/>
      <c r="DT957" s="191"/>
      <c r="DU957" s="191"/>
      <c r="DV957" s="191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8"/>
      <c r="F958" s="220"/>
      <c r="G958" s="191"/>
      <c r="H958" s="191"/>
      <c r="I958" s="207"/>
      <c r="J958" s="207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  <c r="AA958" s="191"/>
      <c r="AB958" s="191"/>
      <c r="AC958" s="191"/>
      <c r="AD958" s="191"/>
      <c r="AE958" s="191"/>
      <c r="AF958" s="191"/>
      <c r="AG958" s="191"/>
      <c r="AH958" s="191"/>
      <c r="AI958" s="191"/>
      <c r="AJ958" s="191"/>
      <c r="AK958" s="191"/>
      <c r="AL958" s="191"/>
      <c r="AM958" s="191"/>
      <c r="AN958" s="191"/>
      <c r="AO958" s="191"/>
      <c r="AP958" s="191"/>
      <c r="AQ958" s="191"/>
      <c r="AR958" s="191"/>
      <c r="AS958" s="191"/>
      <c r="AT958" s="191"/>
      <c r="AU958" s="191"/>
      <c r="AV958" s="191"/>
      <c r="AW958" s="191"/>
      <c r="AX958" s="191"/>
      <c r="AY958" s="191"/>
      <c r="AZ958" s="191"/>
      <c r="BA958" s="191"/>
      <c r="BB958" s="191"/>
      <c r="BC958" s="191"/>
      <c r="BD958" s="191"/>
      <c r="BE958" s="191"/>
      <c r="BF958" s="191"/>
      <c r="BG958" s="191"/>
      <c r="BH958" s="191"/>
      <c r="BI958" s="191"/>
      <c r="BJ958" s="191"/>
      <c r="BK958" s="191"/>
      <c r="BL958" s="191"/>
      <c r="BM958" s="191"/>
      <c r="BN958" s="191"/>
      <c r="BO958" s="191"/>
      <c r="BP958" s="191"/>
      <c r="BQ958" s="191"/>
      <c r="BR958" s="191"/>
      <c r="BS958" s="191"/>
      <c r="BT958" s="191"/>
      <c r="BU958" s="191"/>
      <c r="BV958" s="191"/>
      <c r="BW958" s="191"/>
      <c r="BX958" s="191"/>
      <c r="BY958" s="191"/>
      <c r="BZ958" s="191"/>
      <c r="CA958" s="191"/>
      <c r="CB958" s="191"/>
      <c r="CC958" s="191"/>
      <c r="CD958" s="191"/>
      <c r="CE958" s="191"/>
      <c r="CF958" s="191"/>
      <c r="CG958" s="191"/>
      <c r="CH958" s="191"/>
      <c r="CI958" s="191"/>
      <c r="CJ958" s="191"/>
      <c r="CK958" s="191"/>
      <c r="CL958" s="191"/>
      <c r="CM958" s="191"/>
      <c r="CN958" s="191"/>
      <c r="CO958" s="191"/>
      <c r="CP958" s="191"/>
      <c r="CQ958" s="191"/>
      <c r="CR958" s="191"/>
      <c r="CS958" s="191"/>
      <c r="CT958" s="191"/>
      <c r="CU958" s="191"/>
      <c r="CV958" s="191"/>
      <c r="CW958" s="191"/>
      <c r="CX958" s="191"/>
      <c r="CY958" s="191"/>
      <c r="CZ958" s="191"/>
      <c r="DA958" s="191"/>
      <c r="DB958" s="191"/>
      <c r="DC958" s="191"/>
      <c r="DD958" s="191"/>
      <c r="DE958" s="191"/>
      <c r="DF958" s="191"/>
      <c r="DG958" s="191"/>
      <c r="DH958" s="191"/>
      <c r="DI958" s="191"/>
      <c r="DJ958" s="191"/>
      <c r="DK958" s="191"/>
      <c r="DL958" s="191"/>
      <c r="DM958" s="191"/>
      <c r="DN958" s="191"/>
      <c r="DO958" s="191"/>
      <c r="DP958" s="191"/>
      <c r="DQ958" s="191"/>
      <c r="DR958" s="191"/>
      <c r="DS958" s="191"/>
      <c r="DT958" s="191"/>
      <c r="DU958" s="191"/>
      <c r="DV958" s="191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8"/>
      <c r="F959" s="219"/>
      <c r="G959" s="191"/>
      <c r="H959" s="191"/>
      <c r="I959" s="207"/>
      <c r="J959" s="207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  <c r="AA959" s="191"/>
      <c r="AB959" s="191"/>
      <c r="AC959" s="191"/>
      <c r="AD959" s="191"/>
      <c r="AE959" s="191"/>
      <c r="AF959" s="191"/>
      <c r="AG959" s="191"/>
      <c r="AH959" s="191"/>
      <c r="AI959" s="191"/>
      <c r="AJ959" s="191"/>
      <c r="AK959" s="191"/>
      <c r="AL959" s="191"/>
      <c r="AM959" s="191"/>
      <c r="AN959" s="191"/>
      <c r="AO959" s="191"/>
      <c r="AP959" s="191"/>
      <c r="AQ959" s="191"/>
      <c r="AR959" s="191"/>
      <c r="AS959" s="191"/>
      <c r="AT959" s="191"/>
      <c r="AU959" s="191"/>
      <c r="AV959" s="191"/>
      <c r="AW959" s="191"/>
      <c r="AX959" s="191"/>
      <c r="AY959" s="191"/>
      <c r="AZ959" s="191"/>
      <c r="BA959" s="191"/>
      <c r="BB959" s="191"/>
      <c r="BC959" s="191"/>
      <c r="BD959" s="191"/>
      <c r="BE959" s="191"/>
      <c r="BF959" s="191"/>
      <c r="BG959" s="191"/>
      <c r="BH959" s="191"/>
      <c r="BI959" s="191"/>
      <c r="BJ959" s="191"/>
      <c r="BK959" s="191"/>
      <c r="BL959" s="191"/>
      <c r="BM959" s="191"/>
      <c r="BN959" s="191"/>
      <c r="BO959" s="191"/>
      <c r="BP959" s="191"/>
      <c r="BQ959" s="191"/>
      <c r="BR959" s="191"/>
      <c r="BS959" s="191"/>
      <c r="BT959" s="191"/>
      <c r="BU959" s="191"/>
      <c r="BV959" s="191"/>
      <c r="BW959" s="191"/>
      <c r="BX959" s="191"/>
      <c r="BY959" s="191"/>
      <c r="BZ959" s="191"/>
      <c r="CA959" s="191"/>
      <c r="CB959" s="191"/>
      <c r="CC959" s="191"/>
      <c r="CD959" s="191"/>
      <c r="CE959" s="191"/>
      <c r="CF959" s="191"/>
      <c r="CG959" s="191"/>
      <c r="CH959" s="191"/>
      <c r="CI959" s="191"/>
      <c r="CJ959" s="191"/>
      <c r="CK959" s="191"/>
      <c r="CL959" s="191"/>
      <c r="CM959" s="191"/>
      <c r="CN959" s="191"/>
      <c r="CO959" s="191"/>
      <c r="CP959" s="191"/>
      <c r="CQ959" s="191"/>
      <c r="CR959" s="191"/>
      <c r="CS959" s="191"/>
      <c r="CT959" s="191"/>
      <c r="CU959" s="191"/>
      <c r="CV959" s="191"/>
      <c r="CW959" s="191"/>
      <c r="CX959" s="191"/>
      <c r="CY959" s="191"/>
      <c r="CZ959" s="191"/>
      <c r="DA959" s="191"/>
      <c r="DB959" s="191"/>
      <c r="DC959" s="191"/>
      <c r="DD959" s="191"/>
      <c r="DE959" s="191"/>
      <c r="DF959" s="191"/>
      <c r="DG959" s="191"/>
      <c r="DH959" s="191"/>
      <c r="DI959" s="191"/>
      <c r="DJ959" s="191"/>
      <c r="DK959" s="191"/>
      <c r="DL959" s="191"/>
      <c r="DM959" s="191"/>
      <c r="DN959" s="191"/>
      <c r="DO959" s="191"/>
      <c r="DP959" s="191"/>
      <c r="DQ959" s="191"/>
      <c r="DR959" s="191"/>
      <c r="DS959" s="191"/>
      <c r="DT959" s="191"/>
      <c r="DU959" s="191"/>
      <c r="DV959" s="191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8"/>
      <c r="F960" s="220"/>
      <c r="G960" s="191"/>
      <c r="H960" s="191"/>
      <c r="I960" s="207"/>
      <c r="J960" s="207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  <c r="AA960" s="191"/>
      <c r="AB960" s="191"/>
      <c r="AC960" s="191"/>
      <c r="AD960" s="191"/>
      <c r="AE960" s="191"/>
      <c r="AF960" s="191"/>
      <c r="AG960" s="191"/>
      <c r="AH960" s="191"/>
      <c r="AI960" s="191"/>
      <c r="AJ960" s="191"/>
      <c r="AK960" s="191"/>
      <c r="AL960" s="191"/>
      <c r="AM960" s="191"/>
      <c r="AN960" s="191"/>
      <c r="AO960" s="191"/>
      <c r="AP960" s="191"/>
      <c r="AQ960" s="191"/>
      <c r="AR960" s="191"/>
      <c r="AS960" s="191"/>
      <c r="AT960" s="191"/>
      <c r="AU960" s="191"/>
      <c r="AV960" s="191"/>
      <c r="AW960" s="191"/>
      <c r="AX960" s="191"/>
      <c r="AY960" s="191"/>
      <c r="AZ960" s="191"/>
      <c r="BA960" s="191"/>
      <c r="BB960" s="191"/>
      <c r="BC960" s="191"/>
      <c r="BD960" s="191"/>
      <c r="BE960" s="191"/>
      <c r="BF960" s="191"/>
      <c r="BG960" s="191"/>
      <c r="BH960" s="191"/>
      <c r="BI960" s="191"/>
      <c r="BJ960" s="191"/>
      <c r="BK960" s="191"/>
      <c r="BL960" s="191"/>
      <c r="BM960" s="191"/>
      <c r="BN960" s="191"/>
      <c r="BO960" s="191"/>
      <c r="BP960" s="191"/>
      <c r="BQ960" s="191"/>
      <c r="BR960" s="191"/>
      <c r="BS960" s="191"/>
      <c r="BT960" s="191"/>
      <c r="BU960" s="191"/>
      <c r="BV960" s="191"/>
      <c r="BW960" s="191"/>
      <c r="BX960" s="191"/>
      <c r="BY960" s="191"/>
      <c r="BZ960" s="191"/>
      <c r="CA960" s="191"/>
      <c r="CB960" s="191"/>
      <c r="CC960" s="191"/>
      <c r="CD960" s="191"/>
      <c r="CE960" s="191"/>
      <c r="CF960" s="191"/>
      <c r="CG960" s="191"/>
      <c r="CH960" s="191"/>
      <c r="CI960" s="191"/>
      <c r="CJ960" s="191"/>
      <c r="CK960" s="191"/>
      <c r="CL960" s="191"/>
      <c r="CM960" s="191"/>
      <c r="CN960" s="191"/>
      <c r="CO960" s="191"/>
      <c r="CP960" s="191"/>
      <c r="CQ960" s="191"/>
      <c r="CR960" s="191"/>
      <c r="CS960" s="191"/>
      <c r="CT960" s="191"/>
      <c r="CU960" s="191"/>
      <c r="CV960" s="191"/>
      <c r="CW960" s="191"/>
      <c r="CX960" s="191"/>
      <c r="CY960" s="191"/>
      <c r="CZ960" s="191"/>
      <c r="DA960" s="191"/>
      <c r="DB960" s="191"/>
      <c r="DC960" s="191"/>
      <c r="DD960" s="191"/>
      <c r="DE960" s="191"/>
      <c r="DF960" s="191"/>
      <c r="DG960" s="191"/>
      <c r="DH960" s="191"/>
      <c r="DI960" s="191"/>
      <c r="DJ960" s="191"/>
      <c r="DK960" s="191"/>
      <c r="DL960" s="191"/>
      <c r="DM960" s="191"/>
      <c r="DN960" s="191"/>
      <c r="DO960" s="191"/>
      <c r="DP960" s="191"/>
      <c r="DQ960" s="191"/>
      <c r="DR960" s="191"/>
      <c r="DS960" s="191"/>
      <c r="DT960" s="191"/>
      <c r="DU960" s="191"/>
      <c r="DV960" s="191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8"/>
      <c r="F961" s="220"/>
      <c r="G961" s="191"/>
      <c r="H961" s="191"/>
      <c r="I961" s="207"/>
      <c r="J961" s="207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  <c r="AA961" s="191"/>
      <c r="AB961" s="191"/>
      <c r="AC961" s="191"/>
      <c r="AD961" s="191"/>
      <c r="AE961" s="191"/>
      <c r="AF961" s="191"/>
      <c r="AG961" s="191"/>
      <c r="AH961" s="191"/>
      <c r="AI961" s="191"/>
      <c r="AJ961" s="191"/>
      <c r="AK961" s="191"/>
      <c r="AL961" s="191"/>
      <c r="AM961" s="191"/>
      <c r="AN961" s="191"/>
      <c r="AO961" s="191"/>
      <c r="AP961" s="191"/>
      <c r="AQ961" s="191"/>
      <c r="AR961" s="191"/>
      <c r="AS961" s="191"/>
      <c r="AT961" s="191"/>
      <c r="AU961" s="191"/>
      <c r="AV961" s="191"/>
      <c r="AW961" s="191"/>
      <c r="AX961" s="191"/>
      <c r="AY961" s="191"/>
      <c r="AZ961" s="191"/>
      <c r="BA961" s="191"/>
      <c r="BB961" s="191"/>
      <c r="BC961" s="191"/>
      <c r="BD961" s="191"/>
      <c r="BE961" s="191"/>
      <c r="BF961" s="191"/>
      <c r="BG961" s="191"/>
      <c r="BH961" s="191"/>
      <c r="BI961" s="191"/>
      <c r="BJ961" s="191"/>
      <c r="BK961" s="191"/>
      <c r="BL961" s="191"/>
      <c r="BM961" s="191"/>
      <c r="BN961" s="191"/>
      <c r="BO961" s="191"/>
      <c r="BP961" s="191"/>
      <c r="BQ961" s="191"/>
      <c r="BR961" s="191"/>
      <c r="BS961" s="191"/>
      <c r="BT961" s="191"/>
      <c r="BU961" s="191"/>
      <c r="BV961" s="191"/>
      <c r="BW961" s="191"/>
      <c r="BX961" s="191"/>
      <c r="BY961" s="191"/>
      <c r="BZ961" s="191"/>
      <c r="CA961" s="191"/>
      <c r="CB961" s="191"/>
      <c r="CC961" s="191"/>
      <c r="CD961" s="191"/>
      <c r="CE961" s="191"/>
      <c r="CF961" s="191"/>
      <c r="CG961" s="191"/>
      <c r="CH961" s="191"/>
      <c r="CI961" s="191"/>
      <c r="CJ961" s="191"/>
      <c r="CK961" s="191"/>
      <c r="CL961" s="191"/>
      <c r="CM961" s="191"/>
      <c r="CN961" s="191"/>
      <c r="CO961" s="191"/>
      <c r="CP961" s="191"/>
      <c r="CQ961" s="191"/>
      <c r="CR961" s="191"/>
      <c r="CS961" s="191"/>
      <c r="CT961" s="191"/>
      <c r="CU961" s="191"/>
      <c r="CV961" s="191"/>
      <c r="CW961" s="191"/>
      <c r="CX961" s="191"/>
      <c r="CY961" s="191"/>
      <c r="CZ961" s="191"/>
      <c r="DA961" s="191"/>
      <c r="DB961" s="191"/>
      <c r="DC961" s="191"/>
      <c r="DD961" s="191"/>
      <c r="DE961" s="191"/>
      <c r="DF961" s="191"/>
      <c r="DG961" s="191"/>
      <c r="DH961" s="191"/>
      <c r="DI961" s="191"/>
      <c r="DJ961" s="191"/>
      <c r="DK961" s="191"/>
      <c r="DL961" s="191"/>
      <c r="DM961" s="191"/>
      <c r="DN961" s="191"/>
      <c r="DO961" s="191"/>
      <c r="DP961" s="191"/>
      <c r="DQ961" s="191"/>
      <c r="DR961" s="191"/>
      <c r="DS961" s="191"/>
      <c r="DT961" s="191"/>
      <c r="DU961" s="191"/>
      <c r="DV961" s="191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8"/>
      <c r="F962" s="219"/>
      <c r="G962" s="191"/>
      <c r="H962" s="191"/>
      <c r="I962" s="207"/>
      <c r="J962" s="207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  <c r="AA962" s="191"/>
      <c r="AB962" s="191"/>
      <c r="AC962" s="191"/>
      <c r="AD962" s="191"/>
      <c r="AE962" s="191"/>
      <c r="AF962" s="191"/>
      <c r="AG962" s="191"/>
      <c r="AH962" s="191"/>
      <c r="AI962" s="191"/>
      <c r="AJ962" s="191"/>
      <c r="AK962" s="191"/>
      <c r="AL962" s="191"/>
      <c r="AM962" s="191"/>
      <c r="AN962" s="191"/>
      <c r="AO962" s="191"/>
      <c r="AP962" s="191"/>
      <c r="AQ962" s="191"/>
      <c r="AR962" s="191"/>
      <c r="AS962" s="191"/>
      <c r="AT962" s="191"/>
      <c r="AU962" s="191"/>
      <c r="AV962" s="191"/>
      <c r="AW962" s="191"/>
      <c r="AX962" s="191"/>
      <c r="AY962" s="191"/>
      <c r="AZ962" s="191"/>
      <c r="BA962" s="191"/>
      <c r="BB962" s="191"/>
      <c r="BC962" s="191"/>
      <c r="BD962" s="191"/>
      <c r="BE962" s="191"/>
      <c r="BF962" s="191"/>
      <c r="BG962" s="191"/>
      <c r="BH962" s="191"/>
      <c r="BI962" s="191"/>
      <c r="BJ962" s="191"/>
      <c r="BK962" s="191"/>
      <c r="BL962" s="191"/>
      <c r="BM962" s="191"/>
      <c r="BN962" s="191"/>
      <c r="BO962" s="191"/>
      <c r="BP962" s="191"/>
      <c r="BQ962" s="191"/>
      <c r="BR962" s="191"/>
      <c r="BS962" s="191"/>
      <c r="BT962" s="191"/>
      <c r="BU962" s="191"/>
      <c r="BV962" s="191"/>
      <c r="BW962" s="191"/>
      <c r="BX962" s="191"/>
      <c r="BY962" s="191"/>
      <c r="BZ962" s="191"/>
      <c r="CA962" s="191"/>
      <c r="CB962" s="191"/>
      <c r="CC962" s="191"/>
      <c r="CD962" s="191"/>
      <c r="CE962" s="191"/>
      <c r="CF962" s="191"/>
      <c r="CG962" s="191"/>
      <c r="CH962" s="191"/>
      <c r="CI962" s="191"/>
      <c r="CJ962" s="191"/>
      <c r="CK962" s="191"/>
      <c r="CL962" s="191"/>
      <c r="CM962" s="191"/>
      <c r="CN962" s="191"/>
      <c r="CO962" s="191"/>
      <c r="CP962" s="191"/>
      <c r="CQ962" s="191"/>
      <c r="CR962" s="191"/>
      <c r="CS962" s="191"/>
      <c r="CT962" s="191"/>
      <c r="CU962" s="191"/>
      <c r="CV962" s="191"/>
      <c r="CW962" s="191"/>
      <c r="CX962" s="191"/>
      <c r="CY962" s="191"/>
      <c r="CZ962" s="191"/>
      <c r="DA962" s="191"/>
      <c r="DB962" s="191"/>
      <c r="DC962" s="191"/>
      <c r="DD962" s="191"/>
      <c r="DE962" s="191"/>
      <c r="DF962" s="191"/>
      <c r="DG962" s="191"/>
      <c r="DH962" s="191"/>
      <c r="DI962" s="191"/>
      <c r="DJ962" s="191"/>
      <c r="DK962" s="191"/>
      <c r="DL962" s="191"/>
      <c r="DM962" s="191"/>
      <c r="DN962" s="191"/>
      <c r="DO962" s="191"/>
      <c r="DP962" s="191"/>
      <c r="DQ962" s="191"/>
      <c r="DR962" s="191"/>
      <c r="DS962" s="191"/>
      <c r="DT962" s="191"/>
      <c r="DU962" s="191"/>
      <c r="DV962" s="191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8"/>
      <c r="F963" s="220"/>
      <c r="G963" s="191"/>
      <c r="H963" s="191"/>
      <c r="I963" s="207"/>
      <c r="J963" s="207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  <c r="AA963" s="191"/>
      <c r="AB963" s="191"/>
      <c r="AC963" s="191"/>
      <c r="AD963" s="191"/>
      <c r="AE963" s="191"/>
      <c r="AF963" s="191"/>
      <c r="AG963" s="191"/>
      <c r="AH963" s="191"/>
      <c r="AI963" s="191"/>
      <c r="AJ963" s="191"/>
      <c r="AK963" s="191"/>
      <c r="AL963" s="191"/>
      <c r="AM963" s="191"/>
      <c r="AN963" s="191"/>
      <c r="AO963" s="191"/>
      <c r="AP963" s="191"/>
      <c r="AQ963" s="191"/>
      <c r="AR963" s="191"/>
      <c r="AS963" s="191"/>
      <c r="AT963" s="191"/>
      <c r="AU963" s="191"/>
      <c r="AV963" s="191"/>
      <c r="AW963" s="191"/>
      <c r="AX963" s="191"/>
      <c r="AY963" s="191"/>
      <c r="AZ963" s="191"/>
      <c r="BA963" s="191"/>
      <c r="BB963" s="191"/>
      <c r="BC963" s="191"/>
      <c r="BD963" s="191"/>
      <c r="BE963" s="191"/>
      <c r="BF963" s="191"/>
      <c r="BG963" s="191"/>
      <c r="BH963" s="191"/>
      <c r="BI963" s="191"/>
      <c r="BJ963" s="191"/>
      <c r="BK963" s="191"/>
      <c r="BL963" s="191"/>
      <c r="BM963" s="191"/>
      <c r="BN963" s="191"/>
      <c r="BO963" s="191"/>
      <c r="BP963" s="191"/>
      <c r="BQ963" s="191"/>
      <c r="BR963" s="191"/>
      <c r="BS963" s="191"/>
      <c r="BT963" s="191"/>
      <c r="BU963" s="191"/>
      <c r="BV963" s="191"/>
      <c r="BW963" s="191"/>
      <c r="BX963" s="191"/>
      <c r="BY963" s="191"/>
      <c r="BZ963" s="191"/>
      <c r="CA963" s="191"/>
      <c r="CB963" s="191"/>
      <c r="CC963" s="191"/>
      <c r="CD963" s="191"/>
      <c r="CE963" s="191"/>
      <c r="CF963" s="191"/>
      <c r="CG963" s="191"/>
      <c r="CH963" s="191"/>
      <c r="CI963" s="191"/>
      <c r="CJ963" s="191"/>
      <c r="CK963" s="191"/>
      <c r="CL963" s="191"/>
      <c r="CM963" s="191"/>
      <c r="CN963" s="191"/>
      <c r="CO963" s="191"/>
      <c r="CP963" s="191"/>
      <c r="CQ963" s="191"/>
      <c r="CR963" s="191"/>
      <c r="CS963" s="191"/>
      <c r="CT963" s="191"/>
      <c r="CU963" s="191"/>
      <c r="CV963" s="191"/>
      <c r="CW963" s="191"/>
      <c r="CX963" s="191"/>
      <c r="CY963" s="191"/>
      <c r="CZ963" s="191"/>
      <c r="DA963" s="191"/>
      <c r="DB963" s="191"/>
      <c r="DC963" s="191"/>
      <c r="DD963" s="191"/>
      <c r="DE963" s="191"/>
      <c r="DF963" s="191"/>
      <c r="DG963" s="191"/>
      <c r="DH963" s="191"/>
      <c r="DI963" s="191"/>
      <c r="DJ963" s="191"/>
      <c r="DK963" s="191"/>
      <c r="DL963" s="191"/>
      <c r="DM963" s="191"/>
      <c r="DN963" s="191"/>
      <c r="DO963" s="191"/>
      <c r="DP963" s="191"/>
      <c r="DQ963" s="191"/>
      <c r="DR963" s="191"/>
      <c r="DS963" s="191"/>
      <c r="DT963" s="191"/>
      <c r="DU963" s="191"/>
      <c r="DV963" s="191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8"/>
      <c r="F964" s="220"/>
      <c r="G964" s="191"/>
      <c r="H964" s="191"/>
      <c r="I964" s="207"/>
      <c r="J964" s="207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  <c r="AA964" s="191"/>
      <c r="AB964" s="191"/>
      <c r="AC964" s="191"/>
      <c r="AD964" s="191"/>
      <c r="AE964" s="191"/>
      <c r="AF964" s="191"/>
      <c r="AG964" s="191"/>
      <c r="AH964" s="191"/>
      <c r="AI964" s="191"/>
      <c r="AJ964" s="191"/>
      <c r="AK964" s="191"/>
      <c r="AL964" s="191"/>
      <c r="AM964" s="191"/>
      <c r="AN964" s="191"/>
      <c r="AO964" s="191"/>
      <c r="AP964" s="191"/>
      <c r="AQ964" s="191"/>
      <c r="AR964" s="191"/>
      <c r="AS964" s="191"/>
      <c r="AT964" s="191"/>
      <c r="AU964" s="191"/>
      <c r="AV964" s="191"/>
      <c r="AW964" s="191"/>
      <c r="AX964" s="191"/>
      <c r="AY964" s="191"/>
      <c r="AZ964" s="191"/>
      <c r="BA964" s="191"/>
      <c r="BB964" s="191"/>
      <c r="BC964" s="191"/>
      <c r="BD964" s="191"/>
      <c r="BE964" s="191"/>
      <c r="BF964" s="191"/>
      <c r="BG964" s="191"/>
      <c r="BH964" s="191"/>
      <c r="BI964" s="191"/>
      <c r="BJ964" s="191"/>
      <c r="BK964" s="191"/>
      <c r="BL964" s="191"/>
      <c r="BM964" s="191"/>
      <c r="BN964" s="191"/>
      <c r="BO964" s="191"/>
      <c r="BP964" s="191"/>
      <c r="BQ964" s="191"/>
      <c r="BR964" s="191"/>
      <c r="BS964" s="191"/>
      <c r="BT964" s="191"/>
      <c r="BU964" s="191"/>
      <c r="BV964" s="191"/>
      <c r="BW964" s="191"/>
      <c r="BX964" s="191"/>
      <c r="BY964" s="191"/>
      <c r="BZ964" s="191"/>
      <c r="CA964" s="191"/>
      <c r="CB964" s="191"/>
      <c r="CC964" s="191"/>
      <c r="CD964" s="191"/>
      <c r="CE964" s="191"/>
      <c r="CF964" s="191"/>
      <c r="CG964" s="191"/>
      <c r="CH964" s="191"/>
      <c r="CI964" s="191"/>
      <c r="CJ964" s="191"/>
      <c r="CK964" s="191"/>
      <c r="CL964" s="191"/>
      <c r="CM964" s="191"/>
      <c r="CN964" s="191"/>
      <c r="CO964" s="191"/>
      <c r="CP964" s="191"/>
      <c r="CQ964" s="191"/>
      <c r="CR964" s="191"/>
      <c r="CS964" s="191"/>
      <c r="CT964" s="191"/>
      <c r="CU964" s="191"/>
      <c r="CV964" s="191"/>
      <c r="CW964" s="191"/>
      <c r="CX964" s="191"/>
      <c r="CY964" s="191"/>
      <c r="CZ964" s="191"/>
      <c r="DA964" s="191"/>
      <c r="DB964" s="191"/>
      <c r="DC964" s="191"/>
      <c r="DD964" s="191"/>
      <c r="DE964" s="191"/>
      <c r="DF964" s="191"/>
      <c r="DG964" s="191"/>
      <c r="DH964" s="191"/>
      <c r="DI964" s="191"/>
      <c r="DJ964" s="191"/>
      <c r="DK964" s="191"/>
      <c r="DL964" s="191"/>
      <c r="DM964" s="191"/>
      <c r="DN964" s="191"/>
      <c r="DO964" s="191"/>
      <c r="DP964" s="191"/>
      <c r="DQ964" s="191"/>
      <c r="DR964" s="191"/>
      <c r="DS964" s="191"/>
      <c r="DT964" s="191"/>
      <c r="DU964" s="191"/>
      <c r="DV964" s="191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8"/>
      <c r="F965" s="220"/>
      <c r="G965" s="191"/>
      <c r="H965" s="191"/>
      <c r="I965" s="207"/>
      <c r="J965" s="207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  <c r="AA965" s="191"/>
      <c r="AB965" s="191"/>
      <c r="AC965" s="191"/>
      <c r="AD965" s="191"/>
      <c r="AE965" s="191"/>
      <c r="AF965" s="191"/>
      <c r="AG965" s="191"/>
      <c r="AH965" s="191"/>
      <c r="AI965" s="191"/>
      <c r="AJ965" s="191"/>
      <c r="AK965" s="191"/>
      <c r="AL965" s="191"/>
      <c r="AM965" s="191"/>
      <c r="AN965" s="191"/>
      <c r="AO965" s="191"/>
      <c r="AP965" s="191"/>
      <c r="AQ965" s="191"/>
      <c r="AR965" s="191"/>
      <c r="AS965" s="191"/>
      <c r="AT965" s="191"/>
      <c r="AU965" s="191"/>
      <c r="AV965" s="191"/>
      <c r="AW965" s="191"/>
      <c r="AX965" s="191"/>
      <c r="AY965" s="191"/>
      <c r="AZ965" s="191"/>
      <c r="BA965" s="191"/>
      <c r="BB965" s="191"/>
      <c r="BC965" s="191"/>
      <c r="BD965" s="191"/>
      <c r="BE965" s="191"/>
      <c r="BF965" s="191"/>
      <c r="BG965" s="191"/>
      <c r="BH965" s="191"/>
      <c r="BI965" s="191"/>
      <c r="BJ965" s="191"/>
      <c r="BK965" s="191"/>
      <c r="BL965" s="191"/>
      <c r="BM965" s="191"/>
      <c r="BN965" s="191"/>
      <c r="BO965" s="191"/>
      <c r="BP965" s="191"/>
      <c r="BQ965" s="191"/>
      <c r="BR965" s="191"/>
      <c r="BS965" s="191"/>
      <c r="BT965" s="191"/>
      <c r="BU965" s="191"/>
      <c r="BV965" s="191"/>
      <c r="BW965" s="191"/>
      <c r="BX965" s="191"/>
      <c r="BY965" s="191"/>
      <c r="BZ965" s="191"/>
      <c r="CA965" s="191"/>
      <c r="CB965" s="191"/>
      <c r="CC965" s="191"/>
      <c r="CD965" s="191"/>
      <c r="CE965" s="191"/>
      <c r="CF965" s="191"/>
      <c r="CG965" s="191"/>
      <c r="CH965" s="191"/>
      <c r="CI965" s="191"/>
      <c r="CJ965" s="191"/>
      <c r="CK965" s="191"/>
      <c r="CL965" s="191"/>
      <c r="CM965" s="191"/>
      <c r="CN965" s="191"/>
      <c r="CO965" s="191"/>
      <c r="CP965" s="191"/>
      <c r="CQ965" s="191"/>
      <c r="CR965" s="191"/>
      <c r="CS965" s="191"/>
      <c r="CT965" s="191"/>
      <c r="CU965" s="191"/>
      <c r="CV965" s="191"/>
      <c r="CW965" s="191"/>
      <c r="CX965" s="191"/>
      <c r="CY965" s="191"/>
      <c r="CZ965" s="191"/>
      <c r="DA965" s="191"/>
      <c r="DB965" s="191"/>
      <c r="DC965" s="191"/>
      <c r="DD965" s="191"/>
      <c r="DE965" s="191"/>
      <c r="DF965" s="191"/>
      <c r="DG965" s="191"/>
      <c r="DH965" s="191"/>
      <c r="DI965" s="191"/>
      <c r="DJ965" s="191"/>
      <c r="DK965" s="191"/>
      <c r="DL965" s="191"/>
      <c r="DM965" s="191"/>
      <c r="DN965" s="191"/>
      <c r="DO965" s="191"/>
      <c r="DP965" s="191"/>
      <c r="DQ965" s="191"/>
      <c r="DR965" s="191"/>
      <c r="DS965" s="191"/>
      <c r="DT965" s="191"/>
      <c r="DU965" s="191"/>
      <c r="DV965" s="191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8"/>
      <c r="F966" s="219"/>
      <c r="G966" s="191"/>
      <c r="H966" s="191"/>
      <c r="I966" s="207"/>
      <c r="J966" s="207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  <c r="AA966" s="191"/>
      <c r="AB966" s="191"/>
      <c r="AC966" s="191"/>
      <c r="AD966" s="191"/>
      <c r="AE966" s="191"/>
      <c r="AF966" s="191"/>
      <c r="AG966" s="191"/>
      <c r="AH966" s="191"/>
      <c r="AI966" s="191"/>
      <c r="AJ966" s="191"/>
      <c r="AK966" s="191"/>
      <c r="AL966" s="191"/>
      <c r="AM966" s="191"/>
      <c r="AN966" s="191"/>
      <c r="AO966" s="191"/>
      <c r="AP966" s="191"/>
      <c r="AQ966" s="191"/>
      <c r="AR966" s="191"/>
      <c r="AS966" s="191"/>
      <c r="AT966" s="191"/>
      <c r="AU966" s="191"/>
      <c r="AV966" s="191"/>
      <c r="AW966" s="191"/>
      <c r="AX966" s="191"/>
      <c r="AY966" s="191"/>
      <c r="AZ966" s="191"/>
      <c r="BA966" s="191"/>
      <c r="BB966" s="191"/>
      <c r="BC966" s="191"/>
      <c r="BD966" s="191"/>
      <c r="BE966" s="191"/>
      <c r="BF966" s="191"/>
      <c r="BG966" s="191"/>
      <c r="BH966" s="191"/>
      <c r="BI966" s="191"/>
      <c r="BJ966" s="191"/>
      <c r="BK966" s="191"/>
      <c r="BL966" s="191"/>
      <c r="BM966" s="191"/>
      <c r="BN966" s="191"/>
      <c r="BO966" s="191"/>
      <c r="BP966" s="191"/>
      <c r="BQ966" s="191"/>
      <c r="BR966" s="191"/>
      <c r="BS966" s="191"/>
      <c r="BT966" s="191"/>
      <c r="BU966" s="191"/>
      <c r="BV966" s="191"/>
      <c r="BW966" s="191"/>
      <c r="BX966" s="191"/>
      <c r="BY966" s="191"/>
      <c r="BZ966" s="191"/>
      <c r="CA966" s="191"/>
      <c r="CB966" s="191"/>
      <c r="CC966" s="191"/>
      <c r="CD966" s="191"/>
      <c r="CE966" s="191"/>
      <c r="CF966" s="191"/>
      <c r="CG966" s="191"/>
      <c r="CH966" s="191"/>
      <c r="CI966" s="191"/>
      <c r="CJ966" s="191"/>
      <c r="CK966" s="191"/>
      <c r="CL966" s="191"/>
      <c r="CM966" s="191"/>
      <c r="CN966" s="191"/>
      <c r="CO966" s="191"/>
      <c r="CP966" s="191"/>
      <c r="CQ966" s="191"/>
      <c r="CR966" s="191"/>
      <c r="CS966" s="191"/>
      <c r="CT966" s="191"/>
      <c r="CU966" s="191"/>
      <c r="CV966" s="191"/>
      <c r="CW966" s="191"/>
      <c r="CX966" s="191"/>
      <c r="CY966" s="191"/>
      <c r="CZ966" s="191"/>
      <c r="DA966" s="191"/>
      <c r="DB966" s="191"/>
      <c r="DC966" s="191"/>
      <c r="DD966" s="191"/>
      <c r="DE966" s="191"/>
      <c r="DF966" s="191"/>
      <c r="DG966" s="191"/>
      <c r="DH966" s="191"/>
      <c r="DI966" s="191"/>
      <c r="DJ966" s="191"/>
      <c r="DK966" s="191"/>
      <c r="DL966" s="191"/>
      <c r="DM966" s="191"/>
      <c r="DN966" s="191"/>
      <c r="DO966" s="191"/>
      <c r="DP966" s="191"/>
      <c r="DQ966" s="191"/>
      <c r="DR966" s="191"/>
      <c r="DS966" s="191"/>
      <c r="DT966" s="191"/>
      <c r="DU966" s="191"/>
      <c r="DV966" s="191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8"/>
      <c r="F967" s="220"/>
      <c r="G967" s="191"/>
      <c r="H967" s="191"/>
      <c r="I967" s="207"/>
      <c r="J967" s="207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  <c r="AA967" s="191"/>
      <c r="AB967" s="191"/>
      <c r="AC967" s="191"/>
      <c r="AD967" s="191"/>
      <c r="AE967" s="191"/>
      <c r="AF967" s="191"/>
      <c r="AG967" s="191"/>
      <c r="AH967" s="191"/>
      <c r="AI967" s="191"/>
      <c r="AJ967" s="191"/>
      <c r="AK967" s="191"/>
      <c r="AL967" s="191"/>
      <c r="AM967" s="191"/>
      <c r="AN967" s="191"/>
      <c r="AO967" s="191"/>
      <c r="AP967" s="191"/>
      <c r="AQ967" s="191"/>
      <c r="AR967" s="191"/>
      <c r="AS967" s="191"/>
      <c r="AT967" s="191"/>
      <c r="AU967" s="191"/>
      <c r="AV967" s="191"/>
      <c r="AW967" s="191"/>
      <c r="AX967" s="191"/>
      <c r="AY967" s="191"/>
      <c r="AZ967" s="191"/>
      <c r="BA967" s="191"/>
      <c r="BB967" s="191"/>
      <c r="BC967" s="191"/>
      <c r="BD967" s="191"/>
      <c r="BE967" s="191"/>
      <c r="BF967" s="191"/>
      <c r="BG967" s="191"/>
      <c r="BH967" s="191"/>
      <c r="BI967" s="191"/>
      <c r="BJ967" s="191"/>
      <c r="BK967" s="191"/>
      <c r="BL967" s="191"/>
      <c r="BM967" s="191"/>
      <c r="BN967" s="191"/>
      <c r="BO967" s="191"/>
      <c r="BP967" s="191"/>
      <c r="BQ967" s="191"/>
      <c r="BR967" s="191"/>
      <c r="BS967" s="191"/>
      <c r="BT967" s="191"/>
      <c r="BU967" s="191"/>
      <c r="BV967" s="191"/>
      <c r="BW967" s="191"/>
      <c r="BX967" s="191"/>
      <c r="BY967" s="191"/>
      <c r="BZ967" s="191"/>
      <c r="CA967" s="191"/>
      <c r="CB967" s="191"/>
      <c r="CC967" s="191"/>
      <c r="CD967" s="191"/>
      <c r="CE967" s="191"/>
      <c r="CF967" s="191"/>
      <c r="CG967" s="191"/>
      <c r="CH967" s="191"/>
      <c r="CI967" s="191"/>
      <c r="CJ967" s="191"/>
      <c r="CK967" s="191"/>
      <c r="CL967" s="191"/>
      <c r="CM967" s="191"/>
      <c r="CN967" s="191"/>
      <c r="CO967" s="191"/>
      <c r="CP967" s="191"/>
      <c r="CQ967" s="191"/>
      <c r="CR967" s="191"/>
      <c r="CS967" s="191"/>
      <c r="CT967" s="191"/>
      <c r="CU967" s="191"/>
      <c r="CV967" s="191"/>
      <c r="CW967" s="191"/>
      <c r="CX967" s="191"/>
      <c r="CY967" s="191"/>
      <c r="CZ967" s="191"/>
      <c r="DA967" s="191"/>
      <c r="DB967" s="191"/>
      <c r="DC967" s="191"/>
      <c r="DD967" s="191"/>
      <c r="DE967" s="191"/>
      <c r="DF967" s="191"/>
      <c r="DG967" s="191"/>
      <c r="DH967" s="191"/>
      <c r="DI967" s="191"/>
      <c r="DJ967" s="191"/>
      <c r="DK967" s="191"/>
      <c r="DL967" s="191"/>
      <c r="DM967" s="191"/>
      <c r="DN967" s="191"/>
      <c r="DO967" s="191"/>
      <c r="DP967" s="191"/>
      <c r="DQ967" s="191"/>
      <c r="DR967" s="191"/>
      <c r="DS967" s="191"/>
      <c r="DT967" s="191"/>
      <c r="DU967" s="191"/>
      <c r="DV967" s="191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8"/>
      <c r="F968" s="220"/>
      <c r="G968" s="191"/>
      <c r="H968" s="191"/>
      <c r="I968" s="207"/>
      <c r="J968" s="207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  <c r="AA968" s="191"/>
      <c r="AB968" s="191"/>
      <c r="AC968" s="191"/>
      <c r="AD968" s="191"/>
      <c r="AE968" s="191"/>
      <c r="AF968" s="191"/>
      <c r="AG968" s="191"/>
      <c r="AH968" s="191"/>
      <c r="AI968" s="191"/>
      <c r="AJ968" s="191"/>
      <c r="AK968" s="191"/>
      <c r="AL968" s="191"/>
      <c r="AM968" s="191"/>
      <c r="AN968" s="191"/>
      <c r="AO968" s="191"/>
      <c r="AP968" s="191"/>
      <c r="AQ968" s="191"/>
      <c r="AR968" s="191"/>
      <c r="AS968" s="191"/>
      <c r="AT968" s="191"/>
      <c r="AU968" s="191"/>
      <c r="AV968" s="191"/>
      <c r="AW968" s="191"/>
      <c r="AX968" s="191"/>
      <c r="AY968" s="191"/>
      <c r="AZ968" s="191"/>
      <c r="BA968" s="191"/>
      <c r="BB968" s="191"/>
      <c r="BC968" s="191"/>
      <c r="BD968" s="191"/>
      <c r="BE968" s="191"/>
      <c r="BF968" s="191"/>
      <c r="BG968" s="191"/>
      <c r="BH968" s="191"/>
      <c r="BI968" s="191"/>
      <c r="BJ968" s="191"/>
      <c r="BK968" s="191"/>
      <c r="BL968" s="191"/>
      <c r="BM968" s="191"/>
      <c r="BN968" s="191"/>
      <c r="BO968" s="191"/>
      <c r="BP968" s="191"/>
      <c r="BQ968" s="191"/>
      <c r="BR968" s="191"/>
      <c r="BS968" s="191"/>
      <c r="BT968" s="191"/>
      <c r="BU968" s="191"/>
      <c r="BV968" s="191"/>
      <c r="BW968" s="191"/>
      <c r="BX968" s="191"/>
      <c r="BY968" s="191"/>
      <c r="BZ968" s="191"/>
      <c r="CA968" s="191"/>
      <c r="CB968" s="191"/>
      <c r="CC968" s="191"/>
      <c r="CD968" s="191"/>
      <c r="CE968" s="191"/>
      <c r="CF968" s="191"/>
      <c r="CG968" s="191"/>
      <c r="CH968" s="191"/>
      <c r="CI968" s="191"/>
      <c r="CJ968" s="191"/>
      <c r="CK968" s="191"/>
      <c r="CL968" s="191"/>
      <c r="CM968" s="191"/>
      <c r="CN968" s="191"/>
      <c r="CO968" s="191"/>
      <c r="CP968" s="191"/>
      <c r="CQ968" s="191"/>
      <c r="CR968" s="191"/>
      <c r="CS968" s="191"/>
      <c r="CT968" s="191"/>
      <c r="CU968" s="191"/>
      <c r="CV968" s="191"/>
      <c r="CW968" s="191"/>
      <c r="CX968" s="191"/>
      <c r="CY968" s="191"/>
      <c r="CZ968" s="191"/>
      <c r="DA968" s="191"/>
      <c r="DB968" s="191"/>
      <c r="DC968" s="191"/>
      <c r="DD968" s="191"/>
      <c r="DE968" s="191"/>
      <c r="DF968" s="191"/>
      <c r="DG968" s="191"/>
      <c r="DH968" s="191"/>
      <c r="DI968" s="191"/>
      <c r="DJ968" s="191"/>
      <c r="DK968" s="191"/>
      <c r="DL968" s="191"/>
      <c r="DM968" s="191"/>
      <c r="DN968" s="191"/>
      <c r="DO968" s="191"/>
      <c r="DP968" s="191"/>
      <c r="DQ968" s="191"/>
      <c r="DR968" s="191"/>
      <c r="DS968" s="191"/>
      <c r="DT968" s="191"/>
      <c r="DU968" s="191"/>
      <c r="DV968" s="191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8"/>
      <c r="F969" s="220"/>
      <c r="G969" s="191"/>
      <c r="H969" s="191"/>
      <c r="I969" s="207"/>
      <c r="J969" s="207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  <c r="AA969" s="191"/>
      <c r="AB969" s="191"/>
      <c r="AC969" s="191"/>
      <c r="AD969" s="191"/>
      <c r="AE969" s="191"/>
      <c r="AF969" s="191"/>
      <c r="AG969" s="191"/>
      <c r="AH969" s="191"/>
      <c r="AI969" s="191"/>
      <c r="AJ969" s="191"/>
      <c r="AK969" s="191"/>
      <c r="AL969" s="191"/>
      <c r="AM969" s="191"/>
      <c r="AN969" s="191"/>
      <c r="AO969" s="191"/>
      <c r="AP969" s="191"/>
      <c r="AQ969" s="191"/>
      <c r="AR969" s="191"/>
      <c r="AS969" s="191"/>
      <c r="AT969" s="191"/>
      <c r="AU969" s="191"/>
      <c r="AV969" s="191"/>
      <c r="AW969" s="191"/>
      <c r="AX969" s="191"/>
      <c r="AY969" s="191"/>
      <c r="AZ969" s="191"/>
      <c r="BA969" s="191"/>
      <c r="BB969" s="191"/>
      <c r="BC969" s="191"/>
      <c r="BD969" s="191"/>
      <c r="BE969" s="191"/>
      <c r="BF969" s="191"/>
      <c r="BG969" s="191"/>
      <c r="BH969" s="191"/>
      <c r="BI969" s="191"/>
      <c r="BJ969" s="191"/>
      <c r="BK969" s="191"/>
      <c r="BL969" s="191"/>
      <c r="BM969" s="191"/>
      <c r="BN969" s="191"/>
      <c r="BO969" s="191"/>
      <c r="BP969" s="191"/>
      <c r="BQ969" s="191"/>
      <c r="BR969" s="191"/>
      <c r="BS969" s="191"/>
      <c r="BT969" s="191"/>
      <c r="BU969" s="191"/>
      <c r="BV969" s="191"/>
      <c r="BW969" s="191"/>
      <c r="BX969" s="191"/>
      <c r="BY969" s="191"/>
      <c r="BZ969" s="191"/>
      <c r="CA969" s="191"/>
      <c r="CB969" s="191"/>
      <c r="CC969" s="191"/>
      <c r="CD969" s="191"/>
      <c r="CE969" s="191"/>
      <c r="CF969" s="191"/>
      <c r="CG969" s="191"/>
      <c r="CH969" s="191"/>
      <c r="CI969" s="191"/>
      <c r="CJ969" s="191"/>
      <c r="CK969" s="191"/>
      <c r="CL969" s="191"/>
      <c r="CM969" s="191"/>
      <c r="CN969" s="191"/>
      <c r="CO969" s="191"/>
      <c r="CP969" s="191"/>
      <c r="CQ969" s="191"/>
      <c r="CR969" s="191"/>
      <c r="CS969" s="191"/>
      <c r="CT969" s="191"/>
      <c r="CU969" s="191"/>
      <c r="CV969" s="191"/>
      <c r="CW969" s="191"/>
      <c r="CX969" s="191"/>
      <c r="CY969" s="191"/>
      <c r="CZ969" s="191"/>
      <c r="DA969" s="191"/>
      <c r="DB969" s="191"/>
      <c r="DC969" s="191"/>
      <c r="DD969" s="191"/>
      <c r="DE969" s="191"/>
      <c r="DF969" s="191"/>
      <c r="DG969" s="191"/>
      <c r="DH969" s="191"/>
      <c r="DI969" s="191"/>
      <c r="DJ969" s="191"/>
      <c r="DK969" s="191"/>
      <c r="DL969" s="191"/>
      <c r="DM969" s="191"/>
      <c r="DN969" s="191"/>
      <c r="DO969" s="191"/>
      <c r="DP969" s="191"/>
      <c r="DQ969" s="191"/>
      <c r="DR969" s="191"/>
      <c r="DS969" s="191"/>
      <c r="DT969" s="191"/>
      <c r="DU969" s="191"/>
      <c r="DV969" s="191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8"/>
      <c r="F970" s="220"/>
      <c r="G970" s="191"/>
      <c r="H970" s="191"/>
      <c r="I970" s="207"/>
      <c r="J970" s="207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  <c r="AA970" s="191"/>
      <c r="AB970" s="191"/>
      <c r="AC970" s="191"/>
      <c r="AD970" s="191"/>
      <c r="AE970" s="191"/>
      <c r="AF970" s="191"/>
      <c r="AG970" s="191"/>
      <c r="AH970" s="191"/>
      <c r="AI970" s="191"/>
      <c r="AJ970" s="191"/>
      <c r="AK970" s="191"/>
      <c r="AL970" s="191"/>
      <c r="AM970" s="191"/>
      <c r="AN970" s="191"/>
      <c r="AO970" s="191"/>
      <c r="AP970" s="191"/>
      <c r="AQ970" s="191"/>
      <c r="AR970" s="191"/>
      <c r="AS970" s="191"/>
      <c r="AT970" s="191"/>
      <c r="AU970" s="191"/>
      <c r="AV970" s="191"/>
      <c r="AW970" s="191"/>
      <c r="AX970" s="191"/>
      <c r="AY970" s="191"/>
      <c r="AZ970" s="191"/>
      <c r="BA970" s="191"/>
      <c r="BB970" s="191"/>
      <c r="BC970" s="191"/>
      <c r="BD970" s="191"/>
      <c r="BE970" s="191"/>
      <c r="BF970" s="191"/>
      <c r="BG970" s="191"/>
      <c r="BH970" s="191"/>
      <c r="BI970" s="191"/>
      <c r="BJ970" s="191"/>
      <c r="BK970" s="191"/>
      <c r="BL970" s="191"/>
      <c r="BM970" s="191"/>
      <c r="BN970" s="191"/>
      <c r="BO970" s="191"/>
      <c r="BP970" s="191"/>
      <c r="BQ970" s="191"/>
      <c r="BR970" s="191"/>
      <c r="BS970" s="191"/>
      <c r="BT970" s="191"/>
      <c r="BU970" s="191"/>
      <c r="BV970" s="191"/>
      <c r="BW970" s="191"/>
      <c r="BX970" s="191"/>
      <c r="BY970" s="191"/>
      <c r="BZ970" s="191"/>
      <c r="CA970" s="191"/>
      <c r="CB970" s="191"/>
      <c r="CC970" s="191"/>
      <c r="CD970" s="191"/>
      <c r="CE970" s="191"/>
      <c r="CF970" s="191"/>
      <c r="CG970" s="191"/>
      <c r="CH970" s="191"/>
      <c r="CI970" s="191"/>
      <c r="CJ970" s="191"/>
      <c r="CK970" s="191"/>
      <c r="CL970" s="191"/>
      <c r="CM970" s="191"/>
      <c r="CN970" s="191"/>
      <c r="CO970" s="191"/>
      <c r="CP970" s="191"/>
      <c r="CQ970" s="191"/>
      <c r="CR970" s="191"/>
      <c r="CS970" s="191"/>
      <c r="CT970" s="191"/>
      <c r="CU970" s="191"/>
      <c r="CV970" s="191"/>
      <c r="CW970" s="191"/>
      <c r="CX970" s="191"/>
      <c r="CY970" s="191"/>
      <c r="CZ970" s="191"/>
      <c r="DA970" s="191"/>
      <c r="DB970" s="191"/>
      <c r="DC970" s="191"/>
      <c r="DD970" s="191"/>
      <c r="DE970" s="191"/>
      <c r="DF970" s="191"/>
      <c r="DG970" s="191"/>
      <c r="DH970" s="191"/>
      <c r="DI970" s="191"/>
      <c r="DJ970" s="191"/>
      <c r="DK970" s="191"/>
      <c r="DL970" s="191"/>
      <c r="DM970" s="191"/>
      <c r="DN970" s="191"/>
      <c r="DO970" s="191"/>
      <c r="DP970" s="191"/>
      <c r="DQ970" s="191"/>
      <c r="DR970" s="191"/>
      <c r="DS970" s="191"/>
      <c r="DT970" s="191"/>
      <c r="DU970" s="191"/>
      <c r="DV970" s="191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8"/>
      <c r="F971" s="220"/>
      <c r="G971" s="191"/>
      <c r="H971" s="191"/>
      <c r="I971" s="207"/>
      <c r="J971" s="207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  <c r="AA971" s="191"/>
      <c r="AB971" s="191"/>
      <c r="AC971" s="191"/>
      <c r="AD971" s="191"/>
      <c r="AE971" s="191"/>
      <c r="AF971" s="191"/>
      <c r="AG971" s="191"/>
      <c r="AH971" s="191"/>
      <c r="AI971" s="191"/>
      <c r="AJ971" s="191"/>
      <c r="AK971" s="191"/>
      <c r="AL971" s="191"/>
      <c r="AM971" s="191"/>
      <c r="AN971" s="191"/>
      <c r="AO971" s="191"/>
      <c r="AP971" s="191"/>
      <c r="AQ971" s="191"/>
      <c r="AR971" s="191"/>
      <c r="AS971" s="191"/>
      <c r="AT971" s="191"/>
      <c r="AU971" s="191"/>
      <c r="AV971" s="191"/>
      <c r="AW971" s="191"/>
      <c r="AX971" s="191"/>
      <c r="AY971" s="191"/>
      <c r="AZ971" s="191"/>
      <c r="BA971" s="191"/>
      <c r="BB971" s="191"/>
      <c r="BC971" s="191"/>
      <c r="BD971" s="191"/>
      <c r="BE971" s="191"/>
      <c r="BF971" s="191"/>
      <c r="BG971" s="191"/>
      <c r="BH971" s="191"/>
      <c r="BI971" s="191"/>
      <c r="BJ971" s="191"/>
      <c r="BK971" s="191"/>
      <c r="BL971" s="191"/>
      <c r="BM971" s="191"/>
      <c r="BN971" s="191"/>
      <c r="BO971" s="191"/>
      <c r="BP971" s="191"/>
      <c r="BQ971" s="191"/>
      <c r="BR971" s="191"/>
      <c r="BS971" s="191"/>
      <c r="BT971" s="191"/>
      <c r="BU971" s="191"/>
      <c r="BV971" s="191"/>
      <c r="BW971" s="191"/>
      <c r="BX971" s="191"/>
      <c r="BY971" s="191"/>
      <c r="BZ971" s="191"/>
      <c r="CA971" s="191"/>
      <c r="CB971" s="191"/>
      <c r="CC971" s="191"/>
      <c r="CD971" s="191"/>
      <c r="CE971" s="191"/>
      <c r="CF971" s="191"/>
      <c r="CG971" s="191"/>
      <c r="CH971" s="191"/>
      <c r="CI971" s="191"/>
      <c r="CJ971" s="191"/>
      <c r="CK971" s="191"/>
      <c r="CL971" s="191"/>
      <c r="CM971" s="191"/>
      <c r="CN971" s="191"/>
      <c r="CO971" s="191"/>
      <c r="CP971" s="191"/>
      <c r="CQ971" s="191"/>
      <c r="CR971" s="191"/>
      <c r="CS971" s="191"/>
      <c r="CT971" s="191"/>
      <c r="CU971" s="191"/>
      <c r="CV971" s="191"/>
      <c r="CW971" s="191"/>
      <c r="CX971" s="191"/>
      <c r="CY971" s="191"/>
      <c r="CZ971" s="191"/>
      <c r="DA971" s="191"/>
      <c r="DB971" s="191"/>
      <c r="DC971" s="191"/>
      <c r="DD971" s="191"/>
      <c r="DE971" s="191"/>
      <c r="DF971" s="191"/>
      <c r="DG971" s="191"/>
      <c r="DH971" s="191"/>
      <c r="DI971" s="191"/>
      <c r="DJ971" s="191"/>
      <c r="DK971" s="191"/>
      <c r="DL971" s="191"/>
      <c r="DM971" s="191"/>
      <c r="DN971" s="191"/>
      <c r="DO971" s="191"/>
      <c r="DP971" s="191"/>
      <c r="DQ971" s="191"/>
      <c r="DR971" s="191"/>
      <c r="DS971" s="191"/>
      <c r="DT971" s="191"/>
      <c r="DU971" s="191"/>
      <c r="DV971" s="191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8"/>
      <c r="F972" s="221"/>
      <c r="G972" s="191"/>
      <c r="H972" s="191"/>
      <c r="I972" s="207"/>
      <c r="J972" s="207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  <c r="AA972" s="191"/>
      <c r="AB972" s="191"/>
      <c r="AC972" s="191"/>
      <c r="AD972" s="191"/>
      <c r="AE972" s="191"/>
      <c r="AF972" s="191"/>
      <c r="AG972" s="191"/>
      <c r="AH972" s="191"/>
      <c r="AI972" s="191"/>
      <c r="AJ972" s="191"/>
      <c r="AK972" s="191"/>
      <c r="AL972" s="191"/>
      <c r="AM972" s="191"/>
      <c r="AN972" s="191"/>
      <c r="AO972" s="191"/>
      <c r="AP972" s="191"/>
      <c r="AQ972" s="191"/>
      <c r="AR972" s="191"/>
      <c r="AS972" s="191"/>
      <c r="AT972" s="191"/>
      <c r="AU972" s="191"/>
      <c r="AV972" s="191"/>
      <c r="AW972" s="191"/>
      <c r="AX972" s="191"/>
      <c r="AY972" s="191"/>
      <c r="AZ972" s="191"/>
      <c r="BA972" s="191"/>
      <c r="BB972" s="191"/>
      <c r="BC972" s="191"/>
      <c r="BD972" s="191"/>
      <c r="BE972" s="191"/>
      <c r="BF972" s="191"/>
      <c r="BG972" s="191"/>
      <c r="BH972" s="191"/>
      <c r="BI972" s="191"/>
      <c r="BJ972" s="191"/>
      <c r="BK972" s="191"/>
      <c r="BL972" s="191"/>
      <c r="BM972" s="191"/>
      <c r="BN972" s="191"/>
      <c r="BO972" s="191"/>
      <c r="BP972" s="191"/>
      <c r="BQ972" s="191"/>
      <c r="BR972" s="191"/>
      <c r="BS972" s="191"/>
      <c r="BT972" s="191"/>
      <c r="BU972" s="191"/>
      <c r="BV972" s="191"/>
      <c r="BW972" s="191"/>
      <c r="BX972" s="191"/>
      <c r="BY972" s="191"/>
      <c r="BZ972" s="191"/>
      <c r="CA972" s="191"/>
      <c r="CB972" s="191"/>
      <c r="CC972" s="191"/>
      <c r="CD972" s="191"/>
      <c r="CE972" s="191"/>
      <c r="CF972" s="191"/>
      <c r="CG972" s="191"/>
      <c r="CH972" s="191"/>
      <c r="CI972" s="191"/>
      <c r="CJ972" s="191"/>
      <c r="CK972" s="191"/>
      <c r="CL972" s="191"/>
      <c r="CM972" s="191"/>
      <c r="CN972" s="191"/>
      <c r="CO972" s="191"/>
      <c r="CP972" s="191"/>
      <c r="CQ972" s="191"/>
      <c r="CR972" s="191"/>
      <c r="CS972" s="191"/>
      <c r="CT972" s="191"/>
      <c r="CU972" s="191"/>
      <c r="CV972" s="191"/>
      <c r="CW972" s="191"/>
      <c r="CX972" s="191"/>
      <c r="CY972" s="191"/>
      <c r="CZ972" s="191"/>
      <c r="DA972" s="191"/>
      <c r="DB972" s="191"/>
      <c r="DC972" s="191"/>
      <c r="DD972" s="191"/>
      <c r="DE972" s="191"/>
      <c r="DF972" s="191"/>
      <c r="DG972" s="191"/>
      <c r="DH972" s="191"/>
      <c r="DI972" s="191"/>
      <c r="DJ972" s="191"/>
      <c r="DK972" s="191"/>
      <c r="DL972" s="191"/>
      <c r="DM972" s="191"/>
      <c r="DN972" s="191"/>
      <c r="DO972" s="191"/>
      <c r="DP972" s="191"/>
      <c r="DQ972" s="191"/>
      <c r="DR972" s="191"/>
      <c r="DS972" s="191"/>
      <c r="DT972" s="191"/>
      <c r="DU972" s="191"/>
      <c r="DV972" s="191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8"/>
      <c r="F973" s="220"/>
      <c r="G973" s="191"/>
      <c r="H973" s="191"/>
      <c r="I973" s="207"/>
      <c r="J973" s="207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  <c r="AA973" s="191"/>
      <c r="AB973" s="191"/>
      <c r="AC973" s="191"/>
      <c r="AD973" s="191"/>
      <c r="AE973" s="191"/>
      <c r="AF973" s="191"/>
      <c r="AG973" s="191"/>
      <c r="AH973" s="191"/>
      <c r="AI973" s="191"/>
      <c r="AJ973" s="191"/>
      <c r="AK973" s="191"/>
      <c r="AL973" s="191"/>
      <c r="AM973" s="191"/>
      <c r="AN973" s="191"/>
      <c r="AO973" s="191"/>
      <c r="AP973" s="191"/>
      <c r="AQ973" s="191"/>
      <c r="AR973" s="191"/>
      <c r="AS973" s="191"/>
      <c r="AT973" s="191"/>
      <c r="AU973" s="191"/>
      <c r="AV973" s="191"/>
      <c r="AW973" s="191"/>
      <c r="AX973" s="191"/>
      <c r="AY973" s="191"/>
      <c r="AZ973" s="191"/>
      <c r="BA973" s="191"/>
      <c r="BB973" s="191"/>
      <c r="BC973" s="191"/>
      <c r="BD973" s="191"/>
      <c r="BE973" s="191"/>
      <c r="BF973" s="191"/>
      <c r="BG973" s="191"/>
      <c r="BH973" s="191"/>
      <c r="BI973" s="191"/>
      <c r="BJ973" s="191"/>
      <c r="BK973" s="191"/>
      <c r="BL973" s="191"/>
      <c r="BM973" s="191"/>
      <c r="BN973" s="191"/>
      <c r="BO973" s="191"/>
      <c r="BP973" s="191"/>
      <c r="BQ973" s="191"/>
      <c r="BR973" s="191"/>
      <c r="BS973" s="191"/>
      <c r="BT973" s="191"/>
      <c r="BU973" s="191"/>
      <c r="BV973" s="191"/>
      <c r="BW973" s="191"/>
      <c r="BX973" s="191"/>
      <c r="BY973" s="191"/>
      <c r="BZ973" s="191"/>
      <c r="CA973" s="191"/>
      <c r="CB973" s="191"/>
      <c r="CC973" s="191"/>
      <c r="CD973" s="191"/>
      <c r="CE973" s="191"/>
      <c r="CF973" s="191"/>
      <c r="CG973" s="191"/>
      <c r="CH973" s="191"/>
      <c r="CI973" s="191"/>
      <c r="CJ973" s="191"/>
      <c r="CK973" s="191"/>
      <c r="CL973" s="191"/>
      <c r="CM973" s="191"/>
      <c r="CN973" s="191"/>
      <c r="CO973" s="191"/>
      <c r="CP973" s="191"/>
      <c r="CQ973" s="191"/>
      <c r="CR973" s="191"/>
      <c r="CS973" s="191"/>
      <c r="CT973" s="191"/>
      <c r="CU973" s="191"/>
      <c r="CV973" s="191"/>
      <c r="CW973" s="191"/>
      <c r="CX973" s="191"/>
      <c r="CY973" s="191"/>
      <c r="CZ973" s="191"/>
      <c r="DA973" s="191"/>
      <c r="DB973" s="191"/>
      <c r="DC973" s="191"/>
      <c r="DD973" s="191"/>
      <c r="DE973" s="191"/>
      <c r="DF973" s="191"/>
      <c r="DG973" s="191"/>
      <c r="DH973" s="191"/>
      <c r="DI973" s="191"/>
      <c r="DJ973" s="191"/>
      <c r="DK973" s="191"/>
      <c r="DL973" s="191"/>
      <c r="DM973" s="191"/>
      <c r="DN973" s="191"/>
      <c r="DO973" s="191"/>
      <c r="DP973" s="191"/>
      <c r="DQ973" s="191"/>
      <c r="DR973" s="191"/>
      <c r="DS973" s="191"/>
      <c r="DT973" s="191"/>
      <c r="DU973" s="191"/>
      <c r="DV973" s="191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8"/>
      <c r="F974" s="219"/>
      <c r="G974" s="181"/>
      <c r="H974" s="181"/>
      <c r="I974" s="207"/>
      <c r="J974" s="207"/>
      <c r="K974" s="181"/>
      <c r="L974" s="191"/>
      <c r="M974" s="181"/>
      <c r="N974" s="181"/>
      <c r="O974" s="191"/>
      <c r="P974" s="181"/>
      <c r="Q974" s="181"/>
      <c r="R974" s="191"/>
      <c r="S974" s="181"/>
      <c r="T974" s="181"/>
      <c r="U974" s="191"/>
      <c r="V974" s="181"/>
      <c r="W974" s="181"/>
      <c r="X974" s="191"/>
      <c r="Y974" s="181"/>
      <c r="Z974" s="181"/>
      <c r="AA974" s="191"/>
      <c r="AB974" s="181"/>
      <c r="AC974" s="181"/>
      <c r="AD974" s="191"/>
      <c r="AE974" s="181"/>
      <c r="AF974" s="181"/>
      <c r="AG974" s="191"/>
      <c r="AH974" s="181"/>
      <c r="AI974" s="181"/>
      <c r="AJ974" s="191"/>
      <c r="AK974" s="181"/>
      <c r="AL974" s="181"/>
      <c r="AM974" s="191"/>
      <c r="AN974" s="181"/>
      <c r="AO974" s="181"/>
      <c r="AP974" s="191"/>
      <c r="AQ974" s="181"/>
      <c r="AR974" s="181"/>
      <c r="AS974" s="191"/>
      <c r="AT974" s="181"/>
      <c r="AU974" s="181"/>
      <c r="AV974" s="191"/>
      <c r="AW974" s="181"/>
      <c r="AX974" s="181"/>
      <c r="AY974" s="191"/>
      <c r="AZ974" s="181"/>
      <c r="BA974" s="181"/>
      <c r="BB974" s="191"/>
      <c r="BC974" s="181"/>
      <c r="BD974" s="181"/>
      <c r="BE974" s="191"/>
      <c r="BF974" s="181"/>
      <c r="BG974" s="181"/>
      <c r="BH974" s="191"/>
      <c r="BI974" s="181"/>
      <c r="BJ974" s="181"/>
      <c r="BK974" s="191"/>
      <c r="BL974" s="181"/>
      <c r="BM974" s="181"/>
      <c r="BN974" s="191"/>
      <c r="BO974" s="181"/>
      <c r="BP974" s="181"/>
      <c r="BQ974" s="191"/>
      <c r="BR974" s="181"/>
      <c r="BS974" s="181"/>
      <c r="BT974" s="191"/>
      <c r="BU974" s="181"/>
      <c r="BV974" s="181"/>
      <c r="BW974" s="191"/>
      <c r="BX974" s="181"/>
      <c r="BY974" s="181"/>
      <c r="BZ974" s="191"/>
      <c r="CA974" s="181"/>
      <c r="CB974" s="181"/>
      <c r="CC974" s="191"/>
      <c r="CD974" s="181"/>
      <c r="CE974" s="181"/>
      <c r="CF974" s="191"/>
      <c r="CG974" s="181"/>
      <c r="CH974" s="181"/>
      <c r="CI974" s="191"/>
      <c r="CJ974" s="181"/>
      <c r="CK974" s="181"/>
      <c r="CL974" s="191"/>
      <c r="CM974" s="181"/>
      <c r="CN974" s="181"/>
      <c r="CO974" s="191"/>
      <c r="CP974" s="181"/>
      <c r="CQ974" s="181"/>
      <c r="CR974" s="191"/>
      <c r="CS974" s="181"/>
      <c r="CT974" s="181"/>
      <c r="CU974" s="191"/>
      <c r="CV974" s="181"/>
      <c r="CW974" s="181"/>
      <c r="CX974" s="191"/>
      <c r="CY974" s="181"/>
      <c r="CZ974" s="181"/>
      <c r="DA974" s="191"/>
      <c r="DB974" s="181"/>
      <c r="DC974" s="181"/>
      <c r="DD974" s="191"/>
      <c r="DE974" s="181"/>
      <c r="DF974" s="181"/>
      <c r="DG974" s="191"/>
      <c r="DH974" s="181"/>
      <c r="DI974" s="181"/>
      <c r="DJ974" s="191"/>
      <c r="DK974" s="181"/>
      <c r="DL974" s="181"/>
      <c r="DM974" s="191"/>
      <c r="DN974" s="181"/>
      <c r="DO974" s="181"/>
      <c r="DP974" s="191"/>
      <c r="DQ974" s="181"/>
      <c r="DR974" s="181"/>
      <c r="DS974" s="191"/>
      <c r="DT974" s="181"/>
      <c r="DU974" s="181"/>
      <c r="DV974" s="191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3"/>
      <c r="G975" s="191"/>
      <c r="H975" s="191"/>
      <c r="I975" s="207"/>
      <c r="J975" s="207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  <c r="AA975" s="191"/>
      <c r="AB975" s="191"/>
      <c r="AC975" s="191"/>
      <c r="AD975" s="191"/>
      <c r="AE975" s="191"/>
      <c r="AF975" s="191"/>
      <c r="AG975" s="191"/>
      <c r="AH975" s="191"/>
      <c r="AI975" s="191"/>
      <c r="AJ975" s="191"/>
      <c r="AK975" s="191"/>
      <c r="AL975" s="191"/>
      <c r="AM975" s="191"/>
      <c r="AN975" s="191"/>
      <c r="AO975" s="191"/>
      <c r="AP975" s="191"/>
      <c r="AQ975" s="191"/>
      <c r="AR975" s="191"/>
      <c r="AS975" s="191"/>
      <c r="AT975" s="191"/>
      <c r="AU975" s="191"/>
      <c r="AV975" s="191"/>
      <c r="AW975" s="191"/>
      <c r="AX975" s="191"/>
      <c r="AY975" s="191"/>
      <c r="AZ975" s="191"/>
      <c r="BA975" s="191"/>
      <c r="BB975" s="191"/>
      <c r="BC975" s="191"/>
      <c r="BD975" s="191"/>
      <c r="BE975" s="191"/>
      <c r="BF975" s="191"/>
      <c r="BG975" s="191"/>
      <c r="BH975" s="191"/>
      <c r="BI975" s="191"/>
      <c r="BJ975" s="191"/>
      <c r="BK975" s="191"/>
      <c r="BL975" s="191"/>
      <c r="BM975" s="191"/>
      <c r="BN975" s="191"/>
      <c r="BO975" s="191"/>
      <c r="BP975" s="191"/>
      <c r="BQ975" s="191"/>
      <c r="BR975" s="191"/>
      <c r="BS975" s="191"/>
      <c r="BT975" s="191"/>
      <c r="BU975" s="191"/>
      <c r="BV975" s="191"/>
      <c r="BW975" s="191"/>
      <c r="BX975" s="191"/>
      <c r="BY975" s="191"/>
      <c r="BZ975" s="191"/>
      <c r="CA975" s="191"/>
      <c r="CB975" s="191"/>
      <c r="CC975" s="191"/>
      <c r="CD975" s="191"/>
      <c r="CE975" s="191"/>
      <c r="CF975" s="191"/>
      <c r="CG975" s="191"/>
      <c r="CH975" s="191"/>
      <c r="CI975" s="191"/>
      <c r="CJ975" s="191"/>
      <c r="CK975" s="191"/>
      <c r="CL975" s="191"/>
      <c r="CM975" s="191"/>
      <c r="CN975" s="191"/>
      <c r="CO975" s="191"/>
      <c r="CP975" s="191"/>
      <c r="CQ975" s="191"/>
      <c r="CR975" s="191"/>
      <c r="CS975" s="191"/>
      <c r="CT975" s="191"/>
      <c r="CU975" s="191"/>
      <c r="CV975" s="191"/>
      <c r="CW975" s="191"/>
      <c r="CX975" s="191"/>
      <c r="CY975" s="191"/>
      <c r="CZ975" s="191"/>
      <c r="DA975" s="191"/>
      <c r="DB975" s="191"/>
      <c r="DC975" s="191"/>
      <c r="DD975" s="191"/>
      <c r="DE975" s="191"/>
      <c r="DF975" s="191"/>
      <c r="DG975" s="191"/>
      <c r="DH975" s="191"/>
      <c r="DI975" s="191"/>
      <c r="DJ975" s="191"/>
      <c r="DK975" s="191"/>
      <c r="DL975" s="191"/>
      <c r="DM975" s="191"/>
      <c r="DN975" s="191"/>
      <c r="DO975" s="191"/>
      <c r="DP975" s="191"/>
      <c r="DQ975" s="191"/>
      <c r="DR975" s="191"/>
      <c r="DS975" s="191"/>
      <c r="DT975" s="191"/>
      <c r="DU975" s="191"/>
      <c r="DV975" s="191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8"/>
      <c r="F976" s="220"/>
      <c r="G976" s="191"/>
      <c r="H976" s="191"/>
      <c r="I976" s="207"/>
      <c r="J976" s="207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  <c r="AA976" s="191"/>
      <c r="AB976" s="191"/>
      <c r="AC976" s="191"/>
      <c r="AD976" s="191"/>
      <c r="AE976" s="191"/>
      <c r="AF976" s="191"/>
      <c r="AG976" s="191"/>
      <c r="AH976" s="191"/>
      <c r="AI976" s="191"/>
      <c r="AJ976" s="191"/>
      <c r="AK976" s="191"/>
      <c r="AL976" s="191"/>
      <c r="AM976" s="191"/>
      <c r="AN976" s="191"/>
      <c r="AO976" s="191"/>
      <c r="AP976" s="191"/>
      <c r="AQ976" s="191"/>
      <c r="AR976" s="191"/>
      <c r="AS976" s="191"/>
      <c r="AT976" s="191"/>
      <c r="AU976" s="191"/>
      <c r="AV976" s="191"/>
      <c r="AW976" s="191"/>
      <c r="AX976" s="191"/>
      <c r="AY976" s="191"/>
      <c r="AZ976" s="191"/>
      <c r="BA976" s="191"/>
      <c r="BB976" s="191"/>
      <c r="BC976" s="191"/>
      <c r="BD976" s="191"/>
      <c r="BE976" s="191"/>
      <c r="BF976" s="191"/>
      <c r="BG976" s="191"/>
      <c r="BH976" s="191"/>
      <c r="BI976" s="191"/>
      <c r="BJ976" s="191"/>
      <c r="BK976" s="191"/>
      <c r="BL976" s="191"/>
      <c r="BM976" s="191"/>
      <c r="BN976" s="191"/>
      <c r="BO976" s="191"/>
      <c r="BP976" s="191"/>
      <c r="BQ976" s="191"/>
      <c r="BR976" s="191"/>
      <c r="BS976" s="191"/>
      <c r="BT976" s="191"/>
      <c r="BU976" s="191"/>
      <c r="BV976" s="191"/>
      <c r="BW976" s="191"/>
      <c r="BX976" s="191"/>
      <c r="BY976" s="191"/>
      <c r="BZ976" s="191"/>
      <c r="CA976" s="191"/>
      <c r="CB976" s="191"/>
      <c r="CC976" s="191"/>
      <c r="CD976" s="191"/>
      <c r="CE976" s="191"/>
      <c r="CF976" s="191"/>
      <c r="CG976" s="191"/>
      <c r="CH976" s="191"/>
      <c r="CI976" s="191"/>
      <c r="CJ976" s="191"/>
      <c r="CK976" s="191"/>
      <c r="CL976" s="191"/>
      <c r="CM976" s="191"/>
      <c r="CN976" s="191"/>
      <c r="CO976" s="191"/>
      <c r="CP976" s="191"/>
      <c r="CQ976" s="191"/>
      <c r="CR976" s="191"/>
      <c r="CS976" s="191"/>
      <c r="CT976" s="191"/>
      <c r="CU976" s="191"/>
      <c r="CV976" s="191"/>
      <c r="CW976" s="191"/>
      <c r="CX976" s="191"/>
      <c r="CY976" s="191"/>
      <c r="CZ976" s="191"/>
      <c r="DA976" s="191"/>
      <c r="DB976" s="191"/>
      <c r="DC976" s="191"/>
      <c r="DD976" s="191"/>
      <c r="DE976" s="191"/>
      <c r="DF976" s="191"/>
      <c r="DG976" s="191"/>
      <c r="DH976" s="191"/>
      <c r="DI976" s="191"/>
      <c r="DJ976" s="191"/>
      <c r="DK976" s="191"/>
      <c r="DL976" s="191"/>
      <c r="DM976" s="191"/>
      <c r="DN976" s="191"/>
      <c r="DO976" s="191"/>
      <c r="DP976" s="191"/>
      <c r="DQ976" s="191"/>
      <c r="DR976" s="191"/>
      <c r="DS976" s="191"/>
      <c r="DT976" s="191"/>
      <c r="DU976" s="191"/>
      <c r="DV976" s="191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8"/>
      <c r="F977" s="220"/>
      <c r="G977" s="191"/>
      <c r="H977" s="191"/>
      <c r="I977" s="207"/>
      <c r="J977" s="207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  <c r="AA977" s="191"/>
      <c r="AB977" s="191"/>
      <c r="AC977" s="191"/>
      <c r="AD977" s="191"/>
      <c r="AE977" s="191"/>
      <c r="AF977" s="191"/>
      <c r="AG977" s="191"/>
      <c r="AH977" s="191"/>
      <c r="AI977" s="191"/>
      <c r="AJ977" s="191"/>
      <c r="AK977" s="191"/>
      <c r="AL977" s="191"/>
      <c r="AM977" s="191"/>
      <c r="AN977" s="191"/>
      <c r="AO977" s="191"/>
      <c r="AP977" s="191"/>
      <c r="AQ977" s="191"/>
      <c r="AR977" s="191"/>
      <c r="AS977" s="191"/>
      <c r="AT977" s="191"/>
      <c r="AU977" s="191"/>
      <c r="AV977" s="191"/>
      <c r="AW977" s="191"/>
      <c r="AX977" s="191"/>
      <c r="AY977" s="191"/>
      <c r="AZ977" s="191"/>
      <c r="BA977" s="191"/>
      <c r="BB977" s="191"/>
      <c r="BC977" s="191"/>
      <c r="BD977" s="191"/>
      <c r="BE977" s="191"/>
      <c r="BF977" s="191"/>
      <c r="BG977" s="191"/>
      <c r="BH977" s="191"/>
      <c r="BI977" s="191"/>
      <c r="BJ977" s="191"/>
      <c r="BK977" s="191"/>
      <c r="BL977" s="191"/>
      <c r="BM977" s="191"/>
      <c r="BN977" s="191"/>
      <c r="BO977" s="191"/>
      <c r="BP977" s="191"/>
      <c r="BQ977" s="191"/>
      <c r="BR977" s="191"/>
      <c r="BS977" s="191"/>
      <c r="BT977" s="191"/>
      <c r="BU977" s="191"/>
      <c r="BV977" s="191"/>
      <c r="BW977" s="191"/>
      <c r="BX977" s="191"/>
      <c r="BY977" s="191"/>
      <c r="BZ977" s="191"/>
      <c r="CA977" s="191"/>
      <c r="CB977" s="191"/>
      <c r="CC977" s="191"/>
      <c r="CD977" s="191"/>
      <c r="CE977" s="191"/>
      <c r="CF977" s="191"/>
      <c r="CG977" s="191"/>
      <c r="CH977" s="191"/>
      <c r="CI977" s="191"/>
      <c r="CJ977" s="191"/>
      <c r="CK977" s="191"/>
      <c r="CL977" s="191"/>
      <c r="CM977" s="191"/>
      <c r="CN977" s="191"/>
      <c r="CO977" s="191"/>
      <c r="CP977" s="191"/>
      <c r="CQ977" s="191"/>
      <c r="CR977" s="191"/>
      <c r="CS977" s="191"/>
      <c r="CT977" s="191"/>
      <c r="CU977" s="191"/>
      <c r="CV977" s="191"/>
      <c r="CW977" s="191"/>
      <c r="CX977" s="191"/>
      <c r="CY977" s="191"/>
      <c r="CZ977" s="191"/>
      <c r="DA977" s="191"/>
      <c r="DB977" s="191"/>
      <c r="DC977" s="191"/>
      <c r="DD977" s="191"/>
      <c r="DE977" s="191"/>
      <c r="DF977" s="191"/>
      <c r="DG977" s="191"/>
      <c r="DH977" s="191"/>
      <c r="DI977" s="191"/>
      <c r="DJ977" s="191"/>
      <c r="DK977" s="191"/>
      <c r="DL977" s="191"/>
      <c r="DM977" s="191"/>
      <c r="DN977" s="191"/>
      <c r="DO977" s="191"/>
      <c r="DP977" s="191"/>
      <c r="DQ977" s="191"/>
      <c r="DR977" s="191"/>
      <c r="DS977" s="191"/>
      <c r="DT977" s="191"/>
      <c r="DU977" s="191"/>
      <c r="DV977" s="191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8"/>
      <c r="F978" s="220"/>
      <c r="G978" s="191"/>
      <c r="H978" s="191"/>
      <c r="I978" s="207"/>
      <c r="J978" s="207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  <c r="AA978" s="191"/>
      <c r="AB978" s="191"/>
      <c r="AC978" s="191"/>
      <c r="AD978" s="191"/>
      <c r="AE978" s="191"/>
      <c r="AF978" s="191"/>
      <c r="AG978" s="191"/>
      <c r="AH978" s="191"/>
      <c r="AI978" s="191"/>
      <c r="AJ978" s="191"/>
      <c r="AK978" s="191"/>
      <c r="AL978" s="191"/>
      <c r="AM978" s="191"/>
      <c r="AN978" s="191"/>
      <c r="AO978" s="191"/>
      <c r="AP978" s="191"/>
      <c r="AQ978" s="191"/>
      <c r="AR978" s="191"/>
      <c r="AS978" s="191"/>
      <c r="AT978" s="191"/>
      <c r="AU978" s="191"/>
      <c r="AV978" s="191"/>
      <c r="AW978" s="191"/>
      <c r="AX978" s="191"/>
      <c r="AY978" s="191"/>
      <c r="AZ978" s="191"/>
      <c r="BA978" s="191"/>
      <c r="BB978" s="191"/>
      <c r="BC978" s="191"/>
      <c r="BD978" s="191"/>
      <c r="BE978" s="191"/>
      <c r="BF978" s="191"/>
      <c r="BG978" s="191"/>
      <c r="BH978" s="191"/>
      <c r="BI978" s="191"/>
      <c r="BJ978" s="191"/>
      <c r="BK978" s="191"/>
      <c r="BL978" s="191"/>
      <c r="BM978" s="191"/>
      <c r="BN978" s="191"/>
      <c r="BO978" s="191"/>
      <c r="BP978" s="191"/>
      <c r="BQ978" s="191"/>
      <c r="BR978" s="191"/>
      <c r="BS978" s="191"/>
      <c r="BT978" s="191"/>
      <c r="BU978" s="191"/>
      <c r="BV978" s="191"/>
      <c r="BW978" s="191"/>
      <c r="BX978" s="191"/>
      <c r="BY978" s="191"/>
      <c r="BZ978" s="191"/>
      <c r="CA978" s="191"/>
      <c r="CB978" s="191"/>
      <c r="CC978" s="191"/>
      <c r="CD978" s="191"/>
      <c r="CE978" s="191"/>
      <c r="CF978" s="191"/>
      <c r="CG978" s="191"/>
      <c r="CH978" s="191"/>
      <c r="CI978" s="191"/>
      <c r="CJ978" s="191"/>
      <c r="CK978" s="191"/>
      <c r="CL978" s="191"/>
      <c r="CM978" s="191"/>
      <c r="CN978" s="191"/>
      <c r="CO978" s="191"/>
      <c r="CP978" s="191"/>
      <c r="CQ978" s="191"/>
      <c r="CR978" s="191"/>
      <c r="CS978" s="191"/>
      <c r="CT978" s="191"/>
      <c r="CU978" s="191"/>
      <c r="CV978" s="191"/>
      <c r="CW978" s="191"/>
      <c r="CX978" s="191"/>
      <c r="CY978" s="191"/>
      <c r="CZ978" s="191"/>
      <c r="DA978" s="191"/>
      <c r="DB978" s="191"/>
      <c r="DC978" s="191"/>
      <c r="DD978" s="191"/>
      <c r="DE978" s="191"/>
      <c r="DF978" s="191"/>
      <c r="DG978" s="191"/>
      <c r="DH978" s="191"/>
      <c r="DI978" s="191"/>
      <c r="DJ978" s="191"/>
      <c r="DK978" s="191"/>
      <c r="DL978" s="191"/>
      <c r="DM978" s="191"/>
      <c r="DN978" s="191"/>
      <c r="DO978" s="191"/>
      <c r="DP978" s="191"/>
      <c r="DQ978" s="191"/>
      <c r="DR978" s="191"/>
      <c r="DS978" s="191"/>
      <c r="DT978" s="191"/>
      <c r="DU978" s="191"/>
      <c r="DV978" s="191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8"/>
      <c r="F979" s="219"/>
      <c r="G979" s="181"/>
      <c r="H979" s="181"/>
      <c r="I979" s="207"/>
      <c r="J979" s="207"/>
      <c r="K979" s="181"/>
      <c r="L979" s="191"/>
      <c r="M979" s="181"/>
      <c r="N979" s="181"/>
      <c r="O979" s="191"/>
      <c r="P979" s="181"/>
      <c r="Q979" s="181"/>
      <c r="R979" s="191"/>
      <c r="S979" s="181"/>
      <c r="T979" s="181"/>
      <c r="U979" s="191"/>
      <c r="V979" s="181"/>
      <c r="W979" s="181"/>
      <c r="X979" s="191"/>
      <c r="Y979" s="181"/>
      <c r="Z979" s="181"/>
      <c r="AA979" s="191"/>
      <c r="AB979" s="181"/>
      <c r="AC979" s="181"/>
      <c r="AD979" s="191"/>
      <c r="AE979" s="181"/>
      <c r="AF979" s="181"/>
      <c r="AG979" s="191"/>
      <c r="AH979" s="181"/>
      <c r="AI979" s="181"/>
      <c r="AJ979" s="191"/>
      <c r="AK979" s="181"/>
      <c r="AL979" s="181"/>
      <c r="AM979" s="191"/>
      <c r="AN979" s="181"/>
      <c r="AO979" s="181"/>
      <c r="AP979" s="191"/>
      <c r="AQ979" s="181"/>
      <c r="AR979" s="181"/>
      <c r="AS979" s="191"/>
      <c r="AT979" s="181"/>
      <c r="AU979" s="181"/>
      <c r="AV979" s="191"/>
      <c r="AW979" s="181"/>
      <c r="AX979" s="181"/>
      <c r="AY979" s="191"/>
      <c r="AZ979" s="181"/>
      <c r="BA979" s="181"/>
      <c r="BB979" s="191"/>
      <c r="BC979" s="181"/>
      <c r="BD979" s="181"/>
      <c r="BE979" s="191"/>
      <c r="BF979" s="181"/>
      <c r="BG979" s="181"/>
      <c r="BH979" s="191"/>
      <c r="BI979" s="181"/>
      <c r="BJ979" s="181"/>
      <c r="BK979" s="191"/>
      <c r="BL979" s="181"/>
      <c r="BM979" s="181"/>
      <c r="BN979" s="191"/>
      <c r="BO979" s="181"/>
      <c r="BP979" s="181"/>
      <c r="BQ979" s="191"/>
      <c r="BR979" s="181"/>
      <c r="BS979" s="181"/>
      <c r="BT979" s="191"/>
      <c r="BU979" s="181"/>
      <c r="BV979" s="181"/>
      <c r="BW979" s="191"/>
      <c r="BX979" s="181"/>
      <c r="BY979" s="181"/>
      <c r="BZ979" s="191"/>
      <c r="CA979" s="181"/>
      <c r="CB979" s="181"/>
      <c r="CC979" s="191"/>
      <c r="CD979" s="181"/>
      <c r="CE979" s="181"/>
      <c r="CF979" s="191"/>
      <c r="CG979" s="181"/>
      <c r="CH979" s="181"/>
      <c r="CI979" s="191"/>
      <c r="CJ979" s="181"/>
      <c r="CK979" s="181"/>
      <c r="CL979" s="191"/>
      <c r="CM979" s="181"/>
      <c r="CN979" s="181"/>
      <c r="CO979" s="191"/>
      <c r="CP979" s="181"/>
      <c r="CQ979" s="181"/>
      <c r="CR979" s="191"/>
      <c r="CS979" s="181"/>
      <c r="CT979" s="181"/>
      <c r="CU979" s="191"/>
      <c r="CV979" s="181"/>
      <c r="CW979" s="181"/>
      <c r="CX979" s="191"/>
      <c r="CY979" s="181"/>
      <c r="CZ979" s="181"/>
      <c r="DA979" s="191"/>
      <c r="DB979" s="181"/>
      <c r="DC979" s="181"/>
      <c r="DD979" s="191"/>
      <c r="DE979" s="181"/>
      <c r="DF979" s="181"/>
      <c r="DG979" s="191"/>
      <c r="DH979" s="181"/>
      <c r="DI979" s="181"/>
      <c r="DJ979" s="191"/>
      <c r="DK979" s="181"/>
      <c r="DL979" s="181"/>
      <c r="DM979" s="191"/>
      <c r="DN979" s="181"/>
      <c r="DO979" s="181"/>
      <c r="DP979" s="191"/>
      <c r="DQ979" s="181"/>
      <c r="DR979" s="181"/>
      <c r="DS979" s="191"/>
      <c r="DT979" s="181"/>
      <c r="DU979" s="181"/>
      <c r="DV979" s="191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3"/>
      <c r="G980" s="191"/>
      <c r="H980" s="191"/>
      <c r="I980" s="207"/>
      <c r="J980" s="207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  <c r="AA980" s="191"/>
      <c r="AB980" s="191"/>
      <c r="AC980" s="191"/>
      <c r="AD980" s="191"/>
      <c r="AE980" s="191"/>
      <c r="AF980" s="191"/>
      <c r="AG980" s="191"/>
      <c r="AH980" s="191"/>
      <c r="AI980" s="191"/>
      <c r="AJ980" s="191"/>
      <c r="AK980" s="191"/>
      <c r="AL980" s="191"/>
      <c r="AM980" s="191"/>
      <c r="AN980" s="191"/>
      <c r="AO980" s="191"/>
      <c r="AP980" s="191"/>
      <c r="AQ980" s="191"/>
      <c r="AR980" s="191"/>
      <c r="AS980" s="191"/>
      <c r="AT980" s="191"/>
      <c r="AU980" s="191"/>
      <c r="AV980" s="191"/>
      <c r="AW980" s="191"/>
      <c r="AX980" s="191"/>
      <c r="AY980" s="191"/>
      <c r="AZ980" s="191"/>
      <c r="BA980" s="191"/>
      <c r="BB980" s="191"/>
      <c r="BC980" s="191"/>
      <c r="BD980" s="191"/>
      <c r="BE980" s="191"/>
      <c r="BF980" s="191"/>
      <c r="BG980" s="191"/>
      <c r="BH980" s="191"/>
      <c r="BI980" s="191"/>
      <c r="BJ980" s="191"/>
      <c r="BK980" s="191"/>
      <c r="BL980" s="191"/>
      <c r="BM980" s="191"/>
      <c r="BN980" s="191"/>
      <c r="BO980" s="191"/>
      <c r="BP980" s="191"/>
      <c r="BQ980" s="191"/>
      <c r="BR980" s="191"/>
      <c r="BS980" s="191"/>
      <c r="BT980" s="191"/>
      <c r="BU980" s="191"/>
      <c r="BV980" s="191"/>
      <c r="BW980" s="191"/>
      <c r="BX980" s="191"/>
      <c r="BY980" s="191"/>
      <c r="BZ980" s="191"/>
      <c r="CA980" s="191"/>
      <c r="CB980" s="191"/>
      <c r="CC980" s="191"/>
      <c r="CD980" s="191"/>
      <c r="CE980" s="191"/>
      <c r="CF980" s="191"/>
      <c r="CG980" s="191"/>
      <c r="CH980" s="191"/>
      <c r="CI980" s="191"/>
      <c r="CJ980" s="191"/>
      <c r="CK980" s="191"/>
      <c r="CL980" s="191"/>
      <c r="CM980" s="191"/>
      <c r="CN980" s="191"/>
      <c r="CO980" s="191"/>
      <c r="CP980" s="191"/>
      <c r="CQ980" s="191"/>
      <c r="CR980" s="191"/>
      <c r="CS980" s="191"/>
      <c r="CT980" s="191"/>
      <c r="CU980" s="191"/>
      <c r="CV980" s="191"/>
      <c r="CW980" s="191"/>
      <c r="CX980" s="191"/>
      <c r="CY980" s="191"/>
      <c r="CZ980" s="191"/>
      <c r="DA980" s="191"/>
      <c r="DB980" s="191"/>
      <c r="DC980" s="191"/>
      <c r="DD980" s="191"/>
      <c r="DE980" s="191"/>
      <c r="DF980" s="191"/>
      <c r="DG980" s="191"/>
      <c r="DH980" s="191"/>
      <c r="DI980" s="191"/>
      <c r="DJ980" s="191"/>
      <c r="DK980" s="191"/>
      <c r="DL980" s="191"/>
      <c r="DM980" s="191"/>
      <c r="DN980" s="191"/>
      <c r="DO980" s="191"/>
      <c r="DP980" s="191"/>
      <c r="DQ980" s="191"/>
      <c r="DR980" s="191"/>
      <c r="DS980" s="191"/>
      <c r="DT980" s="191"/>
      <c r="DU980" s="191"/>
      <c r="DV980" s="191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8"/>
      <c r="F981" s="220"/>
      <c r="G981" s="191"/>
      <c r="H981" s="191"/>
      <c r="I981" s="207"/>
      <c r="J981" s="207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  <c r="AA981" s="191"/>
      <c r="AB981" s="191"/>
      <c r="AC981" s="191"/>
      <c r="AD981" s="191"/>
      <c r="AE981" s="191"/>
      <c r="AF981" s="191"/>
      <c r="AG981" s="191"/>
      <c r="AH981" s="191"/>
      <c r="AI981" s="191"/>
      <c r="AJ981" s="191"/>
      <c r="AK981" s="191"/>
      <c r="AL981" s="191"/>
      <c r="AM981" s="191"/>
      <c r="AN981" s="191"/>
      <c r="AO981" s="191"/>
      <c r="AP981" s="191"/>
      <c r="AQ981" s="191"/>
      <c r="AR981" s="191"/>
      <c r="AS981" s="191"/>
      <c r="AT981" s="191"/>
      <c r="AU981" s="191"/>
      <c r="AV981" s="191"/>
      <c r="AW981" s="191"/>
      <c r="AX981" s="191"/>
      <c r="AY981" s="191"/>
      <c r="AZ981" s="191"/>
      <c r="BA981" s="191"/>
      <c r="BB981" s="191"/>
      <c r="BC981" s="191"/>
      <c r="BD981" s="191"/>
      <c r="BE981" s="191"/>
      <c r="BF981" s="191"/>
      <c r="BG981" s="191"/>
      <c r="BH981" s="191"/>
      <c r="BI981" s="191"/>
      <c r="BJ981" s="191"/>
      <c r="BK981" s="191"/>
      <c r="BL981" s="191"/>
      <c r="BM981" s="191"/>
      <c r="BN981" s="191"/>
      <c r="BO981" s="191"/>
      <c r="BP981" s="191"/>
      <c r="BQ981" s="191"/>
      <c r="BR981" s="191"/>
      <c r="BS981" s="191"/>
      <c r="BT981" s="191"/>
      <c r="BU981" s="191"/>
      <c r="BV981" s="191"/>
      <c r="BW981" s="191"/>
      <c r="BX981" s="191"/>
      <c r="BY981" s="191"/>
      <c r="BZ981" s="191"/>
      <c r="CA981" s="191"/>
      <c r="CB981" s="191"/>
      <c r="CC981" s="191"/>
      <c r="CD981" s="191"/>
      <c r="CE981" s="191"/>
      <c r="CF981" s="191"/>
      <c r="CG981" s="191"/>
      <c r="CH981" s="191"/>
      <c r="CI981" s="191"/>
      <c r="CJ981" s="191"/>
      <c r="CK981" s="191"/>
      <c r="CL981" s="191"/>
      <c r="CM981" s="191"/>
      <c r="CN981" s="191"/>
      <c r="CO981" s="191"/>
      <c r="CP981" s="191"/>
      <c r="CQ981" s="191"/>
      <c r="CR981" s="191"/>
      <c r="CS981" s="191"/>
      <c r="CT981" s="191"/>
      <c r="CU981" s="191"/>
      <c r="CV981" s="191"/>
      <c r="CW981" s="191"/>
      <c r="CX981" s="191"/>
      <c r="CY981" s="191"/>
      <c r="CZ981" s="191"/>
      <c r="DA981" s="191"/>
      <c r="DB981" s="191"/>
      <c r="DC981" s="191"/>
      <c r="DD981" s="191"/>
      <c r="DE981" s="191"/>
      <c r="DF981" s="191"/>
      <c r="DG981" s="191"/>
      <c r="DH981" s="191"/>
      <c r="DI981" s="191"/>
      <c r="DJ981" s="191"/>
      <c r="DK981" s="191"/>
      <c r="DL981" s="191"/>
      <c r="DM981" s="191"/>
      <c r="DN981" s="191"/>
      <c r="DO981" s="191"/>
      <c r="DP981" s="191"/>
      <c r="DQ981" s="191"/>
      <c r="DR981" s="191"/>
      <c r="DS981" s="191"/>
      <c r="DT981" s="191"/>
      <c r="DU981" s="191"/>
      <c r="DV981" s="191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8"/>
      <c r="F982" s="220"/>
      <c r="G982" s="191"/>
      <c r="H982" s="191"/>
      <c r="I982" s="207"/>
      <c r="J982" s="207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  <c r="AA982" s="191"/>
      <c r="AB982" s="191"/>
      <c r="AC982" s="191"/>
      <c r="AD982" s="191"/>
      <c r="AE982" s="191"/>
      <c r="AF982" s="191"/>
      <c r="AG982" s="191"/>
      <c r="AH982" s="191"/>
      <c r="AI982" s="191"/>
      <c r="AJ982" s="191"/>
      <c r="AK982" s="191"/>
      <c r="AL982" s="191"/>
      <c r="AM982" s="191"/>
      <c r="AN982" s="191"/>
      <c r="AO982" s="191"/>
      <c r="AP982" s="191"/>
      <c r="AQ982" s="191"/>
      <c r="AR982" s="191"/>
      <c r="AS982" s="191"/>
      <c r="AT982" s="191"/>
      <c r="AU982" s="191"/>
      <c r="AV982" s="191"/>
      <c r="AW982" s="191"/>
      <c r="AX982" s="191"/>
      <c r="AY982" s="191"/>
      <c r="AZ982" s="191"/>
      <c r="BA982" s="191"/>
      <c r="BB982" s="191"/>
      <c r="BC982" s="191"/>
      <c r="BD982" s="191"/>
      <c r="BE982" s="191"/>
      <c r="BF982" s="191"/>
      <c r="BG982" s="191"/>
      <c r="BH982" s="191"/>
      <c r="BI982" s="191"/>
      <c r="BJ982" s="191"/>
      <c r="BK982" s="191"/>
      <c r="BL982" s="191"/>
      <c r="BM982" s="191"/>
      <c r="BN982" s="191"/>
      <c r="BO982" s="191"/>
      <c r="BP982" s="191"/>
      <c r="BQ982" s="191"/>
      <c r="BR982" s="191"/>
      <c r="BS982" s="191"/>
      <c r="BT982" s="191"/>
      <c r="BU982" s="191"/>
      <c r="BV982" s="191"/>
      <c r="BW982" s="191"/>
      <c r="BX982" s="191"/>
      <c r="BY982" s="191"/>
      <c r="BZ982" s="191"/>
      <c r="CA982" s="191"/>
      <c r="CB982" s="191"/>
      <c r="CC982" s="191"/>
      <c r="CD982" s="191"/>
      <c r="CE982" s="191"/>
      <c r="CF982" s="191"/>
      <c r="CG982" s="191"/>
      <c r="CH982" s="191"/>
      <c r="CI982" s="191"/>
      <c r="CJ982" s="191"/>
      <c r="CK982" s="191"/>
      <c r="CL982" s="191"/>
      <c r="CM982" s="191"/>
      <c r="CN982" s="191"/>
      <c r="CO982" s="191"/>
      <c r="CP982" s="191"/>
      <c r="CQ982" s="191"/>
      <c r="CR982" s="191"/>
      <c r="CS982" s="191"/>
      <c r="CT982" s="191"/>
      <c r="CU982" s="191"/>
      <c r="CV982" s="191"/>
      <c r="CW982" s="191"/>
      <c r="CX982" s="191"/>
      <c r="CY982" s="191"/>
      <c r="CZ982" s="191"/>
      <c r="DA982" s="191"/>
      <c r="DB982" s="191"/>
      <c r="DC982" s="191"/>
      <c r="DD982" s="191"/>
      <c r="DE982" s="191"/>
      <c r="DF982" s="191"/>
      <c r="DG982" s="191"/>
      <c r="DH982" s="191"/>
      <c r="DI982" s="191"/>
      <c r="DJ982" s="191"/>
      <c r="DK982" s="191"/>
      <c r="DL982" s="191"/>
      <c r="DM982" s="191"/>
      <c r="DN982" s="191"/>
      <c r="DO982" s="191"/>
      <c r="DP982" s="191"/>
      <c r="DQ982" s="191"/>
      <c r="DR982" s="191"/>
      <c r="DS982" s="191"/>
      <c r="DT982" s="191"/>
      <c r="DU982" s="191"/>
      <c r="DV982" s="191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8"/>
      <c r="F983" s="220"/>
      <c r="G983" s="191"/>
      <c r="H983" s="191"/>
      <c r="I983" s="207"/>
      <c r="J983" s="207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  <c r="AA983" s="191"/>
      <c r="AB983" s="191"/>
      <c r="AC983" s="191"/>
      <c r="AD983" s="191"/>
      <c r="AE983" s="191"/>
      <c r="AF983" s="191"/>
      <c r="AG983" s="191"/>
      <c r="AH983" s="191"/>
      <c r="AI983" s="191"/>
      <c r="AJ983" s="191"/>
      <c r="AK983" s="191"/>
      <c r="AL983" s="191"/>
      <c r="AM983" s="191"/>
      <c r="AN983" s="191"/>
      <c r="AO983" s="191"/>
      <c r="AP983" s="191"/>
      <c r="AQ983" s="191"/>
      <c r="AR983" s="191"/>
      <c r="AS983" s="191"/>
      <c r="AT983" s="191"/>
      <c r="AU983" s="191"/>
      <c r="AV983" s="191"/>
      <c r="AW983" s="191"/>
      <c r="AX983" s="191"/>
      <c r="AY983" s="191"/>
      <c r="AZ983" s="191"/>
      <c r="BA983" s="191"/>
      <c r="BB983" s="191"/>
      <c r="BC983" s="191"/>
      <c r="BD983" s="191"/>
      <c r="BE983" s="191"/>
      <c r="BF983" s="191"/>
      <c r="BG983" s="191"/>
      <c r="BH983" s="191"/>
      <c r="BI983" s="191"/>
      <c r="BJ983" s="191"/>
      <c r="BK983" s="191"/>
      <c r="BL983" s="191"/>
      <c r="BM983" s="191"/>
      <c r="BN983" s="191"/>
      <c r="BO983" s="191"/>
      <c r="BP983" s="191"/>
      <c r="BQ983" s="191"/>
      <c r="BR983" s="191"/>
      <c r="BS983" s="191"/>
      <c r="BT983" s="191"/>
      <c r="BU983" s="191"/>
      <c r="BV983" s="191"/>
      <c r="BW983" s="191"/>
      <c r="BX983" s="191"/>
      <c r="BY983" s="191"/>
      <c r="BZ983" s="191"/>
      <c r="CA983" s="191"/>
      <c r="CB983" s="191"/>
      <c r="CC983" s="191"/>
      <c r="CD983" s="191"/>
      <c r="CE983" s="191"/>
      <c r="CF983" s="191"/>
      <c r="CG983" s="191"/>
      <c r="CH983" s="191"/>
      <c r="CI983" s="191"/>
      <c r="CJ983" s="191"/>
      <c r="CK983" s="191"/>
      <c r="CL983" s="191"/>
      <c r="CM983" s="191"/>
      <c r="CN983" s="191"/>
      <c r="CO983" s="191"/>
      <c r="CP983" s="191"/>
      <c r="CQ983" s="191"/>
      <c r="CR983" s="191"/>
      <c r="CS983" s="191"/>
      <c r="CT983" s="191"/>
      <c r="CU983" s="191"/>
      <c r="CV983" s="191"/>
      <c r="CW983" s="191"/>
      <c r="CX983" s="191"/>
      <c r="CY983" s="191"/>
      <c r="CZ983" s="191"/>
      <c r="DA983" s="191"/>
      <c r="DB983" s="191"/>
      <c r="DC983" s="191"/>
      <c r="DD983" s="191"/>
      <c r="DE983" s="191"/>
      <c r="DF983" s="191"/>
      <c r="DG983" s="191"/>
      <c r="DH983" s="191"/>
      <c r="DI983" s="191"/>
      <c r="DJ983" s="191"/>
      <c r="DK983" s="191"/>
      <c r="DL983" s="191"/>
      <c r="DM983" s="191"/>
      <c r="DN983" s="191"/>
      <c r="DO983" s="191"/>
      <c r="DP983" s="191"/>
      <c r="DQ983" s="191"/>
      <c r="DR983" s="191"/>
      <c r="DS983" s="191"/>
      <c r="DT983" s="191"/>
      <c r="DU983" s="191"/>
      <c r="DV983" s="191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8"/>
      <c r="F984" s="220"/>
      <c r="G984" s="191"/>
      <c r="H984" s="191"/>
      <c r="I984" s="207"/>
      <c r="J984" s="207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  <c r="AA984" s="191"/>
      <c r="AB984" s="191"/>
      <c r="AC984" s="191"/>
      <c r="AD984" s="191"/>
      <c r="AE984" s="191"/>
      <c r="AF984" s="191"/>
      <c r="AG984" s="191"/>
      <c r="AH984" s="191"/>
      <c r="AI984" s="191"/>
      <c r="AJ984" s="191"/>
      <c r="AK984" s="191"/>
      <c r="AL984" s="191"/>
      <c r="AM984" s="191"/>
      <c r="AN984" s="191"/>
      <c r="AO984" s="191"/>
      <c r="AP984" s="191"/>
      <c r="AQ984" s="191"/>
      <c r="AR984" s="191"/>
      <c r="AS984" s="191"/>
      <c r="AT984" s="191"/>
      <c r="AU984" s="191"/>
      <c r="AV984" s="191"/>
      <c r="AW984" s="191"/>
      <c r="AX984" s="191"/>
      <c r="AY984" s="191"/>
      <c r="AZ984" s="191"/>
      <c r="BA984" s="191"/>
      <c r="BB984" s="191"/>
      <c r="BC984" s="191"/>
      <c r="BD984" s="191"/>
      <c r="BE984" s="191"/>
      <c r="BF984" s="191"/>
      <c r="BG984" s="191"/>
      <c r="BH984" s="191"/>
      <c r="BI984" s="191"/>
      <c r="BJ984" s="191"/>
      <c r="BK984" s="191"/>
      <c r="BL984" s="191"/>
      <c r="BM984" s="191"/>
      <c r="BN984" s="191"/>
      <c r="BO984" s="191"/>
      <c r="BP984" s="191"/>
      <c r="BQ984" s="191"/>
      <c r="BR984" s="191"/>
      <c r="BS984" s="191"/>
      <c r="BT984" s="191"/>
      <c r="BU984" s="191"/>
      <c r="BV984" s="191"/>
      <c r="BW984" s="191"/>
      <c r="BX984" s="191"/>
      <c r="BY984" s="191"/>
      <c r="BZ984" s="191"/>
      <c r="CA984" s="191"/>
      <c r="CB984" s="191"/>
      <c r="CC984" s="191"/>
      <c r="CD984" s="191"/>
      <c r="CE984" s="191"/>
      <c r="CF984" s="191"/>
      <c r="CG984" s="191"/>
      <c r="CH984" s="191"/>
      <c r="CI984" s="191"/>
      <c r="CJ984" s="191"/>
      <c r="CK984" s="191"/>
      <c r="CL984" s="191"/>
      <c r="CM984" s="191"/>
      <c r="CN984" s="191"/>
      <c r="CO984" s="191"/>
      <c r="CP984" s="191"/>
      <c r="CQ984" s="191"/>
      <c r="CR984" s="191"/>
      <c r="CS984" s="191"/>
      <c r="CT984" s="191"/>
      <c r="CU984" s="191"/>
      <c r="CV984" s="191"/>
      <c r="CW984" s="191"/>
      <c r="CX984" s="191"/>
      <c r="CY984" s="191"/>
      <c r="CZ984" s="191"/>
      <c r="DA984" s="191"/>
      <c r="DB984" s="191"/>
      <c r="DC984" s="191"/>
      <c r="DD984" s="191"/>
      <c r="DE984" s="191"/>
      <c r="DF984" s="191"/>
      <c r="DG984" s="191"/>
      <c r="DH984" s="191"/>
      <c r="DI984" s="191"/>
      <c r="DJ984" s="191"/>
      <c r="DK984" s="191"/>
      <c r="DL984" s="191"/>
      <c r="DM984" s="191"/>
      <c r="DN984" s="191"/>
      <c r="DO984" s="191"/>
      <c r="DP984" s="191"/>
      <c r="DQ984" s="191"/>
      <c r="DR984" s="191"/>
      <c r="DS984" s="191"/>
      <c r="DT984" s="191"/>
      <c r="DU984" s="191"/>
      <c r="DV984" s="191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8"/>
      <c r="F985" s="219"/>
      <c r="G985" s="191"/>
      <c r="H985" s="191"/>
      <c r="I985" s="207"/>
      <c r="J985" s="207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  <c r="AA985" s="191"/>
      <c r="AB985" s="191"/>
      <c r="AC985" s="191"/>
      <c r="AD985" s="191"/>
      <c r="AE985" s="191"/>
      <c r="AF985" s="191"/>
      <c r="AG985" s="191"/>
      <c r="AH985" s="191"/>
      <c r="AI985" s="191"/>
      <c r="AJ985" s="191"/>
      <c r="AK985" s="191"/>
      <c r="AL985" s="191"/>
      <c r="AM985" s="191"/>
      <c r="AN985" s="191"/>
      <c r="AO985" s="191"/>
      <c r="AP985" s="191"/>
      <c r="AQ985" s="191"/>
      <c r="AR985" s="191"/>
      <c r="AS985" s="191"/>
      <c r="AT985" s="191"/>
      <c r="AU985" s="191"/>
      <c r="AV985" s="191"/>
      <c r="AW985" s="191"/>
      <c r="AX985" s="191"/>
      <c r="AY985" s="191"/>
      <c r="AZ985" s="191"/>
      <c r="BA985" s="191"/>
      <c r="BB985" s="191"/>
      <c r="BC985" s="191"/>
      <c r="BD985" s="191"/>
      <c r="BE985" s="191"/>
      <c r="BF985" s="191"/>
      <c r="BG985" s="191"/>
      <c r="BH985" s="191"/>
      <c r="BI985" s="191"/>
      <c r="BJ985" s="191"/>
      <c r="BK985" s="191"/>
      <c r="BL985" s="191"/>
      <c r="BM985" s="191"/>
      <c r="BN985" s="191"/>
      <c r="BO985" s="191"/>
      <c r="BP985" s="191"/>
      <c r="BQ985" s="191"/>
      <c r="BR985" s="191"/>
      <c r="BS985" s="191"/>
      <c r="BT985" s="191"/>
      <c r="BU985" s="191"/>
      <c r="BV985" s="191"/>
      <c r="BW985" s="191"/>
      <c r="BX985" s="191"/>
      <c r="BY985" s="191"/>
      <c r="BZ985" s="191"/>
      <c r="CA985" s="191"/>
      <c r="CB985" s="191"/>
      <c r="CC985" s="191"/>
      <c r="CD985" s="191"/>
      <c r="CE985" s="191"/>
      <c r="CF985" s="191"/>
      <c r="CG985" s="191"/>
      <c r="CH985" s="191"/>
      <c r="CI985" s="191"/>
      <c r="CJ985" s="191"/>
      <c r="CK985" s="191"/>
      <c r="CL985" s="191"/>
      <c r="CM985" s="191"/>
      <c r="CN985" s="191"/>
      <c r="CO985" s="191"/>
      <c r="CP985" s="191"/>
      <c r="CQ985" s="191"/>
      <c r="CR985" s="191"/>
      <c r="CS985" s="191"/>
      <c r="CT985" s="191"/>
      <c r="CU985" s="191"/>
      <c r="CV985" s="191"/>
      <c r="CW985" s="191"/>
      <c r="CX985" s="191"/>
      <c r="CY985" s="191"/>
      <c r="CZ985" s="191"/>
      <c r="DA985" s="191"/>
      <c r="DB985" s="191"/>
      <c r="DC985" s="191"/>
      <c r="DD985" s="191"/>
      <c r="DE985" s="191"/>
      <c r="DF985" s="191"/>
      <c r="DG985" s="191"/>
      <c r="DH985" s="191"/>
      <c r="DI985" s="191"/>
      <c r="DJ985" s="191"/>
      <c r="DK985" s="191"/>
      <c r="DL985" s="191"/>
      <c r="DM985" s="191"/>
      <c r="DN985" s="191"/>
      <c r="DO985" s="191"/>
      <c r="DP985" s="191"/>
      <c r="DQ985" s="191"/>
      <c r="DR985" s="191"/>
      <c r="DS985" s="191"/>
      <c r="DT985" s="191"/>
      <c r="DU985" s="191"/>
      <c r="DV985" s="191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8"/>
      <c r="F986" s="220"/>
      <c r="G986" s="191"/>
      <c r="H986" s="191"/>
      <c r="I986" s="207"/>
      <c r="J986" s="207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  <c r="AA986" s="191"/>
      <c r="AB986" s="191"/>
      <c r="AC986" s="191"/>
      <c r="AD986" s="191"/>
      <c r="AE986" s="191"/>
      <c r="AF986" s="191"/>
      <c r="AG986" s="191"/>
      <c r="AH986" s="191"/>
      <c r="AI986" s="191"/>
      <c r="AJ986" s="191"/>
      <c r="AK986" s="191"/>
      <c r="AL986" s="191"/>
      <c r="AM986" s="191"/>
      <c r="AN986" s="191"/>
      <c r="AO986" s="191"/>
      <c r="AP986" s="191"/>
      <c r="AQ986" s="191"/>
      <c r="AR986" s="191"/>
      <c r="AS986" s="191"/>
      <c r="AT986" s="191"/>
      <c r="AU986" s="191"/>
      <c r="AV986" s="191"/>
      <c r="AW986" s="191"/>
      <c r="AX986" s="191"/>
      <c r="AY986" s="191"/>
      <c r="AZ986" s="191"/>
      <c r="BA986" s="191"/>
      <c r="BB986" s="191"/>
      <c r="BC986" s="191"/>
      <c r="BD986" s="191"/>
      <c r="BE986" s="191"/>
      <c r="BF986" s="191"/>
      <c r="BG986" s="191"/>
      <c r="BH986" s="191"/>
      <c r="BI986" s="191"/>
      <c r="BJ986" s="191"/>
      <c r="BK986" s="191"/>
      <c r="BL986" s="191"/>
      <c r="BM986" s="191"/>
      <c r="BN986" s="191"/>
      <c r="BO986" s="191"/>
      <c r="BP986" s="191"/>
      <c r="BQ986" s="191"/>
      <c r="BR986" s="191"/>
      <c r="BS986" s="191"/>
      <c r="BT986" s="191"/>
      <c r="BU986" s="191"/>
      <c r="BV986" s="191"/>
      <c r="BW986" s="191"/>
      <c r="BX986" s="191"/>
      <c r="BY986" s="191"/>
      <c r="BZ986" s="191"/>
      <c r="CA986" s="191"/>
      <c r="CB986" s="191"/>
      <c r="CC986" s="191"/>
      <c r="CD986" s="191"/>
      <c r="CE986" s="191"/>
      <c r="CF986" s="191"/>
      <c r="CG986" s="191"/>
      <c r="CH986" s="191"/>
      <c r="CI986" s="191"/>
      <c r="CJ986" s="191"/>
      <c r="CK986" s="191"/>
      <c r="CL986" s="191"/>
      <c r="CM986" s="191"/>
      <c r="CN986" s="191"/>
      <c r="CO986" s="191"/>
      <c r="CP986" s="191"/>
      <c r="CQ986" s="191"/>
      <c r="CR986" s="191"/>
      <c r="CS986" s="191"/>
      <c r="CT986" s="191"/>
      <c r="CU986" s="191"/>
      <c r="CV986" s="191"/>
      <c r="CW986" s="191"/>
      <c r="CX986" s="191"/>
      <c r="CY986" s="191"/>
      <c r="CZ986" s="191"/>
      <c r="DA986" s="191"/>
      <c r="DB986" s="191"/>
      <c r="DC986" s="191"/>
      <c r="DD986" s="191"/>
      <c r="DE986" s="191"/>
      <c r="DF986" s="191"/>
      <c r="DG986" s="191"/>
      <c r="DH986" s="191"/>
      <c r="DI986" s="191"/>
      <c r="DJ986" s="191"/>
      <c r="DK986" s="191"/>
      <c r="DL986" s="191"/>
      <c r="DM986" s="191"/>
      <c r="DN986" s="191"/>
      <c r="DO986" s="191"/>
      <c r="DP986" s="191"/>
      <c r="DQ986" s="191"/>
      <c r="DR986" s="191"/>
      <c r="DS986" s="191"/>
      <c r="DT986" s="191"/>
      <c r="DU986" s="191"/>
      <c r="DV986" s="191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8"/>
      <c r="F987" s="220"/>
      <c r="G987" s="181"/>
      <c r="H987" s="181"/>
      <c r="I987" s="207"/>
      <c r="J987" s="207"/>
      <c r="K987" s="181"/>
      <c r="L987" s="191"/>
      <c r="M987" s="181"/>
      <c r="N987" s="181"/>
      <c r="O987" s="191"/>
      <c r="P987" s="181"/>
      <c r="Q987" s="181"/>
      <c r="R987" s="191"/>
      <c r="S987" s="181"/>
      <c r="T987" s="181"/>
      <c r="U987" s="191"/>
      <c r="V987" s="181"/>
      <c r="W987" s="181"/>
      <c r="X987" s="191"/>
      <c r="Y987" s="181"/>
      <c r="Z987" s="181"/>
      <c r="AA987" s="191"/>
      <c r="AB987" s="181"/>
      <c r="AC987" s="181"/>
      <c r="AD987" s="191"/>
      <c r="AE987" s="181"/>
      <c r="AF987" s="181"/>
      <c r="AG987" s="191"/>
      <c r="AH987" s="181"/>
      <c r="AI987" s="181"/>
      <c r="AJ987" s="191"/>
      <c r="AK987" s="181"/>
      <c r="AL987" s="181"/>
      <c r="AM987" s="191"/>
      <c r="AN987" s="181"/>
      <c r="AO987" s="181"/>
      <c r="AP987" s="191"/>
      <c r="AQ987" s="181"/>
      <c r="AR987" s="181"/>
      <c r="AS987" s="191"/>
      <c r="AT987" s="181"/>
      <c r="AU987" s="181"/>
      <c r="AV987" s="191"/>
      <c r="AW987" s="181"/>
      <c r="AX987" s="181"/>
      <c r="AY987" s="191"/>
      <c r="AZ987" s="181"/>
      <c r="BA987" s="181"/>
      <c r="BB987" s="191"/>
      <c r="BC987" s="181"/>
      <c r="BD987" s="181"/>
      <c r="BE987" s="191"/>
      <c r="BF987" s="181"/>
      <c r="BG987" s="181"/>
      <c r="BH987" s="191"/>
      <c r="BI987" s="181"/>
      <c r="BJ987" s="181"/>
      <c r="BK987" s="191"/>
      <c r="BL987" s="181"/>
      <c r="BM987" s="181"/>
      <c r="BN987" s="191"/>
      <c r="BO987" s="181"/>
      <c r="BP987" s="181"/>
      <c r="BQ987" s="191"/>
      <c r="BR987" s="181"/>
      <c r="BS987" s="181"/>
      <c r="BT987" s="191"/>
      <c r="BU987" s="181"/>
      <c r="BV987" s="181"/>
      <c r="BW987" s="191"/>
      <c r="BX987" s="181"/>
      <c r="BY987" s="181"/>
      <c r="BZ987" s="191"/>
      <c r="CA987" s="181"/>
      <c r="CB987" s="181"/>
      <c r="CC987" s="191"/>
      <c r="CD987" s="181"/>
      <c r="CE987" s="181"/>
      <c r="CF987" s="191"/>
      <c r="CG987" s="181"/>
      <c r="CH987" s="181"/>
      <c r="CI987" s="191"/>
      <c r="CJ987" s="181"/>
      <c r="CK987" s="181"/>
      <c r="CL987" s="191"/>
      <c r="CM987" s="181"/>
      <c r="CN987" s="181"/>
      <c r="CO987" s="191"/>
      <c r="CP987" s="181"/>
      <c r="CQ987" s="181"/>
      <c r="CR987" s="191"/>
      <c r="CS987" s="181"/>
      <c r="CT987" s="181"/>
      <c r="CU987" s="191"/>
      <c r="CV987" s="181"/>
      <c r="CW987" s="181"/>
      <c r="CX987" s="191"/>
      <c r="CY987" s="181"/>
      <c r="CZ987" s="181"/>
      <c r="DA987" s="191"/>
      <c r="DB987" s="181"/>
      <c r="DC987" s="181"/>
      <c r="DD987" s="191"/>
      <c r="DE987" s="181"/>
      <c r="DF987" s="181"/>
      <c r="DG987" s="191"/>
      <c r="DH987" s="181"/>
      <c r="DI987" s="181"/>
      <c r="DJ987" s="191"/>
      <c r="DK987" s="181"/>
      <c r="DL987" s="181"/>
      <c r="DM987" s="191"/>
      <c r="DN987" s="181"/>
      <c r="DO987" s="181"/>
      <c r="DP987" s="191"/>
      <c r="DQ987" s="181"/>
      <c r="DR987" s="181"/>
      <c r="DS987" s="191"/>
      <c r="DT987" s="181"/>
      <c r="DU987" s="181"/>
      <c r="DV987" s="191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8"/>
      <c r="F988" s="220"/>
      <c r="G988" s="191"/>
      <c r="H988" s="191"/>
      <c r="I988" s="207"/>
      <c r="J988" s="207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  <c r="AA988" s="191"/>
      <c r="AB988" s="191"/>
      <c r="AC988" s="191"/>
      <c r="AD988" s="191"/>
      <c r="AE988" s="191"/>
      <c r="AF988" s="191"/>
      <c r="AG988" s="191"/>
      <c r="AH988" s="191"/>
      <c r="AI988" s="191"/>
      <c r="AJ988" s="191"/>
      <c r="AK988" s="191"/>
      <c r="AL988" s="191"/>
      <c r="AM988" s="191"/>
      <c r="AN988" s="191"/>
      <c r="AO988" s="191"/>
      <c r="AP988" s="191"/>
      <c r="AQ988" s="191"/>
      <c r="AR988" s="191"/>
      <c r="AS988" s="191"/>
      <c r="AT988" s="191"/>
      <c r="AU988" s="191"/>
      <c r="AV988" s="191"/>
      <c r="AW988" s="191"/>
      <c r="AX988" s="191"/>
      <c r="AY988" s="191"/>
      <c r="AZ988" s="191"/>
      <c r="BA988" s="191"/>
      <c r="BB988" s="191"/>
      <c r="BC988" s="191"/>
      <c r="BD988" s="191"/>
      <c r="BE988" s="191"/>
      <c r="BF988" s="191"/>
      <c r="BG988" s="191"/>
      <c r="BH988" s="191"/>
      <c r="BI988" s="191"/>
      <c r="BJ988" s="191"/>
      <c r="BK988" s="191"/>
      <c r="BL988" s="191"/>
      <c r="BM988" s="191"/>
      <c r="BN988" s="191"/>
      <c r="BO988" s="191"/>
      <c r="BP988" s="191"/>
      <c r="BQ988" s="191"/>
      <c r="BR988" s="191"/>
      <c r="BS988" s="191"/>
      <c r="BT988" s="191"/>
      <c r="BU988" s="191"/>
      <c r="BV988" s="191"/>
      <c r="BW988" s="191"/>
      <c r="BX988" s="191"/>
      <c r="BY988" s="191"/>
      <c r="BZ988" s="191"/>
      <c r="CA988" s="191"/>
      <c r="CB988" s="191"/>
      <c r="CC988" s="191"/>
      <c r="CD988" s="191"/>
      <c r="CE988" s="191"/>
      <c r="CF988" s="191"/>
      <c r="CG988" s="191"/>
      <c r="CH988" s="191"/>
      <c r="CI988" s="191"/>
      <c r="CJ988" s="191"/>
      <c r="CK988" s="191"/>
      <c r="CL988" s="191"/>
      <c r="CM988" s="191"/>
      <c r="CN988" s="191"/>
      <c r="CO988" s="191"/>
      <c r="CP988" s="191"/>
      <c r="CQ988" s="191"/>
      <c r="CR988" s="191"/>
      <c r="CS988" s="191"/>
      <c r="CT988" s="191"/>
      <c r="CU988" s="191"/>
      <c r="CV988" s="191"/>
      <c r="CW988" s="191"/>
      <c r="CX988" s="191"/>
      <c r="CY988" s="191"/>
      <c r="CZ988" s="191"/>
      <c r="DA988" s="191"/>
      <c r="DB988" s="191"/>
      <c r="DC988" s="191"/>
      <c r="DD988" s="191"/>
      <c r="DE988" s="191"/>
      <c r="DF988" s="191"/>
      <c r="DG988" s="191"/>
      <c r="DH988" s="191"/>
      <c r="DI988" s="191"/>
      <c r="DJ988" s="191"/>
      <c r="DK988" s="191"/>
      <c r="DL988" s="191"/>
      <c r="DM988" s="191"/>
      <c r="DN988" s="191"/>
      <c r="DO988" s="191"/>
      <c r="DP988" s="191"/>
      <c r="DQ988" s="191"/>
      <c r="DR988" s="191"/>
      <c r="DS988" s="191"/>
      <c r="DT988" s="191"/>
      <c r="DU988" s="191"/>
      <c r="DV988" s="191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8"/>
      <c r="F989" s="220"/>
      <c r="G989" s="191"/>
      <c r="H989" s="191"/>
      <c r="I989" s="207"/>
      <c r="J989" s="207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  <c r="AA989" s="191"/>
      <c r="AB989" s="191"/>
      <c r="AC989" s="191"/>
      <c r="AD989" s="191"/>
      <c r="AE989" s="191"/>
      <c r="AF989" s="191"/>
      <c r="AG989" s="191"/>
      <c r="AH989" s="191"/>
      <c r="AI989" s="191"/>
      <c r="AJ989" s="191"/>
      <c r="AK989" s="191"/>
      <c r="AL989" s="191"/>
      <c r="AM989" s="191"/>
      <c r="AN989" s="191"/>
      <c r="AO989" s="191"/>
      <c r="AP989" s="191"/>
      <c r="AQ989" s="191"/>
      <c r="AR989" s="191"/>
      <c r="AS989" s="191"/>
      <c r="AT989" s="191"/>
      <c r="AU989" s="191"/>
      <c r="AV989" s="191"/>
      <c r="AW989" s="191"/>
      <c r="AX989" s="191"/>
      <c r="AY989" s="191"/>
      <c r="AZ989" s="191"/>
      <c r="BA989" s="191"/>
      <c r="BB989" s="191"/>
      <c r="BC989" s="191"/>
      <c r="BD989" s="191"/>
      <c r="BE989" s="191"/>
      <c r="BF989" s="191"/>
      <c r="BG989" s="191"/>
      <c r="BH989" s="191"/>
      <c r="BI989" s="191"/>
      <c r="BJ989" s="191"/>
      <c r="BK989" s="191"/>
      <c r="BL989" s="191"/>
      <c r="BM989" s="191"/>
      <c r="BN989" s="191"/>
      <c r="BO989" s="191"/>
      <c r="BP989" s="191"/>
      <c r="BQ989" s="191"/>
      <c r="BR989" s="191"/>
      <c r="BS989" s="191"/>
      <c r="BT989" s="191"/>
      <c r="BU989" s="191"/>
      <c r="BV989" s="191"/>
      <c r="BW989" s="191"/>
      <c r="BX989" s="191"/>
      <c r="BY989" s="191"/>
      <c r="BZ989" s="191"/>
      <c r="CA989" s="191"/>
      <c r="CB989" s="191"/>
      <c r="CC989" s="191"/>
      <c r="CD989" s="191"/>
      <c r="CE989" s="191"/>
      <c r="CF989" s="191"/>
      <c r="CG989" s="191"/>
      <c r="CH989" s="191"/>
      <c r="CI989" s="191"/>
      <c r="CJ989" s="191"/>
      <c r="CK989" s="191"/>
      <c r="CL989" s="191"/>
      <c r="CM989" s="191"/>
      <c r="CN989" s="191"/>
      <c r="CO989" s="191"/>
      <c r="CP989" s="191"/>
      <c r="CQ989" s="191"/>
      <c r="CR989" s="191"/>
      <c r="CS989" s="191"/>
      <c r="CT989" s="191"/>
      <c r="CU989" s="191"/>
      <c r="CV989" s="191"/>
      <c r="CW989" s="191"/>
      <c r="CX989" s="191"/>
      <c r="CY989" s="191"/>
      <c r="CZ989" s="191"/>
      <c r="DA989" s="191"/>
      <c r="DB989" s="191"/>
      <c r="DC989" s="191"/>
      <c r="DD989" s="191"/>
      <c r="DE989" s="191"/>
      <c r="DF989" s="191"/>
      <c r="DG989" s="191"/>
      <c r="DH989" s="191"/>
      <c r="DI989" s="191"/>
      <c r="DJ989" s="191"/>
      <c r="DK989" s="191"/>
      <c r="DL989" s="191"/>
      <c r="DM989" s="191"/>
      <c r="DN989" s="191"/>
      <c r="DO989" s="191"/>
      <c r="DP989" s="191"/>
      <c r="DQ989" s="191"/>
      <c r="DR989" s="191"/>
      <c r="DS989" s="191"/>
      <c r="DT989" s="191"/>
      <c r="DU989" s="191"/>
      <c r="DV989" s="191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8"/>
      <c r="F990" s="220"/>
      <c r="G990" s="191"/>
      <c r="H990" s="191"/>
      <c r="I990" s="207"/>
      <c r="J990" s="207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  <c r="AA990" s="191"/>
      <c r="AB990" s="191"/>
      <c r="AC990" s="191"/>
      <c r="AD990" s="191"/>
      <c r="AE990" s="191"/>
      <c r="AF990" s="191"/>
      <c r="AG990" s="191"/>
      <c r="AH990" s="191"/>
      <c r="AI990" s="191"/>
      <c r="AJ990" s="191"/>
      <c r="AK990" s="191"/>
      <c r="AL990" s="191"/>
      <c r="AM990" s="191"/>
      <c r="AN990" s="191"/>
      <c r="AO990" s="191"/>
      <c r="AP990" s="191"/>
      <c r="AQ990" s="191"/>
      <c r="AR990" s="191"/>
      <c r="AS990" s="191"/>
      <c r="AT990" s="191"/>
      <c r="AU990" s="191"/>
      <c r="AV990" s="191"/>
      <c r="AW990" s="191"/>
      <c r="AX990" s="191"/>
      <c r="AY990" s="191"/>
      <c r="AZ990" s="191"/>
      <c r="BA990" s="191"/>
      <c r="BB990" s="191"/>
      <c r="BC990" s="191"/>
      <c r="BD990" s="191"/>
      <c r="BE990" s="191"/>
      <c r="BF990" s="191"/>
      <c r="BG990" s="191"/>
      <c r="BH990" s="191"/>
      <c r="BI990" s="191"/>
      <c r="BJ990" s="191"/>
      <c r="BK990" s="191"/>
      <c r="BL990" s="191"/>
      <c r="BM990" s="191"/>
      <c r="BN990" s="191"/>
      <c r="BO990" s="191"/>
      <c r="BP990" s="191"/>
      <c r="BQ990" s="191"/>
      <c r="BR990" s="191"/>
      <c r="BS990" s="191"/>
      <c r="BT990" s="191"/>
      <c r="BU990" s="191"/>
      <c r="BV990" s="191"/>
      <c r="BW990" s="191"/>
      <c r="BX990" s="191"/>
      <c r="BY990" s="191"/>
      <c r="BZ990" s="191"/>
      <c r="CA990" s="191"/>
      <c r="CB990" s="191"/>
      <c r="CC990" s="191"/>
      <c r="CD990" s="191"/>
      <c r="CE990" s="191"/>
      <c r="CF990" s="191"/>
      <c r="CG990" s="191"/>
      <c r="CH990" s="191"/>
      <c r="CI990" s="191"/>
      <c r="CJ990" s="191"/>
      <c r="CK990" s="191"/>
      <c r="CL990" s="191"/>
      <c r="CM990" s="191"/>
      <c r="CN990" s="191"/>
      <c r="CO990" s="191"/>
      <c r="CP990" s="191"/>
      <c r="CQ990" s="191"/>
      <c r="CR990" s="191"/>
      <c r="CS990" s="191"/>
      <c r="CT990" s="191"/>
      <c r="CU990" s="191"/>
      <c r="CV990" s="191"/>
      <c r="CW990" s="191"/>
      <c r="CX990" s="191"/>
      <c r="CY990" s="191"/>
      <c r="CZ990" s="191"/>
      <c r="DA990" s="191"/>
      <c r="DB990" s="191"/>
      <c r="DC990" s="191"/>
      <c r="DD990" s="191"/>
      <c r="DE990" s="191"/>
      <c r="DF990" s="191"/>
      <c r="DG990" s="191"/>
      <c r="DH990" s="191"/>
      <c r="DI990" s="191"/>
      <c r="DJ990" s="191"/>
      <c r="DK990" s="191"/>
      <c r="DL990" s="191"/>
      <c r="DM990" s="191"/>
      <c r="DN990" s="191"/>
      <c r="DO990" s="191"/>
      <c r="DP990" s="191"/>
      <c r="DQ990" s="191"/>
      <c r="DR990" s="191"/>
      <c r="DS990" s="191"/>
      <c r="DT990" s="191"/>
      <c r="DU990" s="191"/>
      <c r="DV990" s="191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8"/>
      <c r="F991" s="219"/>
      <c r="G991" s="191"/>
      <c r="H991" s="191"/>
      <c r="I991" s="207"/>
      <c r="J991" s="207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  <c r="AA991" s="191"/>
      <c r="AB991" s="191"/>
      <c r="AC991" s="191"/>
      <c r="AD991" s="191"/>
      <c r="AE991" s="191"/>
      <c r="AF991" s="191"/>
      <c r="AG991" s="191"/>
      <c r="AH991" s="191"/>
      <c r="AI991" s="191"/>
      <c r="AJ991" s="191"/>
      <c r="AK991" s="191"/>
      <c r="AL991" s="191"/>
      <c r="AM991" s="191"/>
      <c r="AN991" s="191"/>
      <c r="AO991" s="191"/>
      <c r="AP991" s="191"/>
      <c r="AQ991" s="191"/>
      <c r="AR991" s="191"/>
      <c r="AS991" s="191"/>
      <c r="AT991" s="191"/>
      <c r="AU991" s="191"/>
      <c r="AV991" s="191"/>
      <c r="AW991" s="191"/>
      <c r="AX991" s="191"/>
      <c r="AY991" s="191"/>
      <c r="AZ991" s="191"/>
      <c r="BA991" s="191"/>
      <c r="BB991" s="191"/>
      <c r="BC991" s="191"/>
      <c r="BD991" s="191"/>
      <c r="BE991" s="191"/>
      <c r="BF991" s="191"/>
      <c r="BG991" s="191"/>
      <c r="BH991" s="191"/>
      <c r="BI991" s="191"/>
      <c r="BJ991" s="191"/>
      <c r="BK991" s="191"/>
      <c r="BL991" s="191"/>
      <c r="BM991" s="191"/>
      <c r="BN991" s="191"/>
      <c r="BO991" s="191"/>
      <c r="BP991" s="191"/>
      <c r="BQ991" s="191"/>
      <c r="BR991" s="191"/>
      <c r="BS991" s="191"/>
      <c r="BT991" s="191"/>
      <c r="BU991" s="191"/>
      <c r="BV991" s="191"/>
      <c r="BW991" s="191"/>
      <c r="BX991" s="191"/>
      <c r="BY991" s="191"/>
      <c r="BZ991" s="191"/>
      <c r="CA991" s="191"/>
      <c r="CB991" s="191"/>
      <c r="CC991" s="191"/>
      <c r="CD991" s="191"/>
      <c r="CE991" s="191"/>
      <c r="CF991" s="191"/>
      <c r="CG991" s="191"/>
      <c r="CH991" s="191"/>
      <c r="CI991" s="191"/>
      <c r="CJ991" s="191"/>
      <c r="CK991" s="191"/>
      <c r="CL991" s="191"/>
      <c r="CM991" s="191"/>
      <c r="CN991" s="191"/>
      <c r="CO991" s="191"/>
      <c r="CP991" s="191"/>
      <c r="CQ991" s="191"/>
      <c r="CR991" s="191"/>
      <c r="CS991" s="191"/>
      <c r="CT991" s="191"/>
      <c r="CU991" s="191"/>
      <c r="CV991" s="191"/>
      <c r="CW991" s="191"/>
      <c r="CX991" s="191"/>
      <c r="CY991" s="191"/>
      <c r="CZ991" s="191"/>
      <c r="DA991" s="191"/>
      <c r="DB991" s="191"/>
      <c r="DC991" s="191"/>
      <c r="DD991" s="191"/>
      <c r="DE991" s="191"/>
      <c r="DF991" s="191"/>
      <c r="DG991" s="191"/>
      <c r="DH991" s="191"/>
      <c r="DI991" s="191"/>
      <c r="DJ991" s="191"/>
      <c r="DK991" s="191"/>
      <c r="DL991" s="191"/>
      <c r="DM991" s="191"/>
      <c r="DN991" s="191"/>
      <c r="DO991" s="191"/>
      <c r="DP991" s="191"/>
      <c r="DQ991" s="191"/>
      <c r="DR991" s="191"/>
      <c r="DS991" s="191"/>
      <c r="DT991" s="191"/>
      <c r="DU991" s="191"/>
      <c r="DV991" s="191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8"/>
      <c r="F992" s="220"/>
      <c r="G992" s="191"/>
      <c r="H992" s="191"/>
      <c r="I992" s="207"/>
      <c r="J992" s="207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  <c r="AH992" s="191"/>
      <c r="AI992" s="191"/>
      <c r="AJ992" s="191"/>
      <c r="AK992" s="191"/>
      <c r="AL992" s="191"/>
      <c r="AM992" s="191"/>
      <c r="AN992" s="191"/>
      <c r="AO992" s="191"/>
      <c r="AP992" s="191"/>
      <c r="AQ992" s="191"/>
      <c r="AR992" s="191"/>
      <c r="AS992" s="191"/>
      <c r="AT992" s="191"/>
      <c r="AU992" s="191"/>
      <c r="AV992" s="191"/>
      <c r="AW992" s="191"/>
      <c r="AX992" s="191"/>
      <c r="AY992" s="191"/>
      <c r="AZ992" s="191"/>
      <c r="BA992" s="191"/>
      <c r="BB992" s="191"/>
      <c r="BC992" s="191"/>
      <c r="BD992" s="191"/>
      <c r="BE992" s="191"/>
      <c r="BF992" s="191"/>
      <c r="BG992" s="191"/>
      <c r="BH992" s="191"/>
      <c r="BI992" s="191"/>
      <c r="BJ992" s="191"/>
      <c r="BK992" s="191"/>
      <c r="BL992" s="191"/>
      <c r="BM992" s="191"/>
      <c r="BN992" s="191"/>
      <c r="BO992" s="191"/>
      <c r="BP992" s="191"/>
      <c r="BQ992" s="191"/>
      <c r="BR992" s="191"/>
      <c r="BS992" s="191"/>
      <c r="BT992" s="191"/>
      <c r="BU992" s="191"/>
      <c r="BV992" s="191"/>
      <c r="BW992" s="191"/>
      <c r="BX992" s="191"/>
      <c r="BY992" s="191"/>
      <c r="BZ992" s="191"/>
      <c r="CA992" s="191"/>
      <c r="CB992" s="191"/>
      <c r="CC992" s="191"/>
      <c r="CD992" s="191"/>
      <c r="CE992" s="191"/>
      <c r="CF992" s="191"/>
      <c r="CG992" s="191"/>
      <c r="CH992" s="191"/>
      <c r="CI992" s="191"/>
      <c r="CJ992" s="191"/>
      <c r="CK992" s="191"/>
      <c r="CL992" s="191"/>
      <c r="CM992" s="191"/>
      <c r="CN992" s="191"/>
      <c r="CO992" s="191"/>
      <c r="CP992" s="191"/>
      <c r="CQ992" s="191"/>
      <c r="CR992" s="191"/>
      <c r="CS992" s="191"/>
      <c r="CT992" s="191"/>
      <c r="CU992" s="191"/>
      <c r="CV992" s="191"/>
      <c r="CW992" s="191"/>
      <c r="CX992" s="191"/>
      <c r="CY992" s="191"/>
      <c r="CZ992" s="191"/>
      <c r="DA992" s="191"/>
      <c r="DB992" s="191"/>
      <c r="DC992" s="191"/>
      <c r="DD992" s="191"/>
      <c r="DE992" s="191"/>
      <c r="DF992" s="191"/>
      <c r="DG992" s="191"/>
      <c r="DH992" s="191"/>
      <c r="DI992" s="191"/>
      <c r="DJ992" s="191"/>
      <c r="DK992" s="191"/>
      <c r="DL992" s="191"/>
      <c r="DM992" s="191"/>
      <c r="DN992" s="191"/>
      <c r="DO992" s="191"/>
      <c r="DP992" s="191"/>
      <c r="DQ992" s="191"/>
      <c r="DR992" s="191"/>
      <c r="DS992" s="191"/>
      <c r="DT992" s="191"/>
      <c r="DU992" s="191"/>
      <c r="DV992" s="191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8"/>
      <c r="F993" s="220"/>
      <c r="G993" s="181"/>
      <c r="H993" s="181"/>
      <c r="I993" s="207"/>
      <c r="J993" s="207"/>
      <c r="K993" s="181"/>
      <c r="L993" s="191"/>
      <c r="M993" s="181"/>
      <c r="N993" s="181"/>
      <c r="O993" s="191"/>
      <c r="P993" s="181"/>
      <c r="Q993" s="181"/>
      <c r="R993" s="191"/>
      <c r="S993" s="181"/>
      <c r="T993" s="181"/>
      <c r="U993" s="191"/>
      <c r="V993" s="181"/>
      <c r="W993" s="181"/>
      <c r="X993" s="191"/>
      <c r="Y993" s="181"/>
      <c r="Z993" s="181"/>
      <c r="AA993" s="191"/>
      <c r="AB993" s="181"/>
      <c r="AC993" s="181"/>
      <c r="AD993" s="191"/>
      <c r="AE993" s="181"/>
      <c r="AF993" s="181"/>
      <c r="AG993" s="191"/>
      <c r="AH993" s="181"/>
      <c r="AI993" s="181"/>
      <c r="AJ993" s="191"/>
      <c r="AK993" s="181"/>
      <c r="AL993" s="181"/>
      <c r="AM993" s="191"/>
      <c r="AN993" s="181"/>
      <c r="AO993" s="181"/>
      <c r="AP993" s="191"/>
      <c r="AQ993" s="181"/>
      <c r="AR993" s="181"/>
      <c r="AS993" s="191"/>
      <c r="AT993" s="181"/>
      <c r="AU993" s="181"/>
      <c r="AV993" s="191"/>
      <c r="AW993" s="181"/>
      <c r="AX993" s="181"/>
      <c r="AY993" s="191"/>
      <c r="AZ993" s="181"/>
      <c r="BA993" s="181"/>
      <c r="BB993" s="191"/>
      <c r="BC993" s="181"/>
      <c r="BD993" s="181"/>
      <c r="BE993" s="191"/>
      <c r="BF993" s="181"/>
      <c r="BG993" s="181"/>
      <c r="BH993" s="191"/>
      <c r="BI993" s="181"/>
      <c r="BJ993" s="181"/>
      <c r="BK993" s="191"/>
      <c r="BL993" s="181"/>
      <c r="BM993" s="181"/>
      <c r="BN993" s="191"/>
      <c r="BO993" s="181"/>
      <c r="BP993" s="181"/>
      <c r="BQ993" s="191"/>
      <c r="BR993" s="181"/>
      <c r="BS993" s="181"/>
      <c r="BT993" s="191"/>
      <c r="BU993" s="181"/>
      <c r="BV993" s="181"/>
      <c r="BW993" s="191"/>
      <c r="BX993" s="181"/>
      <c r="BY993" s="181"/>
      <c r="BZ993" s="191"/>
      <c r="CA993" s="181"/>
      <c r="CB993" s="181"/>
      <c r="CC993" s="191"/>
      <c r="CD993" s="181"/>
      <c r="CE993" s="181"/>
      <c r="CF993" s="191"/>
      <c r="CG993" s="181"/>
      <c r="CH993" s="181"/>
      <c r="CI993" s="191"/>
      <c r="CJ993" s="181"/>
      <c r="CK993" s="181"/>
      <c r="CL993" s="191"/>
      <c r="CM993" s="181"/>
      <c r="CN993" s="181"/>
      <c r="CO993" s="191"/>
      <c r="CP993" s="181"/>
      <c r="CQ993" s="181"/>
      <c r="CR993" s="191"/>
      <c r="CS993" s="181"/>
      <c r="CT993" s="181"/>
      <c r="CU993" s="191"/>
      <c r="CV993" s="181"/>
      <c r="CW993" s="181"/>
      <c r="CX993" s="191"/>
      <c r="CY993" s="181"/>
      <c r="CZ993" s="181"/>
      <c r="DA993" s="191"/>
      <c r="DB993" s="181"/>
      <c r="DC993" s="181"/>
      <c r="DD993" s="191"/>
      <c r="DE993" s="181"/>
      <c r="DF993" s="181"/>
      <c r="DG993" s="191"/>
      <c r="DH993" s="181"/>
      <c r="DI993" s="181"/>
      <c r="DJ993" s="191"/>
      <c r="DK993" s="181"/>
      <c r="DL993" s="181"/>
      <c r="DM993" s="191"/>
      <c r="DN993" s="181"/>
      <c r="DO993" s="181"/>
      <c r="DP993" s="191"/>
      <c r="DQ993" s="181"/>
      <c r="DR993" s="181"/>
      <c r="DS993" s="191"/>
      <c r="DT993" s="181"/>
      <c r="DU993" s="181"/>
      <c r="DV993" s="191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8"/>
      <c r="F994" s="219"/>
      <c r="G994" s="191"/>
      <c r="H994" s="191"/>
      <c r="I994" s="207"/>
      <c r="J994" s="207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  <c r="AH994" s="191"/>
      <c r="AI994" s="191"/>
      <c r="AJ994" s="191"/>
      <c r="AK994" s="191"/>
      <c r="AL994" s="191"/>
      <c r="AM994" s="191"/>
      <c r="AN994" s="191"/>
      <c r="AO994" s="191"/>
      <c r="AP994" s="191"/>
      <c r="AQ994" s="191"/>
      <c r="AR994" s="191"/>
      <c r="AS994" s="191"/>
      <c r="AT994" s="191"/>
      <c r="AU994" s="191"/>
      <c r="AV994" s="191"/>
      <c r="AW994" s="191"/>
      <c r="AX994" s="191"/>
      <c r="AY994" s="191"/>
      <c r="AZ994" s="191"/>
      <c r="BA994" s="191"/>
      <c r="BB994" s="191"/>
      <c r="BC994" s="191"/>
      <c r="BD994" s="191"/>
      <c r="BE994" s="191"/>
      <c r="BF994" s="191"/>
      <c r="BG994" s="191"/>
      <c r="BH994" s="191"/>
      <c r="BI994" s="191"/>
      <c r="BJ994" s="191"/>
      <c r="BK994" s="191"/>
      <c r="BL994" s="191"/>
      <c r="BM994" s="191"/>
      <c r="BN994" s="191"/>
      <c r="BO994" s="191"/>
      <c r="BP994" s="191"/>
      <c r="BQ994" s="191"/>
      <c r="BR994" s="191"/>
      <c r="BS994" s="191"/>
      <c r="BT994" s="191"/>
      <c r="BU994" s="191"/>
      <c r="BV994" s="191"/>
      <c r="BW994" s="191"/>
      <c r="BX994" s="191"/>
      <c r="BY994" s="191"/>
      <c r="BZ994" s="191"/>
      <c r="CA994" s="191"/>
      <c r="CB994" s="191"/>
      <c r="CC994" s="191"/>
      <c r="CD994" s="191"/>
      <c r="CE994" s="191"/>
      <c r="CF994" s="191"/>
      <c r="CG994" s="191"/>
      <c r="CH994" s="191"/>
      <c r="CI994" s="191"/>
      <c r="CJ994" s="191"/>
      <c r="CK994" s="191"/>
      <c r="CL994" s="191"/>
      <c r="CM994" s="191"/>
      <c r="CN994" s="191"/>
      <c r="CO994" s="191"/>
      <c r="CP994" s="191"/>
      <c r="CQ994" s="191"/>
      <c r="CR994" s="191"/>
      <c r="CS994" s="191"/>
      <c r="CT994" s="191"/>
      <c r="CU994" s="191"/>
      <c r="CV994" s="191"/>
      <c r="CW994" s="191"/>
      <c r="CX994" s="191"/>
      <c r="CY994" s="191"/>
      <c r="CZ994" s="191"/>
      <c r="DA994" s="191"/>
      <c r="DB994" s="191"/>
      <c r="DC994" s="191"/>
      <c r="DD994" s="191"/>
      <c r="DE994" s="191"/>
      <c r="DF994" s="191"/>
      <c r="DG994" s="191"/>
      <c r="DH994" s="191"/>
      <c r="DI994" s="191"/>
      <c r="DJ994" s="191"/>
      <c r="DK994" s="191"/>
      <c r="DL994" s="191"/>
      <c r="DM994" s="191"/>
      <c r="DN994" s="191"/>
      <c r="DO994" s="191"/>
      <c r="DP994" s="191"/>
      <c r="DQ994" s="191"/>
      <c r="DR994" s="191"/>
      <c r="DS994" s="191"/>
      <c r="DT994" s="191"/>
      <c r="DU994" s="191"/>
      <c r="DV994" s="191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8"/>
      <c r="F995" s="220"/>
      <c r="G995" s="191"/>
      <c r="H995" s="191"/>
      <c r="I995" s="207"/>
      <c r="J995" s="207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  <c r="AH995" s="191"/>
      <c r="AI995" s="191"/>
      <c r="AJ995" s="191"/>
      <c r="AK995" s="191"/>
      <c r="AL995" s="191"/>
      <c r="AM995" s="191"/>
      <c r="AN995" s="191"/>
      <c r="AO995" s="191"/>
      <c r="AP995" s="191"/>
      <c r="AQ995" s="191"/>
      <c r="AR995" s="191"/>
      <c r="AS995" s="191"/>
      <c r="AT995" s="191"/>
      <c r="AU995" s="191"/>
      <c r="AV995" s="191"/>
      <c r="AW995" s="191"/>
      <c r="AX995" s="191"/>
      <c r="AY995" s="191"/>
      <c r="AZ995" s="191"/>
      <c r="BA995" s="191"/>
      <c r="BB995" s="191"/>
      <c r="BC995" s="191"/>
      <c r="BD995" s="191"/>
      <c r="BE995" s="191"/>
      <c r="BF995" s="191"/>
      <c r="BG995" s="191"/>
      <c r="BH995" s="191"/>
      <c r="BI995" s="191"/>
      <c r="BJ995" s="191"/>
      <c r="BK995" s="191"/>
      <c r="BL995" s="191"/>
      <c r="BM995" s="191"/>
      <c r="BN995" s="191"/>
      <c r="BO995" s="191"/>
      <c r="BP995" s="191"/>
      <c r="BQ995" s="191"/>
      <c r="BR995" s="191"/>
      <c r="BS995" s="191"/>
      <c r="BT995" s="191"/>
      <c r="BU995" s="191"/>
      <c r="BV995" s="191"/>
      <c r="BW995" s="191"/>
      <c r="BX995" s="191"/>
      <c r="BY995" s="191"/>
      <c r="BZ995" s="191"/>
      <c r="CA995" s="191"/>
      <c r="CB995" s="191"/>
      <c r="CC995" s="191"/>
      <c r="CD995" s="191"/>
      <c r="CE995" s="191"/>
      <c r="CF995" s="191"/>
      <c r="CG995" s="191"/>
      <c r="CH995" s="191"/>
      <c r="CI995" s="191"/>
      <c r="CJ995" s="191"/>
      <c r="CK995" s="191"/>
      <c r="CL995" s="191"/>
      <c r="CM995" s="191"/>
      <c r="CN995" s="191"/>
      <c r="CO995" s="191"/>
      <c r="CP995" s="191"/>
      <c r="CQ995" s="191"/>
      <c r="CR995" s="191"/>
      <c r="CS995" s="191"/>
      <c r="CT995" s="191"/>
      <c r="CU995" s="191"/>
      <c r="CV995" s="191"/>
      <c r="CW995" s="191"/>
      <c r="CX995" s="191"/>
      <c r="CY995" s="191"/>
      <c r="CZ995" s="191"/>
      <c r="DA995" s="191"/>
      <c r="DB995" s="191"/>
      <c r="DC995" s="191"/>
      <c r="DD995" s="191"/>
      <c r="DE995" s="191"/>
      <c r="DF995" s="191"/>
      <c r="DG995" s="191"/>
      <c r="DH995" s="191"/>
      <c r="DI995" s="191"/>
      <c r="DJ995" s="191"/>
      <c r="DK995" s="191"/>
      <c r="DL995" s="191"/>
      <c r="DM995" s="191"/>
      <c r="DN995" s="191"/>
      <c r="DO995" s="191"/>
      <c r="DP995" s="191"/>
      <c r="DQ995" s="191"/>
      <c r="DR995" s="191"/>
      <c r="DS995" s="191"/>
      <c r="DT995" s="191"/>
      <c r="DU995" s="191"/>
      <c r="DV995" s="191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8"/>
      <c r="F996" s="220"/>
      <c r="G996" s="191"/>
      <c r="H996" s="191"/>
      <c r="I996" s="207"/>
      <c r="J996" s="207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1"/>
      <c r="AT996" s="191"/>
      <c r="AU996" s="191"/>
      <c r="AV996" s="191"/>
      <c r="AW996" s="191"/>
      <c r="AX996" s="191"/>
      <c r="AY996" s="191"/>
      <c r="AZ996" s="191"/>
      <c r="BA996" s="191"/>
      <c r="BB996" s="191"/>
      <c r="BC996" s="191"/>
      <c r="BD996" s="191"/>
      <c r="BE996" s="191"/>
      <c r="BF996" s="191"/>
      <c r="BG996" s="191"/>
      <c r="BH996" s="191"/>
      <c r="BI996" s="191"/>
      <c r="BJ996" s="191"/>
      <c r="BK996" s="191"/>
      <c r="BL996" s="191"/>
      <c r="BM996" s="191"/>
      <c r="BN996" s="191"/>
      <c r="BO996" s="191"/>
      <c r="BP996" s="191"/>
      <c r="BQ996" s="191"/>
      <c r="BR996" s="191"/>
      <c r="BS996" s="191"/>
      <c r="BT996" s="191"/>
      <c r="BU996" s="191"/>
      <c r="BV996" s="191"/>
      <c r="BW996" s="191"/>
      <c r="BX996" s="191"/>
      <c r="BY996" s="191"/>
      <c r="BZ996" s="191"/>
      <c r="CA996" s="191"/>
      <c r="CB996" s="191"/>
      <c r="CC996" s="191"/>
      <c r="CD996" s="191"/>
      <c r="CE996" s="191"/>
      <c r="CF996" s="191"/>
      <c r="CG996" s="191"/>
      <c r="CH996" s="191"/>
      <c r="CI996" s="191"/>
      <c r="CJ996" s="191"/>
      <c r="CK996" s="191"/>
      <c r="CL996" s="191"/>
      <c r="CM996" s="191"/>
      <c r="CN996" s="191"/>
      <c r="CO996" s="191"/>
      <c r="CP996" s="191"/>
      <c r="CQ996" s="191"/>
      <c r="CR996" s="191"/>
      <c r="CS996" s="191"/>
      <c r="CT996" s="191"/>
      <c r="CU996" s="191"/>
      <c r="CV996" s="191"/>
      <c r="CW996" s="191"/>
      <c r="CX996" s="191"/>
      <c r="CY996" s="191"/>
      <c r="CZ996" s="191"/>
      <c r="DA996" s="191"/>
      <c r="DB996" s="191"/>
      <c r="DC996" s="191"/>
      <c r="DD996" s="191"/>
      <c r="DE996" s="191"/>
      <c r="DF996" s="191"/>
      <c r="DG996" s="191"/>
      <c r="DH996" s="191"/>
      <c r="DI996" s="191"/>
      <c r="DJ996" s="191"/>
      <c r="DK996" s="191"/>
      <c r="DL996" s="191"/>
      <c r="DM996" s="191"/>
      <c r="DN996" s="191"/>
      <c r="DO996" s="191"/>
      <c r="DP996" s="191"/>
      <c r="DQ996" s="191"/>
      <c r="DR996" s="191"/>
      <c r="DS996" s="191"/>
      <c r="DT996" s="191"/>
      <c r="DU996" s="191"/>
      <c r="DV996" s="191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8"/>
      <c r="F997" s="220"/>
      <c r="G997" s="191"/>
      <c r="H997" s="191"/>
      <c r="I997" s="207"/>
      <c r="J997" s="207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1"/>
      <c r="AT997" s="191"/>
      <c r="AU997" s="191"/>
      <c r="AV997" s="191"/>
      <c r="AW997" s="191"/>
      <c r="AX997" s="191"/>
      <c r="AY997" s="191"/>
      <c r="AZ997" s="191"/>
      <c r="BA997" s="191"/>
      <c r="BB997" s="191"/>
      <c r="BC997" s="191"/>
      <c r="BD997" s="191"/>
      <c r="BE997" s="191"/>
      <c r="BF997" s="191"/>
      <c r="BG997" s="191"/>
      <c r="BH997" s="191"/>
      <c r="BI997" s="191"/>
      <c r="BJ997" s="191"/>
      <c r="BK997" s="191"/>
      <c r="BL997" s="191"/>
      <c r="BM997" s="191"/>
      <c r="BN997" s="191"/>
      <c r="BO997" s="191"/>
      <c r="BP997" s="191"/>
      <c r="BQ997" s="191"/>
      <c r="BR997" s="191"/>
      <c r="BS997" s="191"/>
      <c r="BT997" s="191"/>
      <c r="BU997" s="191"/>
      <c r="BV997" s="191"/>
      <c r="BW997" s="191"/>
      <c r="BX997" s="191"/>
      <c r="BY997" s="191"/>
      <c r="BZ997" s="191"/>
      <c r="CA997" s="191"/>
      <c r="CB997" s="191"/>
      <c r="CC997" s="191"/>
      <c r="CD997" s="191"/>
      <c r="CE997" s="191"/>
      <c r="CF997" s="191"/>
      <c r="CG997" s="191"/>
      <c r="CH997" s="191"/>
      <c r="CI997" s="191"/>
      <c r="CJ997" s="191"/>
      <c r="CK997" s="191"/>
      <c r="CL997" s="191"/>
      <c r="CM997" s="191"/>
      <c r="CN997" s="191"/>
      <c r="CO997" s="191"/>
      <c r="CP997" s="191"/>
      <c r="CQ997" s="191"/>
      <c r="CR997" s="191"/>
      <c r="CS997" s="191"/>
      <c r="CT997" s="191"/>
      <c r="CU997" s="191"/>
      <c r="CV997" s="191"/>
      <c r="CW997" s="191"/>
      <c r="CX997" s="191"/>
      <c r="CY997" s="191"/>
      <c r="CZ997" s="191"/>
      <c r="DA997" s="191"/>
      <c r="DB997" s="191"/>
      <c r="DC997" s="191"/>
      <c r="DD997" s="191"/>
      <c r="DE997" s="191"/>
      <c r="DF997" s="191"/>
      <c r="DG997" s="191"/>
      <c r="DH997" s="191"/>
      <c r="DI997" s="191"/>
      <c r="DJ997" s="191"/>
      <c r="DK997" s="191"/>
      <c r="DL997" s="191"/>
      <c r="DM997" s="191"/>
      <c r="DN997" s="191"/>
      <c r="DO997" s="191"/>
      <c r="DP997" s="191"/>
      <c r="DQ997" s="191"/>
      <c r="DR997" s="191"/>
      <c r="DS997" s="191"/>
      <c r="DT997" s="191"/>
      <c r="DU997" s="191"/>
      <c r="DV997" s="191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8"/>
      <c r="F998" s="219"/>
      <c r="G998" s="191"/>
      <c r="H998" s="191"/>
      <c r="I998" s="207"/>
      <c r="J998" s="207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1"/>
      <c r="AT998" s="191"/>
      <c r="AU998" s="191"/>
      <c r="AV998" s="191"/>
      <c r="AW998" s="191"/>
      <c r="AX998" s="191"/>
      <c r="AY998" s="191"/>
      <c r="AZ998" s="191"/>
      <c r="BA998" s="191"/>
      <c r="BB998" s="191"/>
      <c r="BC998" s="191"/>
      <c r="BD998" s="191"/>
      <c r="BE998" s="191"/>
      <c r="BF998" s="191"/>
      <c r="BG998" s="191"/>
      <c r="BH998" s="191"/>
      <c r="BI998" s="191"/>
      <c r="BJ998" s="191"/>
      <c r="BK998" s="191"/>
      <c r="BL998" s="191"/>
      <c r="BM998" s="191"/>
      <c r="BN998" s="191"/>
      <c r="BO998" s="191"/>
      <c r="BP998" s="191"/>
      <c r="BQ998" s="191"/>
      <c r="BR998" s="191"/>
      <c r="BS998" s="191"/>
      <c r="BT998" s="191"/>
      <c r="BU998" s="191"/>
      <c r="BV998" s="191"/>
      <c r="BW998" s="191"/>
      <c r="BX998" s="191"/>
      <c r="BY998" s="191"/>
      <c r="BZ998" s="191"/>
      <c r="CA998" s="191"/>
      <c r="CB998" s="191"/>
      <c r="CC998" s="191"/>
      <c r="CD998" s="191"/>
      <c r="CE998" s="191"/>
      <c r="CF998" s="191"/>
      <c r="CG998" s="191"/>
      <c r="CH998" s="191"/>
      <c r="CI998" s="191"/>
      <c r="CJ998" s="191"/>
      <c r="CK998" s="191"/>
      <c r="CL998" s="191"/>
      <c r="CM998" s="191"/>
      <c r="CN998" s="191"/>
      <c r="CO998" s="191"/>
      <c r="CP998" s="191"/>
      <c r="CQ998" s="191"/>
      <c r="CR998" s="191"/>
      <c r="CS998" s="191"/>
      <c r="CT998" s="191"/>
      <c r="CU998" s="191"/>
      <c r="CV998" s="191"/>
      <c r="CW998" s="191"/>
      <c r="CX998" s="191"/>
      <c r="CY998" s="191"/>
      <c r="CZ998" s="191"/>
      <c r="DA998" s="191"/>
      <c r="DB998" s="191"/>
      <c r="DC998" s="191"/>
      <c r="DD998" s="191"/>
      <c r="DE998" s="191"/>
      <c r="DF998" s="191"/>
      <c r="DG998" s="191"/>
      <c r="DH998" s="191"/>
      <c r="DI998" s="191"/>
      <c r="DJ998" s="191"/>
      <c r="DK998" s="191"/>
      <c r="DL998" s="191"/>
      <c r="DM998" s="191"/>
      <c r="DN998" s="191"/>
      <c r="DO998" s="191"/>
      <c r="DP998" s="191"/>
      <c r="DQ998" s="191"/>
      <c r="DR998" s="191"/>
      <c r="DS998" s="191"/>
      <c r="DT998" s="191"/>
      <c r="DU998" s="191"/>
      <c r="DV998" s="191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8"/>
      <c r="F999" s="220"/>
      <c r="G999" s="191"/>
      <c r="H999" s="191"/>
      <c r="I999" s="207"/>
      <c r="J999" s="207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191"/>
      <c r="AW999" s="191"/>
      <c r="AX999" s="191"/>
      <c r="AY999" s="191"/>
      <c r="AZ999" s="191"/>
      <c r="BA999" s="191"/>
      <c r="BB999" s="191"/>
      <c r="BC999" s="191"/>
      <c r="BD999" s="191"/>
      <c r="BE999" s="191"/>
      <c r="BF999" s="191"/>
      <c r="BG999" s="191"/>
      <c r="BH999" s="191"/>
      <c r="BI999" s="191"/>
      <c r="BJ999" s="191"/>
      <c r="BK999" s="191"/>
      <c r="BL999" s="191"/>
      <c r="BM999" s="191"/>
      <c r="BN999" s="191"/>
      <c r="BO999" s="191"/>
      <c r="BP999" s="191"/>
      <c r="BQ999" s="191"/>
      <c r="BR999" s="191"/>
      <c r="BS999" s="191"/>
      <c r="BT999" s="191"/>
      <c r="BU999" s="191"/>
      <c r="BV999" s="191"/>
      <c r="BW999" s="191"/>
      <c r="BX999" s="191"/>
      <c r="BY999" s="191"/>
      <c r="BZ999" s="191"/>
      <c r="CA999" s="191"/>
      <c r="CB999" s="191"/>
      <c r="CC999" s="191"/>
      <c r="CD999" s="191"/>
      <c r="CE999" s="191"/>
      <c r="CF999" s="191"/>
      <c r="CG999" s="191"/>
      <c r="CH999" s="191"/>
      <c r="CI999" s="191"/>
      <c r="CJ999" s="191"/>
      <c r="CK999" s="191"/>
      <c r="CL999" s="191"/>
      <c r="CM999" s="191"/>
      <c r="CN999" s="191"/>
      <c r="CO999" s="191"/>
      <c r="CP999" s="191"/>
      <c r="CQ999" s="191"/>
      <c r="CR999" s="191"/>
      <c r="CS999" s="191"/>
      <c r="CT999" s="191"/>
      <c r="CU999" s="191"/>
      <c r="CV999" s="191"/>
      <c r="CW999" s="191"/>
      <c r="CX999" s="191"/>
      <c r="CY999" s="191"/>
      <c r="CZ999" s="191"/>
      <c r="DA999" s="191"/>
      <c r="DB999" s="191"/>
      <c r="DC999" s="191"/>
      <c r="DD999" s="191"/>
      <c r="DE999" s="191"/>
      <c r="DF999" s="191"/>
      <c r="DG999" s="191"/>
      <c r="DH999" s="191"/>
      <c r="DI999" s="191"/>
      <c r="DJ999" s="191"/>
      <c r="DK999" s="191"/>
      <c r="DL999" s="191"/>
      <c r="DM999" s="191"/>
      <c r="DN999" s="191"/>
      <c r="DO999" s="191"/>
      <c r="DP999" s="191"/>
      <c r="DQ999" s="191"/>
      <c r="DR999" s="191"/>
      <c r="DS999" s="191"/>
      <c r="DT999" s="191"/>
      <c r="DU999" s="191"/>
      <c r="DV999" s="191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8"/>
      <c r="F1000" s="220"/>
      <c r="G1000" s="191"/>
      <c r="H1000" s="191"/>
      <c r="I1000" s="207"/>
      <c r="J1000" s="207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  <c r="AA1000" s="191"/>
      <c r="AB1000" s="191"/>
      <c r="AC1000" s="191"/>
      <c r="AD1000" s="191"/>
      <c r="AE1000" s="191"/>
      <c r="AF1000" s="191"/>
      <c r="AG1000" s="191"/>
      <c r="AH1000" s="191"/>
      <c r="AI1000" s="191"/>
      <c r="AJ1000" s="191"/>
      <c r="AK1000" s="191"/>
      <c r="AL1000" s="191"/>
      <c r="AM1000" s="191"/>
      <c r="AN1000" s="191"/>
      <c r="AO1000" s="191"/>
      <c r="AP1000" s="191"/>
      <c r="AQ1000" s="191"/>
      <c r="AR1000" s="191"/>
      <c r="AS1000" s="191"/>
      <c r="AT1000" s="191"/>
      <c r="AU1000" s="191"/>
      <c r="AV1000" s="191"/>
      <c r="AW1000" s="191"/>
      <c r="AX1000" s="191"/>
      <c r="AY1000" s="191"/>
      <c r="AZ1000" s="191"/>
      <c r="BA1000" s="191"/>
      <c r="BB1000" s="191"/>
      <c r="BC1000" s="191"/>
      <c r="BD1000" s="191"/>
      <c r="BE1000" s="191"/>
      <c r="BF1000" s="191"/>
      <c r="BG1000" s="191"/>
      <c r="BH1000" s="191"/>
      <c r="BI1000" s="191"/>
      <c r="BJ1000" s="191"/>
      <c r="BK1000" s="191"/>
      <c r="BL1000" s="191"/>
      <c r="BM1000" s="191"/>
      <c r="BN1000" s="191"/>
      <c r="BO1000" s="191"/>
      <c r="BP1000" s="191"/>
      <c r="BQ1000" s="191"/>
      <c r="BR1000" s="191"/>
      <c r="BS1000" s="191"/>
      <c r="BT1000" s="191"/>
      <c r="BU1000" s="191"/>
      <c r="BV1000" s="191"/>
      <c r="BW1000" s="191"/>
      <c r="BX1000" s="191"/>
      <c r="BY1000" s="191"/>
      <c r="BZ1000" s="191"/>
      <c r="CA1000" s="191"/>
      <c r="CB1000" s="191"/>
      <c r="CC1000" s="191"/>
      <c r="CD1000" s="191"/>
      <c r="CE1000" s="191"/>
      <c r="CF1000" s="191"/>
      <c r="CG1000" s="191"/>
      <c r="CH1000" s="191"/>
      <c r="CI1000" s="191"/>
      <c r="CJ1000" s="191"/>
      <c r="CK1000" s="191"/>
      <c r="CL1000" s="191"/>
      <c r="CM1000" s="191"/>
      <c r="CN1000" s="191"/>
      <c r="CO1000" s="191"/>
      <c r="CP1000" s="191"/>
      <c r="CQ1000" s="191"/>
      <c r="CR1000" s="191"/>
      <c r="CS1000" s="191"/>
      <c r="CT1000" s="191"/>
      <c r="CU1000" s="191"/>
      <c r="CV1000" s="191"/>
      <c r="CW1000" s="191"/>
      <c r="CX1000" s="191"/>
      <c r="CY1000" s="191"/>
      <c r="CZ1000" s="191"/>
      <c r="DA1000" s="191"/>
      <c r="DB1000" s="191"/>
      <c r="DC1000" s="191"/>
      <c r="DD1000" s="191"/>
      <c r="DE1000" s="191"/>
      <c r="DF1000" s="191"/>
      <c r="DG1000" s="191"/>
      <c r="DH1000" s="191"/>
      <c r="DI1000" s="191"/>
      <c r="DJ1000" s="191"/>
      <c r="DK1000" s="191"/>
      <c r="DL1000" s="191"/>
      <c r="DM1000" s="191"/>
      <c r="DN1000" s="191"/>
      <c r="DO1000" s="191"/>
      <c r="DP1000" s="191"/>
      <c r="DQ1000" s="191"/>
      <c r="DR1000" s="191"/>
      <c r="DS1000" s="191"/>
      <c r="DT1000" s="191"/>
      <c r="DU1000" s="191"/>
      <c r="DV1000" s="191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8"/>
      <c r="F1001" s="219"/>
      <c r="G1001" s="191"/>
      <c r="H1001" s="191"/>
      <c r="I1001" s="207"/>
      <c r="J1001" s="207"/>
      <c r="K1001" s="191"/>
      <c r="L1001" s="191"/>
      <c r="M1001" s="191"/>
      <c r="N1001" s="191"/>
      <c r="O1001" s="191"/>
      <c r="P1001" s="191"/>
      <c r="Q1001" s="191"/>
      <c r="R1001" s="191"/>
      <c r="S1001" s="191"/>
      <c r="T1001" s="191"/>
      <c r="U1001" s="191"/>
      <c r="V1001" s="191"/>
      <c r="W1001" s="191"/>
      <c r="X1001" s="191"/>
      <c r="Y1001" s="191"/>
      <c r="Z1001" s="191"/>
      <c r="AA1001" s="191"/>
      <c r="AB1001" s="191"/>
      <c r="AC1001" s="191"/>
      <c r="AD1001" s="191"/>
      <c r="AE1001" s="191"/>
      <c r="AF1001" s="191"/>
      <c r="AG1001" s="191"/>
      <c r="AH1001" s="191"/>
      <c r="AI1001" s="191"/>
      <c r="AJ1001" s="191"/>
      <c r="AK1001" s="191"/>
      <c r="AL1001" s="191"/>
      <c r="AM1001" s="191"/>
      <c r="AN1001" s="191"/>
      <c r="AO1001" s="191"/>
      <c r="AP1001" s="191"/>
      <c r="AQ1001" s="191"/>
      <c r="AR1001" s="191"/>
      <c r="AS1001" s="191"/>
      <c r="AT1001" s="191"/>
      <c r="AU1001" s="191"/>
      <c r="AV1001" s="191"/>
      <c r="AW1001" s="191"/>
      <c r="AX1001" s="191"/>
      <c r="AY1001" s="191"/>
      <c r="AZ1001" s="191"/>
      <c r="BA1001" s="191"/>
      <c r="BB1001" s="191"/>
      <c r="BC1001" s="191"/>
      <c r="BD1001" s="191"/>
      <c r="BE1001" s="191"/>
      <c r="BF1001" s="191"/>
      <c r="BG1001" s="191"/>
      <c r="BH1001" s="191"/>
      <c r="BI1001" s="191"/>
      <c r="BJ1001" s="191"/>
      <c r="BK1001" s="191"/>
      <c r="BL1001" s="191"/>
      <c r="BM1001" s="191"/>
      <c r="BN1001" s="191"/>
      <c r="BO1001" s="191"/>
      <c r="BP1001" s="191"/>
      <c r="BQ1001" s="191"/>
      <c r="BR1001" s="191"/>
      <c r="BS1001" s="191"/>
      <c r="BT1001" s="191"/>
      <c r="BU1001" s="191"/>
      <c r="BV1001" s="191"/>
      <c r="BW1001" s="191"/>
      <c r="BX1001" s="191"/>
      <c r="BY1001" s="191"/>
      <c r="BZ1001" s="191"/>
      <c r="CA1001" s="191"/>
      <c r="CB1001" s="191"/>
      <c r="CC1001" s="191"/>
      <c r="CD1001" s="191"/>
      <c r="CE1001" s="191"/>
      <c r="CF1001" s="191"/>
      <c r="CG1001" s="191"/>
      <c r="CH1001" s="191"/>
      <c r="CI1001" s="191"/>
      <c r="CJ1001" s="191"/>
      <c r="CK1001" s="191"/>
      <c r="CL1001" s="191"/>
      <c r="CM1001" s="191"/>
      <c r="CN1001" s="191"/>
      <c r="CO1001" s="191"/>
      <c r="CP1001" s="191"/>
      <c r="CQ1001" s="191"/>
      <c r="CR1001" s="191"/>
      <c r="CS1001" s="191"/>
      <c r="CT1001" s="191"/>
      <c r="CU1001" s="191"/>
      <c r="CV1001" s="191"/>
      <c r="CW1001" s="191"/>
      <c r="CX1001" s="191"/>
      <c r="CY1001" s="191"/>
      <c r="CZ1001" s="191"/>
      <c r="DA1001" s="191"/>
      <c r="DB1001" s="191"/>
      <c r="DC1001" s="191"/>
      <c r="DD1001" s="191"/>
      <c r="DE1001" s="191"/>
      <c r="DF1001" s="191"/>
      <c r="DG1001" s="191"/>
      <c r="DH1001" s="191"/>
      <c r="DI1001" s="191"/>
      <c r="DJ1001" s="191"/>
      <c r="DK1001" s="191"/>
      <c r="DL1001" s="191"/>
      <c r="DM1001" s="191"/>
      <c r="DN1001" s="191"/>
      <c r="DO1001" s="191"/>
      <c r="DP1001" s="191"/>
      <c r="DQ1001" s="191"/>
      <c r="DR1001" s="191"/>
      <c r="DS1001" s="191"/>
      <c r="DT1001" s="191"/>
      <c r="DU1001" s="191"/>
      <c r="DV1001" s="191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8"/>
      <c r="F1002" s="220"/>
      <c r="G1002" s="191"/>
      <c r="H1002" s="191"/>
      <c r="I1002" s="207"/>
      <c r="J1002" s="207"/>
      <c r="K1002" s="191"/>
      <c r="L1002" s="191"/>
      <c r="M1002" s="191"/>
      <c r="N1002" s="191"/>
      <c r="O1002" s="191"/>
      <c r="P1002" s="191"/>
      <c r="Q1002" s="191"/>
      <c r="R1002" s="191"/>
      <c r="S1002" s="191"/>
      <c r="T1002" s="191"/>
      <c r="U1002" s="191"/>
      <c r="V1002" s="191"/>
      <c r="W1002" s="191"/>
      <c r="X1002" s="191"/>
      <c r="Y1002" s="191"/>
      <c r="Z1002" s="191"/>
      <c r="AA1002" s="191"/>
      <c r="AB1002" s="191"/>
      <c r="AC1002" s="191"/>
      <c r="AD1002" s="191"/>
      <c r="AE1002" s="191"/>
      <c r="AF1002" s="191"/>
      <c r="AG1002" s="191"/>
      <c r="AH1002" s="191"/>
      <c r="AI1002" s="191"/>
      <c r="AJ1002" s="191"/>
      <c r="AK1002" s="191"/>
      <c r="AL1002" s="191"/>
      <c r="AM1002" s="191"/>
      <c r="AN1002" s="191"/>
      <c r="AO1002" s="191"/>
      <c r="AP1002" s="191"/>
      <c r="AQ1002" s="191"/>
      <c r="AR1002" s="191"/>
      <c r="AS1002" s="191"/>
      <c r="AT1002" s="191"/>
      <c r="AU1002" s="191"/>
      <c r="AV1002" s="191"/>
      <c r="AW1002" s="191"/>
      <c r="AX1002" s="191"/>
      <c r="AY1002" s="191"/>
      <c r="AZ1002" s="191"/>
      <c r="BA1002" s="191"/>
      <c r="BB1002" s="191"/>
      <c r="BC1002" s="191"/>
      <c r="BD1002" s="191"/>
      <c r="BE1002" s="191"/>
      <c r="BF1002" s="191"/>
      <c r="BG1002" s="191"/>
      <c r="BH1002" s="191"/>
      <c r="BI1002" s="191"/>
      <c r="BJ1002" s="191"/>
      <c r="BK1002" s="191"/>
      <c r="BL1002" s="191"/>
      <c r="BM1002" s="191"/>
      <c r="BN1002" s="191"/>
      <c r="BO1002" s="191"/>
      <c r="BP1002" s="191"/>
      <c r="BQ1002" s="191"/>
      <c r="BR1002" s="191"/>
      <c r="BS1002" s="191"/>
      <c r="BT1002" s="191"/>
      <c r="BU1002" s="191"/>
      <c r="BV1002" s="191"/>
      <c r="BW1002" s="191"/>
      <c r="BX1002" s="191"/>
      <c r="BY1002" s="191"/>
      <c r="BZ1002" s="191"/>
      <c r="CA1002" s="191"/>
      <c r="CB1002" s="191"/>
      <c r="CC1002" s="191"/>
      <c r="CD1002" s="191"/>
      <c r="CE1002" s="191"/>
      <c r="CF1002" s="191"/>
      <c r="CG1002" s="191"/>
      <c r="CH1002" s="191"/>
      <c r="CI1002" s="191"/>
      <c r="CJ1002" s="191"/>
      <c r="CK1002" s="191"/>
      <c r="CL1002" s="191"/>
      <c r="CM1002" s="191"/>
      <c r="CN1002" s="191"/>
      <c r="CO1002" s="191"/>
      <c r="CP1002" s="191"/>
      <c r="CQ1002" s="191"/>
      <c r="CR1002" s="191"/>
      <c r="CS1002" s="191"/>
      <c r="CT1002" s="191"/>
      <c r="CU1002" s="191"/>
      <c r="CV1002" s="191"/>
      <c r="CW1002" s="191"/>
      <c r="CX1002" s="191"/>
      <c r="CY1002" s="191"/>
      <c r="CZ1002" s="191"/>
      <c r="DA1002" s="191"/>
      <c r="DB1002" s="191"/>
      <c r="DC1002" s="191"/>
      <c r="DD1002" s="191"/>
      <c r="DE1002" s="191"/>
      <c r="DF1002" s="191"/>
      <c r="DG1002" s="191"/>
      <c r="DH1002" s="191"/>
      <c r="DI1002" s="191"/>
      <c r="DJ1002" s="191"/>
      <c r="DK1002" s="191"/>
      <c r="DL1002" s="191"/>
      <c r="DM1002" s="191"/>
      <c r="DN1002" s="191"/>
      <c r="DO1002" s="191"/>
      <c r="DP1002" s="191"/>
      <c r="DQ1002" s="191"/>
      <c r="DR1002" s="191"/>
      <c r="DS1002" s="191"/>
      <c r="DT1002" s="191"/>
      <c r="DU1002" s="191"/>
      <c r="DV1002" s="191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8"/>
      <c r="F1003" s="220"/>
      <c r="G1003" s="191"/>
      <c r="H1003" s="191"/>
      <c r="I1003" s="207"/>
      <c r="J1003" s="207"/>
      <c r="K1003" s="191"/>
      <c r="L1003" s="191"/>
      <c r="M1003" s="191"/>
      <c r="N1003" s="191"/>
      <c r="O1003" s="191"/>
      <c r="P1003" s="191"/>
      <c r="Q1003" s="191"/>
      <c r="R1003" s="191"/>
      <c r="S1003" s="191"/>
      <c r="T1003" s="191"/>
      <c r="U1003" s="191"/>
      <c r="V1003" s="191"/>
      <c r="W1003" s="191"/>
      <c r="X1003" s="191"/>
      <c r="Y1003" s="191"/>
      <c r="Z1003" s="191"/>
      <c r="AA1003" s="191"/>
      <c r="AB1003" s="191"/>
      <c r="AC1003" s="191"/>
      <c r="AD1003" s="191"/>
      <c r="AE1003" s="191"/>
      <c r="AF1003" s="191"/>
      <c r="AG1003" s="191"/>
      <c r="AH1003" s="191"/>
      <c r="AI1003" s="191"/>
      <c r="AJ1003" s="191"/>
      <c r="AK1003" s="191"/>
      <c r="AL1003" s="191"/>
      <c r="AM1003" s="191"/>
      <c r="AN1003" s="191"/>
      <c r="AO1003" s="191"/>
      <c r="AP1003" s="191"/>
      <c r="AQ1003" s="191"/>
      <c r="AR1003" s="191"/>
      <c r="AS1003" s="191"/>
      <c r="AT1003" s="191"/>
      <c r="AU1003" s="191"/>
      <c r="AV1003" s="191"/>
      <c r="AW1003" s="191"/>
      <c r="AX1003" s="191"/>
      <c r="AY1003" s="191"/>
      <c r="AZ1003" s="191"/>
      <c r="BA1003" s="191"/>
      <c r="BB1003" s="191"/>
      <c r="BC1003" s="191"/>
      <c r="BD1003" s="191"/>
      <c r="BE1003" s="191"/>
      <c r="BF1003" s="191"/>
      <c r="BG1003" s="191"/>
      <c r="BH1003" s="191"/>
      <c r="BI1003" s="191"/>
      <c r="BJ1003" s="191"/>
      <c r="BK1003" s="191"/>
      <c r="BL1003" s="191"/>
      <c r="BM1003" s="191"/>
      <c r="BN1003" s="191"/>
      <c r="BO1003" s="191"/>
      <c r="BP1003" s="191"/>
      <c r="BQ1003" s="191"/>
      <c r="BR1003" s="191"/>
      <c r="BS1003" s="191"/>
      <c r="BT1003" s="191"/>
      <c r="BU1003" s="191"/>
      <c r="BV1003" s="191"/>
      <c r="BW1003" s="191"/>
      <c r="BX1003" s="191"/>
      <c r="BY1003" s="191"/>
      <c r="BZ1003" s="191"/>
      <c r="CA1003" s="191"/>
      <c r="CB1003" s="191"/>
      <c r="CC1003" s="191"/>
      <c r="CD1003" s="191"/>
      <c r="CE1003" s="191"/>
      <c r="CF1003" s="191"/>
      <c r="CG1003" s="191"/>
      <c r="CH1003" s="191"/>
      <c r="CI1003" s="191"/>
      <c r="CJ1003" s="191"/>
      <c r="CK1003" s="191"/>
      <c r="CL1003" s="191"/>
      <c r="CM1003" s="191"/>
      <c r="CN1003" s="191"/>
      <c r="CO1003" s="191"/>
      <c r="CP1003" s="191"/>
      <c r="CQ1003" s="191"/>
      <c r="CR1003" s="191"/>
      <c r="CS1003" s="191"/>
      <c r="CT1003" s="191"/>
      <c r="CU1003" s="191"/>
      <c r="CV1003" s="191"/>
      <c r="CW1003" s="191"/>
      <c r="CX1003" s="191"/>
      <c r="CY1003" s="191"/>
      <c r="CZ1003" s="191"/>
      <c r="DA1003" s="191"/>
      <c r="DB1003" s="191"/>
      <c r="DC1003" s="191"/>
      <c r="DD1003" s="191"/>
      <c r="DE1003" s="191"/>
      <c r="DF1003" s="191"/>
      <c r="DG1003" s="191"/>
      <c r="DH1003" s="191"/>
      <c r="DI1003" s="191"/>
      <c r="DJ1003" s="191"/>
      <c r="DK1003" s="191"/>
      <c r="DL1003" s="191"/>
      <c r="DM1003" s="191"/>
      <c r="DN1003" s="191"/>
      <c r="DO1003" s="191"/>
      <c r="DP1003" s="191"/>
      <c r="DQ1003" s="191"/>
      <c r="DR1003" s="191"/>
      <c r="DS1003" s="191"/>
      <c r="DT1003" s="191"/>
      <c r="DU1003" s="191"/>
      <c r="DV1003" s="191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8"/>
      <c r="F1004" s="219"/>
      <c r="G1004" s="191"/>
      <c r="H1004" s="191"/>
      <c r="I1004" s="207"/>
      <c r="J1004" s="207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91"/>
      <c r="V1004" s="191"/>
      <c r="W1004" s="191"/>
      <c r="X1004" s="191"/>
      <c r="Y1004" s="191"/>
      <c r="Z1004" s="191"/>
      <c r="AA1004" s="191"/>
      <c r="AB1004" s="191"/>
      <c r="AC1004" s="191"/>
      <c r="AD1004" s="191"/>
      <c r="AE1004" s="191"/>
      <c r="AF1004" s="191"/>
      <c r="AG1004" s="191"/>
      <c r="AH1004" s="191"/>
      <c r="AI1004" s="191"/>
      <c r="AJ1004" s="191"/>
      <c r="AK1004" s="191"/>
      <c r="AL1004" s="191"/>
      <c r="AM1004" s="191"/>
      <c r="AN1004" s="191"/>
      <c r="AO1004" s="191"/>
      <c r="AP1004" s="191"/>
      <c r="AQ1004" s="191"/>
      <c r="AR1004" s="191"/>
      <c r="AS1004" s="191"/>
      <c r="AT1004" s="191"/>
      <c r="AU1004" s="191"/>
      <c r="AV1004" s="191"/>
      <c r="AW1004" s="191"/>
      <c r="AX1004" s="191"/>
      <c r="AY1004" s="191"/>
      <c r="AZ1004" s="191"/>
      <c r="BA1004" s="191"/>
      <c r="BB1004" s="191"/>
      <c r="BC1004" s="191"/>
      <c r="BD1004" s="191"/>
      <c r="BE1004" s="191"/>
      <c r="BF1004" s="191"/>
      <c r="BG1004" s="191"/>
      <c r="BH1004" s="191"/>
      <c r="BI1004" s="191"/>
      <c r="BJ1004" s="191"/>
      <c r="BK1004" s="191"/>
      <c r="BL1004" s="191"/>
      <c r="BM1004" s="191"/>
      <c r="BN1004" s="191"/>
      <c r="BO1004" s="191"/>
      <c r="BP1004" s="191"/>
      <c r="BQ1004" s="191"/>
      <c r="BR1004" s="191"/>
      <c r="BS1004" s="191"/>
      <c r="BT1004" s="191"/>
      <c r="BU1004" s="191"/>
      <c r="BV1004" s="191"/>
      <c r="BW1004" s="191"/>
      <c r="BX1004" s="191"/>
      <c r="BY1004" s="191"/>
      <c r="BZ1004" s="191"/>
      <c r="CA1004" s="191"/>
      <c r="CB1004" s="191"/>
      <c r="CC1004" s="191"/>
      <c r="CD1004" s="191"/>
      <c r="CE1004" s="191"/>
      <c r="CF1004" s="191"/>
      <c r="CG1004" s="191"/>
      <c r="CH1004" s="191"/>
      <c r="CI1004" s="191"/>
      <c r="CJ1004" s="191"/>
      <c r="CK1004" s="191"/>
      <c r="CL1004" s="191"/>
      <c r="CM1004" s="191"/>
      <c r="CN1004" s="191"/>
      <c r="CO1004" s="191"/>
      <c r="CP1004" s="191"/>
      <c r="CQ1004" s="191"/>
      <c r="CR1004" s="191"/>
      <c r="CS1004" s="191"/>
      <c r="CT1004" s="191"/>
      <c r="CU1004" s="191"/>
      <c r="CV1004" s="191"/>
      <c r="CW1004" s="191"/>
      <c r="CX1004" s="191"/>
      <c r="CY1004" s="191"/>
      <c r="CZ1004" s="191"/>
      <c r="DA1004" s="191"/>
      <c r="DB1004" s="191"/>
      <c r="DC1004" s="191"/>
      <c r="DD1004" s="191"/>
      <c r="DE1004" s="191"/>
      <c r="DF1004" s="191"/>
      <c r="DG1004" s="191"/>
      <c r="DH1004" s="191"/>
      <c r="DI1004" s="191"/>
      <c r="DJ1004" s="191"/>
      <c r="DK1004" s="191"/>
      <c r="DL1004" s="191"/>
      <c r="DM1004" s="191"/>
      <c r="DN1004" s="191"/>
      <c r="DO1004" s="191"/>
      <c r="DP1004" s="191"/>
      <c r="DQ1004" s="191"/>
      <c r="DR1004" s="191"/>
      <c r="DS1004" s="191"/>
      <c r="DT1004" s="191"/>
      <c r="DU1004" s="191"/>
      <c r="DV1004" s="191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8"/>
      <c r="F1005" s="220"/>
      <c r="G1005" s="191"/>
      <c r="H1005" s="191"/>
      <c r="I1005" s="207"/>
      <c r="J1005" s="207"/>
      <c r="K1005" s="191"/>
      <c r="L1005" s="191"/>
      <c r="M1005" s="191"/>
      <c r="N1005" s="191"/>
      <c r="O1005" s="191"/>
      <c r="P1005" s="191"/>
      <c r="Q1005" s="191"/>
      <c r="R1005" s="191"/>
      <c r="S1005" s="191"/>
      <c r="T1005" s="191"/>
      <c r="U1005" s="191"/>
      <c r="V1005" s="191"/>
      <c r="W1005" s="191"/>
      <c r="X1005" s="191"/>
      <c r="Y1005" s="191"/>
      <c r="Z1005" s="191"/>
      <c r="AA1005" s="191"/>
      <c r="AB1005" s="191"/>
      <c r="AC1005" s="191"/>
      <c r="AD1005" s="191"/>
      <c r="AE1005" s="191"/>
      <c r="AF1005" s="191"/>
      <c r="AG1005" s="191"/>
      <c r="AH1005" s="191"/>
      <c r="AI1005" s="191"/>
      <c r="AJ1005" s="191"/>
      <c r="AK1005" s="191"/>
      <c r="AL1005" s="191"/>
      <c r="AM1005" s="191"/>
      <c r="AN1005" s="191"/>
      <c r="AO1005" s="191"/>
      <c r="AP1005" s="191"/>
      <c r="AQ1005" s="191"/>
      <c r="AR1005" s="191"/>
      <c r="AS1005" s="191"/>
      <c r="AT1005" s="191"/>
      <c r="AU1005" s="191"/>
      <c r="AV1005" s="191"/>
      <c r="AW1005" s="191"/>
      <c r="AX1005" s="191"/>
      <c r="AY1005" s="191"/>
      <c r="AZ1005" s="191"/>
      <c r="BA1005" s="191"/>
      <c r="BB1005" s="191"/>
      <c r="BC1005" s="191"/>
      <c r="BD1005" s="191"/>
      <c r="BE1005" s="191"/>
      <c r="BF1005" s="191"/>
      <c r="BG1005" s="191"/>
      <c r="BH1005" s="191"/>
      <c r="BI1005" s="191"/>
      <c r="BJ1005" s="191"/>
      <c r="BK1005" s="191"/>
      <c r="BL1005" s="191"/>
      <c r="BM1005" s="191"/>
      <c r="BN1005" s="191"/>
      <c r="BO1005" s="191"/>
      <c r="BP1005" s="191"/>
      <c r="BQ1005" s="191"/>
      <c r="BR1005" s="191"/>
      <c r="BS1005" s="191"/>
      <c r="BT1005" s="191"/>
      <c r="BU1005" s="191"/>
      <c r="BV1005" s="191"/>
      <c r="BW1005" s="191"/>
      <c r="BX1005" s="191"/>
      <c r="BY1005" s="191"/>
      <c r="BZ1005" s="191"/>
      <c r="CA1005" s="191"/>
      <c r="CB1005" s="191"/>
      <c r="CC1005" s="191"/>
      <c r="CD1005" s="191"/>
      <c r="CE1005" s="191"/>
      <c r="CF1005" s="191"/>
      <c r="CG1005" s="191"/>
      <c r="CH1005" s="191"/>
      <c r="CI1005" s="191"/>
      <c r="CJ1005" s="191"/>
      <c r="CK1005" s="191"/>
      <c r="CL1005" s="191"/>
      <c r="CM1005" s="191"/>
      <c r="CN1005" s="191"/>
      <c r="CO1005" s="191"/>
      <c r="CP1005" s="191"/>
      <c r="CQ1005" s="191"/>
      <c r="CR1005" s="191"/>
      <c r="CS1005" s="191"/>
      <c r="CT1005" s="191"/>
      <c r="CU1005" s="191"/>
      <c r="CV1005" s="191"/>
      <c r="CW1005" s="191"/>
      <c r="CX1005" s="191"/>
      <c r="CY1005" s="191"/>
      <c r="CZ1005" s="191"/>
      <c r="DA1005" s="191"/>
      <c r="DB1005" s="191"/>
      <c r="DC1005" s="191"/>
      <c r="DD1005" s="191"/>
      <c r="DE1005" s="191"/>
      <c r="DF1005" s="191"/>
      <c r="DG1005" s="191"/>
      <c r="DH1005" s="191"/>
      <c r="DI1005" s="191"/>
      <c r="DJ1005" s="191"/>
      <c r="DK1005" s="191"/>
      <c r="DL1005" s="191"/>
      <c r="DM1005" s="191"/>
      <c r="DN1005" s="191"/>
      <c r="DO1005" s="191"/>
      <c r="DP1005" s="191"/>
      <c r="DQ1005" s="191"/>
      <c r="DR1005" s="191"/>
      <c r="DS1005" s="191"/>
      <c r="DT1005" s="191"/>
      <c r="DU1005" s="191"/>
      <c r="DV1005" s="191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8"/>
      <c r="F1006" s="220"/>
      <c r="G1006" s="191"/>
      <c r="H1006" s="191"/>
      <c r="I1006" s="207"/>
      <c r="J1006" s="207"/>
      <c r="K1006" s="191"/>
      <c r="L1006" s="191"/>
      <c r="M1006" s="191"/>
      <c r="N1006" s="191"/>
      <c r="O1006" s="191"/>
      <c r="P1006" s="191"/>
      <c r="Q1006" s="191"/>
      <c r="R1006" s="191"/>
      <c r="S1006" s="191"/>
      <c r="T1006" s="191"/>
      <c r="U1006" s="191"/>
      <c r="V1006" s="191"/>
      <c r="W1006" s="191"/>
      <c r="X1006" s="191"/>
      <c r="Y1006" s="191"/>
      <c r="Z1006" s="191"/>
      <c r="AA1006" s="191"/>
      <c r="AB1006" s="191"/>
      <c r="AC1006" s="191"/>
      <c r="AD1006" s="191"/>
      <c r="AE1006" s="191"/>
      <c r="AF1006" s="191"/>
      <c r="AG1006" s="191"/>
      <c r="AH1006" s="191"/>
      <c r="AI1006" s="191"/>
      <c r="AJ1006" s="191"/>
      <c r="AK1006" s="191"/>
      <c r="AL1006" s="191"/>
      <c r="AM1006" s="191"/>
      <c r="AN1006" s="191"/>
      <c r="AO1006" s="191"/>
      <c r="AP1006" s="191"/>
      <c r="AQ1006" s="191"/>
      <c r="AR1006" s="191"/>
      <c r="AS1006" s="191"/>
      <c r="AT1006" s="191"/>
      <c r="AU1006" s="191"/>
      <c r="AV1006" s="191"/>
      <c r="AW1006" s="191"/>
      <c r="AX1006" s="191"/>
      <c r="AY1006" s="191"/>
      <c r="AZ1006" s="191"/>
      <c r="BA1006" s="191"/>
      <c r="BB1006" s="191"/>
      <c r="BC1006" s="191"/>
      <c r="BD1006" s="191"/>
      <c r="BE1006" s="191"/>
      <c r="BF1006" s="191"/>
      <c r="BG1006" s="191"/>
      <c r="BH1006" s="191"/>
      <c r="BI1006" s="191"/>
      <c r="BJ1006" s="191"/>
      <c r="BK1006" s="191"/>
      <c r="BL1006" s="191"/>
      <c r="BM1006" s="191"/>
      <c r="BN1006" s="191"/>
      <c r="BO1006" s="191"/>
      <c r="BP1006" s="191"/>
      <c r="BQ1006" s="191"/>
      <c r="BR1006" s="191"/>
      <c r="BS1006" s="191"/>
      <c r="BT1006" s="191"/>
      <c r="BU1006" s="191"/>
      <c r="BV1006" s="191"/>
      <c r="BW1006" s="191"/>
      <c r="BX1006" s="191"/>
      <c r="BY1006" s="191"/>
      <c r="BZ1006" s="191"/>
      <c r="CA1006" s="191"/>
      <c r="CB1006" s="191"/>
      <c r="CC1006" s="191"/>
      <c r="CD1006" s="191"/>
      <c r="CE1006" s="191"/>
      <c r="CF1006" s="191"/>
      <c r="CG1006" s="191"/>
      <c r="CH1006" s="191"/>
      <c r="CI1006" s="191"/>
      <c r="CJ1006" s="191"/>
      <c r="CK1006" s="191"/>
      <c r="CL1006" s="191"/>
      <c r="CM1006" s="191"/>
      <c r="CN1006" s="191"/>
      <c r="CO1006" s="191"/>
      <c r="CP1006" s="191"/>
      <c r="CQ1006" s="191"/>
      <c r="CR1006" s="191"/>
      <c r="CS1006" s="191"/>
      <c r="CT1006" s="191"/>
      <c r="CU1006" s="191"/>
      <c r="CV1006" s="191"/>
      <c r="CW1006" s="191"/>
      <c r="CX1006" s="191"/>
      <c r="CY1006" s="191"/>
      <c r="CZ1006" s="191"/>
      <c r="DA1006" s="191"/>
      <c r="DB1006" s="191"/>
      <c r="DC1006" s="191"/>
      <c r="DD1006" s="191"/>
      <c r="DE1006" s="191"/>
      <c r="DF1006" s="191"/>
      <c r="DG1006" s="191"/>
      <c r="DH1006" s="191"/>
      <c r="DI1006" s="191"/>
      <c r="DJ1006" s="191"/>
      <c r="DK1006" s="191"/>
      <c r="DL1006" s="191"/>
      <c r="DM1006" s="191"/>
      <c r="DN1006" s="191"/>
      <c r="DO1006" s="191"/>
      <c r="DP1006" s="191"/>
      <c r="DQ1006" s="191"/>
      <c r="DR1006" s="191"/>
      <c r="DS1006" s="191"/>
      <c r="DT1006" s="191"/>
      <c r="DU1006" s="191"/>
      <c r="DV1006" s="191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8"/>
      <c r="F1007" s="220"/>
      <c r="G1007" s="191"/>
      <c r="H1007" s="191"/>
      <c r="I1007" s="207"/>
      <c r="J1007" s="207"/>
      <c r="K1007" s="191"/>
      <c r="L1007" s="191"/>
      <c r="M1007" s="191"/>
      <c r="N1007" s="191"/>
      <c r="O1007" s="191"/>
      <c r="P1007" s="191"/>
      <c r="Q1007" s="191"/>
      <c r="R1007" s="191"/>
      <c r="S1007" s="191"/>
      <c r="T1007" s="191"/>
      <c r="U1007" s="191"/>
      <c r="V1007" s="191"/>
      <c r="W1007" s="191"/>
      <c r="X1007" s="191"/>
      <c r="Y1007" s="191"/>
      <c r="Z1007" s="191"/>
      <c r="AA1007" s="191"/>
      <c r="AB1007" s="191"/>
      <c r="AC1007" s="191"/>
      <c r="AD1007" s="191"/>
      <c r="AE1007" s="191"/>
      <c r="AF1007" s="191"/>
      <c r="AG1007" s="191"/>
      <c r="AH1007" s="191"/>
      <c r="AI1007" s="191"/>
      <c r="AJ1007" s="191"/>
      <c r="AK1007" s="191"/>
      <c r="AL1007" s="191"/>
      <c r="AM1007" s="191"/>
      <c r="AN1007" s="191"/>
      <c r="AO1007" s="191"/>
      <c r="AP1007" s="191"/>
      <c r="AQ1007" s="191"/>
      <c r="AR1007" s="191"/>
      <c r="AS1007" s="191"/>
      <c r="AT1007" s="191"/>
      <c r="AU1007" s="191"/>
      <c r="AV1007" s="191"/>
      <c r="AW1007" s="191"/>
      <c r="AX1007" s="191"/>
      <c r="AY1007" s="191"/>
      <c r="AZ1007" s="191"/>
      <c r="BA1007" s="191"/>
      <c r="BB1007" s="191"/>
      <c r="BC1007" s="191"/>
      <c r="BD1007" s="191"/>
      <c r="BE1007" s="191"/>
      <c r="BF1007" s="191"/>
      <c r="BG1007" s="191"/>
      <c r="BH1007" s="191"/>
      <c r="BI1007" s="191"/>
      <c r="BJ1007" s="191"/>
      <c r="BK1007" s="191"/>
      <c r="BL1007" s="191"/>
      <c r="BM1007" s="191"/>
      <c r="BN1007" s="191"/>
      <c r="BO1007" s="191"/>
      <c r="BP1007" s="191"/>
      <c r="BQ1007" s="191"/>
      <c r="BR1007" s="191"/>
      <c r="BS1007" s="191"/>
      <c r="BT1007" s="191"/>
      <c r="BU1007" s="191"/>
      <c r="BV1007" s="191"/>
      <c r="BW1007" s="191"/>
      <c r="BX1007" s="191"/>
      <c r="BY1007" s="191"/>
      <c r="BZ1007" s="191"/>
      <c r="CA1007" s="191"/>
      <c r="CB1007" s="191"/>
      <c r="CC1007" s="191"/>
      <c r="CD1007" s="191"/>
      <c r="CE1007" s="191"/>
      <c r="CF1007" s="191"/>
      <c r="CG1007" s="191"/>
      <c r="CH1007" s="191"/>
      <c r="CI1007" s="191"/>
      <c r="CJ1007" s="191"/>
      <c r="CK1007" s="191"/>
      <c r="CL1007" s="191"/>
      <c r="CM1007" s="191"/>
      <c r="CN1007" s="191"/>
      <c r="CO1007" s="191"/>
      <c r="CP1007" s="191"/>
      <c r="CQ1007" s="191"/>
      <c r="CR1007" s="191"/>
      <c r="CS1007" s="191"/>
      <c r="CT1007" s="191"/>
      <c r="CU1007" s="191"/>
      <c r="CV1007" s="191"/>
      <c r="CW1007" s="191"/>
      <c r="CX1007" s="191"/>
      <c r="CY1007" s="191"/>
      <c r="CZ1007" s="191"/>
      <c r="DA1007" s="191"/>
      <c r="DB1007" s="191"/>
      <c r="DC1007" s="191"/>
      <c r="DD1007" s="191"/>
      <c r="DE1007" s="191"/>
      <c r="DF1007" s="191"/>
      <c r="DG1007" s="191"/>
      <c r="DH1007" s="191"/>
      <c r="DI1007" s="191"/>
      <c r="DJ1007" s="191"/>
      <c r="DK1007" s="191"/>
      <c r="DL1007" s="191"/>
      <c r="DM1007" s="191"/>
      <c r="DN1007" s="191"/>
      <c r="DO1007" s="191"/>
      <c r="DP1007" s="191"/>
      <c r="DQ1007" s="191"/>
      <c r="DR1007" s="191"/>
      <c r="DS1007" s="191"/>
      <c r="DT1007" s="191"/>
      <c r="DU1007" s="191"/>
      <c r="DV1007" s="191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8"/>
      <c r="F1008" s="219"/>
      <c r="G1008" s="191"/>
      <c r="H1008" s="191"/>
      <c r="I1008" s="207"/>
      <c r="J1008" s="207"/>
      <c r="K1008" s="191"/>
      <c r="L1008" s="191"/>
      <c r="M1008" s="191"/>
      <c r="N1008" s="191"/>
      <c r="O1008" s="191"/>
      <c r="P1008" s="191"/>
      <c r="Q1008" s="191"/>
      <c r="R1008" s="191"/>
      <c r="S1008" s="191"/>
      <c r="T1008" s="191"/>
      <c r="U1008" s="191"/>
      <c r="V1008" s="191"/>
      <c r="W1008" s="191"/>
      <c r="X1008" s="191"/>
      <c r="Y1008" s="191"/>
      <c r="Z1008" s="191"/>
      <c r="AA1008" s="191"/>
      <c r="AB1008" s="191"/>
      <c r="AC1008" s="191"/>
      <c r="AD1008" s="191"/>
      <c r="AE1008" s="191"/>
      <c r="AF1008" s="191"/>
      <c r="AG1008" s="191"/>
      <c r="AH1008" s="191"/>
      <c r="AI1008" s="191"/>
      <c r="AJ1008" s="191"/>
      <c r="AK1008" s="191"/>
      <c r="AL1008" s="191"/>
      <c r="AM1008" s="191"/>
      <c r="AN1008" s="191"/>
      <c r="AO1008" s="191"/>
      <c r="AP1008" s="191"/>
      <c r="AQ1008" s="191"/>
      <c r="AR1008" s="191"/>
      <c r="AS1008" s="191"/>
      <c r="AT1008" s="191"/>
      <c r="AU1008" s="191"/>
      <c r="AV1008" s="191"/>
      <c r="AW1008" s="191"/>
      <c r="AX1008" s="191"/>
      <c r="AY1008" s="191"/>
      <c r="AZ1008" s="191"/>
      <c r="BA1008" s="191"/>
      <c r="BB1008" s="191"/>
      <c r="BC1008" s="191"/>
      <c r="BD1008" s="191"/>
      <c r="BE1008" s="191"/>
      <c r="BF1008" s="191"/>
      <c r="BG1008" s="191"/>
      <c r="BH1008" s="191"/>
      <c r="BI1008" s="191"/>
      <c r="BJ1008" s="191"/>
      <c r="BK1008" s="191"/>
      <c r="BL1008" s="191"/>
      <c r="BM1008" s="191"/>
      <c r="BN1008" s="191"/>
      <c r="BO1008" s="191"/>
      <c r="BP1008" s="191"/>
      <c r="BQ1008" s="191"/>
      <c r="BR1008" s="191"/>
      <c r="BS1008" s="191"/>
      <c r="BT1008" s="191"/>
      <c r="BU1008" s="191"/>
      <c r="BV1008" s="191"/>
      <c r="BW1008" s="191"/>
      <c r="BX1008" s="191"/>
      <c r="BY1008" s="191"/>
      <c r="BZ1008" s="191"/>
      <c r="CA1008" s="191"/>
      <c r="CB1008" s="191"/>
      <c r="CC1008" s="191"/>
      <c r="CD1008" s="191"/>
      <c r="CE1008" s="191"/>
      <c r="CF1008" s="191"/>
      <c r="CG1008" s="191"/>
      <c r="CH1008" s="191"/>
      <c r="CI1008" s="191"/>
      <c r="CJ1008" s="191"/>
      <c r="CK1008" s="191"/>
      <c r="CL1008" s="191"/>
      <c r="CM1008" s="191"/>
      <c r="CN1008" s="191"/>
      <c r="CO1008" s="191"/>
      <c r="CP1008" s="191"/>
      <c r="CQ1008" s="191"/>
      <c r="CR1008" s="191"/>
      <c r="CS1008" s="191"/>
      <c r="CT1008" s="191"/>
      <c r="CU1008" s="191"/>
      <c r="CV1008" s="191"/>
      <c r="CW1008" s="191"/>
      <c r="CX1008" s="191"/>
      <c r="CY1008" s="191"/>
      <c r="CZ1008" s="191"/>
      <c r="DA1008" s="191"/>
      <c r="DB1008" s="191"/>
      <c r="DC1008" s="191"/>
      <c r="DD1008" s="191"/>
      <c r="DE1008" s="191"/>
      <c r="DF1008" s="191"/>
      <c r="DG1008" s="191"/>
      <c r="DH1008" s="191"/>
      <c r="DI1008" s="191"/>
      <c r="DJ1008" s="191"/>
      <c r="DK1008" s="191"/>
      <c r="DL1008" s="191"/>
      <c r="DM1008" s="191"/>
      <c r="DN1008" s="191"/>
      <c r="DO1008" s="191"/>
      <c r="DP1008" s="191"/>
      <c r="DQ1008" s="191"/>
      <c r="DR1008" s="191"/>
      <c r="DS1008" s="191"/>
      <c r="DT1008" s="191"/>
      <c r="DU1008" s="191"/>
      <c r="DV1008" s="191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8"/>
      <c r="F1009" s="220"/>
      <c r="G1009" s="191"/>
      <c r="H1009" s="191"/>
      <c r="I1009" s="207"/>
      <c r="J1009" s="207"/>
      <c r="K1009" s="191"/>
      <c r="L1009" s="191"/>
      <c r="M1009" s="191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1"/>
      <c r="AA1009" s="191"/>
      <c r="AB1009" s="191"/>
      <c r="AC1009" s="191"/>
      <c r="AD1009" s="191"/>
      <c r="AE1009" s="191"/>
      <c r="AF1009" s="191"/>
      <c r="AG1009" s="191"/>
      <c r="AH1009" s="191"/>
      <c r="AI1009" s="191"/>
      <c r="AJ1009" s="191"/>
      <c r="AK1009" s="191"/>
      <c r="AL1009" s="191"/>
      <c r="AM1009" s="191"/>
      <c r="AN1009" s="191"/>
      <c r="AO1009" s="191"/>
      <c r="AP1009" s="191"/>
      <c r="AQ1009" s="191"/>
      <c r="AR1009" s="191"/>
      <c r="AS1009" s="191"/>
      <c r="AT1009" s="191"/>
      <c r="AU1009" s="191"/>
      <c r="AV1009" s="191"/>
      <c r="AW1009" s="191"/>
      <c r="AX1009" s="191"/>
      <c r="AY1009" s="191"/>
      <c r="AZ1009" s="191"/>
      <c r="BA1009" s="191"/>
      <c r="BB1009" s="191"/>
      <c r="BC1009" s="191"/>
      <c r="BD1009" s="191"/>
      <c r="BE1009" s="191"/>
      <c r="BF1009" s="191"/>
      <c r="BG1009" s="191"/>
      <c r="BH1009" s="191"/>
      <c r="BI1009" s="191"/>
      <c r="BJ1009" s="191"/>
      <c r="BK1009" s="191"/>
      <c r="BL1009" s="191"/>
      <c r="BM1009" s="191"/>
      <c r="BN1009" s="191"/>
      <c r="BO1009" s="191"/>
      <c r="BP1009" s="191"/>
      <c r="BQ1009" s="191"/>
      <c r="BR1009" s="191"/>
      <c r="BS1009" s="191"/>
      <c r="BT1009" s="191"/>
      <c r="BU1009" s="191"/>
      <c r="BV1009" s="191"/>
      <c r="BW1009" s="191"/>
      <c r="BX1009" s="191"/>
      <c r="BY1009" s="191"/>
      <c r="BZ1009" s="191"/>
      <c r="CA1009" s="191"/>
      <c r="CB1009" s="191"/>
      <c r="CC1009" s="191"/>
      <c r="CD1009" s="191"/>
      <c r="CE1009" s="191"/>
      <c r="CF1009" s="191"/>
      <c r="CG1009" s="191"/>
      <c r="CH1009" s="191"/>
      <c r="CI1009" s="191"/>
      <c r="CJ1009" s="191"/>
      <c r="CK1009" s="191"/>
      <c r="CL1009" s="191"/>
      <c r="CM1009" s="191"/>
      <c r="CN1009" s="191"/>
      <c r="CO1009" s="191"/>
      <c r="CP1009" s="191"/>
      <c r="CQ1009" s="191"/>
      <c r="CR1009" s="191"/>
      <c r="CS1009" s="191"/>
      <c r="CT1009" s="191"/>
      <c r="CU1009" s="191"/>
      <c r="CV1009" s="191"/>
      <c r="CW1009" s="191"/>
      <c r="CX1009" s="191"/>
      <c r="CY1009" s="191"/>
      <c r="CZ1009" s="191"/>
      <c r="DA1009" s="191"/>
      <c r="DB1009" s="191"/>
      <c r="DC1009" s="191"/>
      <c r="DD1009" s="191"/>
      <c r="DE1009" s="191"/>
      <c r="DF1009" s="191"/>
      <c r="DG1009" s="191"/>
      <c r="DH1009" s="191"/>
      <c r="DI1009" s="191"/>
      <c r="DJ1009" s="191"/>
      <c r="DK1009" s="191"/>
      <c r="DL1009" s="191"/>
      <c r="DM1009" s="191"/>
      <c r="DN1009" s="191"/>
      <c r="DO1009" s="191"/>
      <c r="DP1009" s="191"/>
      <c r="DQ1009" s="191"/>
      <c r="DR1009" s="191"/>
      <c r="DS1009" s="191"/>
      <c r="DT1009" s="191"/>
      <c r="DU1009" s="191"/>
      <c r="DV1009" s="191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8"/>
      <c r="F1010" s="220"/>
      <c r="G1010" s="191"/>
      <c r="H1010" s="191"/>
      <c r="I1010" s="207"/>
      <c r="J1010" s="207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1"/>
      <c r="AA1010" s="191"/>
      <c r="AB1010" s="191"/>
      <c r="AC1010" s="191"/>
      <c r="AD1010" s="191"/>
      <c r="AE1010" s="191"/>
      <c r="AF1010" s="191"/>
      <c r="AG1010" s="191"/>
      <c r="AH1010" s="191"/>
      <c r="AI1010" s="191"/>
      <c r="AJ1010" s="191"/>
      <c r="AK1010" s="191"/>
      <c r="AL1010" s="191"/>
      <c r="AM1010" s="191"/>
      <c r="AN1010" s="191"/>
      <c r="AO1010" s="191"/>
      <c r="AP1010" s="191"/>
      <c r="AQ1010" s="191"/>
      <c r="AR1010" s="191"/>
      <c r="AS1010" s="191"/>
      <c r="AT1010" s="191"/>
      <c r="AU1010" s="191"/>
      <c r="AV1010" s="191"/>
      <c r="AW1010" s="191"/>
      <c r="AX1010" s="191"/>
      <c r="AY1010" s="191"/>
      <c r="AZ1010" s="191"/>
      <c r="BA1010" s="191"/>
      <c r="BB1010" s="191"/>
      <c r="BC1010" s="191"/>
      <c r="BD1010" s="191"/>
      <c r="BE1010" s="191"/>
      <c r="BF1010" s="191"/>
      <c r="BG1010" s="191"/>
      <c r="BH1010" s="191"/>
      <c r="BI1010" s="191"/>
      <c r="BJ1010" s="191"/>
      <c r="BK1010" s="191"/>
      <c r="BL1010" s="191"/>
      <c r="BM1010" s="191"/>
      <c r="BN1010" s="191"/>
      <c r="BO1010" s="191"/>
      <c r="BP1010" s="191"/>
      <c r="BQ1010" s="191"/>
      <c r="BR1010" s="191"/>
      <c r="BS1010" s="191"/>
      <c r="BT1010" s="191"/>
      <c r="BU1010" s="191"/>
      <c r="BV1010" s="191"/>
      <c r="BW1010" s="191"/>
      <c r="BX1010" s="191"/>
      <c r="BY1010" s="191"/>
      <c r="BZ1010" s="191"/>
      <c r="CA1010" s="191"/>
      <c r="CB1010" s="191"/>
      <c r="CC1010" s="191"/>
      <c r="CD1010" s="191"/>
      <c r="CE1010" s="191"/>
      <c r="CF1010" s="191"/>
      <c r="CG1010" s="191"/>
      <c r="CH1010" s="191"/>
      <c r="CI1010" s="191"/>
      <c r="CJ1010" s="191"/>
      <c r="CK1010" s="191"/>
      <c r="CL1010" s="191"/>
      <c r="CM1010" s="191"/>
      <c r="CN1010" s="191"/>
      <c r="CO1010" s="191"/>
      <c r="CP1010" s="191"/>
      <c r="CQ1010" s="191"/>
      <c r="CR1010" s="191"/>
      <c r="CS1010" s="191"/>
      <c r="CT1010" s="191"/>
      <c r="CU1010" s="191"/>
      <c r="CV1010" s="191"/>
      <c r="CW1010" s="191"/>
      <c r="CX1010" s="191"/>
      <c r="CY1010" s="191"/>
      <c r="CZ1010" s="191"/>
      <c r="DA1010" s="191"/>
      <c r="DB1010" s="191"/>
      <c r="DC1010" s="191"/>
      <c r="DD1010" s="191"/>
      <c r="DE1010" s="191"/>
      <c r="DF1010" s="191"/>
      <c r="DG1010" s="191"/>
      <c r="DH1010" s="191"/>
      <c r="DI1010" s="191"/>
      <c r="DJ1010" s="191"/>
      <c r="DK1010" s="191"/>
      <c r="DL1010" s="191"/>
      <c r="DM1010" s="191"/>
      <c r="DN1010" s="191"/>
      <c r="DO1010" s="191"/>
      <c r="DP1010" s="191"/>
      <c r="DQ1010" s="191"/>
      <c r="DR1010" s="191"/>
      <c r="DS1010" s="191"/>
      <c r="DT1010" s="191"/>
      <c r="DU1010" s="191"/>
      <c r="DV1010" s="191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8"/>
      <c r="F1011" s="220"/>
      <c r="G1011" s="191"/>
      <c r="H1011" s="191"/>
      <c r="I1011" s="207"/>
      <c r="J1011" s="207"/>
      <c r="K1011" s="191"/>
      <c r="L1011" s="191"/>
      <c r="M1011" s="191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1"/>
      <c r="AA1011" s="191"/>
      <c r="AB1011" s="191"/>
      <c r="AC1011" s="191"/>
      <c r="AD1011" s="191"/>
      <c r="AE1011" s="191"/>
      <c r="AF1011" s="191"/>
      <c r="AG1011" s="191"/>
      <c r="AH1011" s="191"/>
      <c r="AI1011" s="191"/>
      <c r="AJ1011" s="191"/>
      <c r="AK1011" s="191"/>
      <c r="AL1011" s="191"/>
      <c r="AM1011" s="191"/>
      <c r="AN1011" s="191"/>
      <c r="AO1011" s="191"/>
      <c r="AP1011" s="191"/>
      <c r="AQ1011" s="191"/>
      <c r="AR1011" s="191"/>
      <c r="AS1011" s="191"/>
      <c r="AT1011" s="191"/>
      <c r="AU1011" s="191"/>
      <c r="AV1011" s="191"/>
      <c r="AW1011" s="191"/>
      <c r="AX1011" s="191"/>
      <c r="AY1011" s="191"/>
      <c r="AZ1011" s="191"/>
      <c r="BA1011" s="191"/>
      <c r="BB1011" s="191"/>
      <c r="BC1011" s="191"/>
      <c r="BD1011" s="191"/>
      <c r="BE1011" s="191"/>
      <c r="BF1011" s="191"/>
      <c r="BG1011" s="191"/>
      <c r="BH1011" s="191"/>
      <c r="BI1011" s="191"/>
      <c r="BJ1011" s="191"/>
      <c r="BK1011" s="191"/>
      <c r="BL1011" s="191"/>
      <c r="BM1011" s="191"/>
      <c r="BN1011" s="191"/>
      <c r="BO1011" s="191"/>
      <c r="BP1011" s="191"/>
      <c r="BQ1011" s="191"/>
      <c r="BR1011" s="191"/>
      <c r="BS1011" s="191"/>
      <c r="BT1011" s="191"/>
      <c r="BU1011" s="191"/>
      <c r="BV1011" s="191"/>
      <c r="BW1011" s="191"/>
      <c r="BX1011" s="191"/>
      <c r="BY1011" s="191"/>
      <c r="BZ1011" s="191"/>
      <c r="CA1011" s="191"/>
      <c r="CB1011" s="191"/>
      <c r="CC1011" s="191"/>
      <c r="CD1011" s="191"/>
      <c r="CE1011" s="191"/>
      <c r="CF1011" s="191"/>
      <c r="CG1011" s="191"/>
      <c r="CH1011" s="191"/>
      <c r="CI1011" s="191"/>
      <c r="CJ1011" s="191"/>
      <c r="CK1011" s="191"/>
      <c r="CL1011" s="191"/>
      <c r="CM1011" s="191"/>
      <c r="CN1011" s="191"/>
      <c r="CO1011" s="191"/>
      <c r="CP1011" s="191"/>
      <c r="CQ1011" s="191"/>
      <c r="CR1011" s="191"/>
      <c r="CS1011" s="191"/>
      <c r="CT1011" s="191"/>
      <c r="CU1011" s="191"/>
      <c r="CV1011" s="191"/>
      <c r="CW1011" s="191"/>
      <c r="CX1011" s="191"/>
      <c r="CY1011" s="191"/>
      <c r="CZ1011" s="191"/>
      <c r="DA1011" s="191"/>
      <c r="DB1011" s="191"/>
      <c r="DC1011" s="191"/>
      <c r="DD1011" s="191"/>
      <c r="DE1011" s="191"/>
      <c r="DF1011" s="191"/>
      <c r="DG1011" s="191"/>
      <c r="DH1011" s="191"/>
      <c r="DI1011" s="191"/>
      <c r="DJ1011" s="191"/>
      <c r="DK1011" s="191"/>
      <c r="DL1011" s="191"/>
      <c r="DM1011" s="191"/>
      <c r="DN1011" s="191"/>
      <c r="DO1011" s="191"/>
      <c r="DP1011" s="191"/>
      <c r="DQ1011" s="191"/>
      <c r="DR1011" s="191"/>
      <c r="DS1011" s="191"/>
      <c r="DT1011" s="191"/>
      <c r="DU1011" s="191"/>
      <c r="DV1011" s="191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8"/>
      <c r="F1012" s="220"/>
      <c r="G1012" s="191"/>
      <c r="H1012" s="191"/>
      <c r="I1012" s="207"/>
      <c r="J1012" s="207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1"/>
      <c r="AA1012" s="191"/>
      <c r="AB1012" s="191"/>
      <c r="AC1012" s="191"/>
      <c r="AD1012" s="191"/>
      <c r="AE1012" s="191"/>
      <c r="AF1012" s="191"/>
      <c r="AG1012" s="191"/>
      <c r="AH1012" s="191"/>
      <c r="AI1012" s="191"/>
      <c r="AJ1012" s="191"/>
      <c r="AK1012" s="191"/>
      <c r="AL1012" s="191"/>
      <c r="AM1012" s="191"/>
      <c r="AN1012" s="191"/>
      <c r="AO1012" s="191"/>
      <c r="AP1012" s="191"/>
      <c r="AQ1012" s="191"/>
      <c r="AR1012" s="191"/>
      <c r="AS1012" s="191"/>
      <c r="AT1012" s="191"/>
      <c r="AU1012" s="191"/>
      <c r="AV1012" s="191"/>
      <c r="AW1012" s="191"/>
      <c r="AX1012" s="191"/>
      <c r="AY1012" s="191"/>
      <c r="AZ1012" s="191"/>
      <c r="BA1012" s="191"/>
      <c r="BB1012" s="191"/>
      <c r="BC1012" s="191"/>
      <c r="BD1012" s="191"/>
      <c r="BE1012" s="191"/>
      <c r="BF1012" s="191"/>
      <c r="BG1012" s="191"/>
      <c r="BH1012" s="191"/>
      <c r="BI1012" s="191"/>
      <c r="BJ1012" s="191"/>
      <c r="BK1012" s="191"/>
      <c r="BL1012" s="191"/>
      <c r="BM1012" s="191"/>
      <c r="BN1012" s="191"/>
      <c r="BO1012" s="191"/>
      <c r="BP1012" s="191"/>
      <c r="BQ1012" s="191"/>
      <c r="BR1012" s="191"/>
      <c r="BS1012" s="191"/>
      <c r="BT1012" s="191"/>
      <c r="BU1012" s="191"/>
      <c r="BV1012" s="191"/>
      <c r="BW1012" s="191"/>
      <c r="BX1012" s="191"/>
      <c r="BY1012" s="191"/>
      <c r="BZ1012" s="191"/>
      <c r="CA1012" s="191"/>
      <c r="CB1012" s="191"/>
      <c r="CC1012" s="191"/>
      <c r="CD1012" s="191"/>
      <c r="CE1012" s="191"/>
      <c r="CF1012" s="191"/>
      <c r="CG1012" s="191"/>
      <c r="CH1012" s="191"/>
      <c r="CI1012" s="191"/>
      <c r="CJ1012" s="191"/>
      <c r="CK1012" s="191"/>
      <c r="CL1012" s="191"/>
      <c r="CM1012" s="191"/>
      <c r="CN1012" s="191"/>
      <c r="CO1012" s="191"/>
      <c r="CP1012" s="191"/>
      <c r="CQ1012" s="191"/>
      <c r="CR1012" s="191"/>
      <c r="CS1012" s="191"/>
      <c r="CT1012" s="191"/>
      <c r="CU1012" s="191"/>
      <c r="CV1012" s="191"/>
      <c r="CW1012" s="191"/>
      <c r="CX1012" s="191"/>
      <c r="CY1012" s="191"/>
      <c r="CZ1012" s="191"/>
      <c r="DA1012" s="191"/>
      <c r="DB1012" s="191"/>
      <c r="DC1012" s="191"/>
      <c r="DD1012" s="191"/>
      <c r="DE1012" s="191"/>
      <c r="DF1012" s="191"/>
      <c r="DG1012" s="191"/>
      <c r="DH1012" s="191"/>
      <c r="DI1012" s="191"/>
      <c r="DJ1012" s="191"/>
      <c r="DK1012" s="191"/>
      <c r="DL1012" s="191"/>
      <c r="DM1012" s="191"/>
      <c r="DN1012" s="191"/>
      <c r="DO1012" s="191"/>
      <c r="DP1012" s="191"/>
      <c r="DQ1012" s="191"/>
      <c r="DR1012" s="191"/>
      <c r="DS1012" s="191"/>
      <c r="DT1012" s="191"/>
      <c r="DU1012" s="191"/>
      <c r="DV1012" s="191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8"/>
      <c r="F1013" s="220"/>
      <c r="G1013" s="191"/>
      <c r="H1013" s="191"/>
      <c r="I1013" s="207"/>
      <c r="J1013" s="207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1"/>
      <c r="AA1013" s="191"/>
      <c r="AB1013" s="191"/>
      <c r="AC1013" s="191"/>
      <c r="AD1013" s="191"/>
      <c r="AE1013" s="191"/>
      <c r="AF1013" s="191"/>
      <c r="AG1013" s="191"/>
      <c r="AH1013" s="191"/>
      <c r="AI1013" s="191"/>
      <c r="AJ1013" s="191"/>
      <c r="AK1013" s="191"/>
      <c r="AL1013" s="191"/>
      <c r="AM1013" s="191"/>
      <c r="AN1013" s="191"/>
      <c r="AO1013" s="191"/>
      <c r="AP1013" s="191"/>
      <c r="AQ1013" s="191"/>
      <c r="AR1013" s="191"/>
      <c r="AS1013" s="191"/>
      <c r="AT1013" s="191"/>
      <c r="AU1013" s="191"/>
      <c r="AV1013" s="191"/>
      <c r="AW1013" s="191"/>
      <c r="AX1013" s="191"/>
      <c r="AY1013" s="191"/>
      <c r="AZ1013" s="191"/>
      <c r="BA1013" s="191"/>
      <c r="BB1013" s="191"/>
      <c r="BC1013" s="191"/>
      <c r="BD1013" s="191"/>
      <c r="BE1013" s="191"/>
      <c r="BF1013" s="191"/>
      <c r="BG1013" s="191"/>
      <c r="BH1013" s="191"/>
      <c r="BI1013" s="191"/>
      <c r="BJ1013" s="191"/>
      <c r="BK1013" s="191"/>
      <c r="BL1013" s="191"/>
      <c r="BM1013" s="191"/>
      <c r="BN1013" s="191"/>
      <c r="BO1013" s="191"/>
      <c r="BP1013" s="191"/>
      <c r="BQ1013" s="191"/>
      <c r="BR1013" s="191"/>
      <c r="BS1013" s="191"/>
      <c r="BT1013" s="191"/>
      <c r="BU1013" s="191"/>
      <c r="BV1013" s="191"/>
      <c r="BW1013" s="191"/>
      <c r="BX1013" s="191"/>
      <c r="BY1013" s="191"/>
      <c r="BZ1013" s="191"/>
      <c r="CA1013" s="191"/>
      <c r="CB1013" s="191"/>
      <c r="CC1013" s="191"/>
      <c r="CD1013" s="191"/>
      <c r="CE1013" s="191"/>
      <c r="CF1013" s="191"/>
      <c r="CG1013" s="191"/>
      <c r="CH1013" s="191"/>
      <c r="CI1013" s="191"/>
      <c r="CJ1013" s="191"/>
      <c r="CK1013" s="191"/>
      <c r="CL1013" s="191"/>
      <c r="CM1013" s="191"/>
      <c r="CN1013" s="191"/>
      <c r="CO1013" s="191"/>
      <c r="CP1013" s="191"/>
      <c r="CQ1013" s="191"/>
      <c r="CR1013" s="191"/>
      <c r="CS1013" s="191"/>
      <c r="CT1013" s="191"/>
      <c r="CU1013" s="191"/>
      <c r="CV1013" s="191"/>
      <c r="CW1013" s="191"/>
      <c r="CX1013" s="191"/>
      <c r="CY1013" s="191"/>
      <c r="CZ1013" s="191"/>
      <c r="DA1013" s="191"/>
      <c r="DB1013" s="191"/>
      <c r="DC1013" s="191"/>
      <c r="DD1013" s="191"/>
      <c r="DE1013" s="191"/>
      <c r="DF1013" s="191"/>
      <c r="DG1013" s="191"/>
      <c r="DH1013" s="191"/>
      <c r="DI1013" s="191"/>
      <c r="DJ1013" s="191"/>
      <c r="DK1013" s="191"/>
      <c r="DL1013" s="191"/>
      <c r="DM1013" s="191"/>
      <c r="DN1013" s="191"/>
      <c r="DO1013" s="191"/>
      <c r="DP1013" s="191"/>
      <c r="DQ1013" s="191"/>
      <c r="DR1013" s="191"/>
      <c r="DS1013" s="191"/>
      <c r="DT1013" s="191"/>
      <c r="DU1013" s="191"/>
      <c r="DV1013" s="191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8"/>
      <c r="F1014" s="221"/>
      <c r="G1014" s="191"/>
      <c r="H1014" s="191"/>
      <c r="I1014" s="207"/>
      <c r="J1014" s="207"/>
      <c r="K1014" s="191"/>
      <c r="L1014" s="191"/>
      <c r="M1014" s="191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1"/>
      <c r="AA1014" s="191"/>
      <c r="AB1014" s="191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1"/>
      <c r="AT1014" s="191"/>
      <c r="AU1014" s="191"/>
      <c r="AV1014" s="191"/>
      <c r="AW1014" s="191"/>
      <c r="AX1014" s="191"/>
      <c r="AY1014" s="191"/>
      <c r="AZ1014" s="191"/>
      <c r="BA1014" s="191"/>
      <c r="BB1014" s="191"/>
      <c r="BC1014" s="191"/>
      <c r="BD1014" s="191"/>
      <c r="BE1014" s="191"/>
      <c r="BF1014" s="191"/>
      <c r="BG1014" s="191"/>
      <c r="BH1014" s="191"/>
      <c r="BI1014" s="191"/>
      <c r="BJ1014" s="191"/>
      <c r="BK1014" s="191"/>
      <c r="BL1014" s="191"/>
      <c r="BM1014" s="191"/>
      <c r="BN1014" s="191"/>
      <c r="BO1014" s="191"/>
      <c r="BP1014" s="191"/>
      <c r="BQ1014" s="191"/>
      <c r="BR1014" s="191"/>
      <c r="BS1014" s="191"/>
      <c r="BT1014" s="191"/>
      <c r="BU1014" s="191"/>
      <c r="BV1014" s="191"/>
      <c r="BW1014" s="191"/>
      <c r="BX1014" s="191"/>
      <c r="BY1014" s="191"/>
      <c r="BZ1014" s="191"/>
      <c r="CA1014" s="191"/>
      <c r="CB1014" s="191"/>
      <c r="CC1014" s="191"/>
      <c r="CD1014" s="191"/>
      <c r="CE1014" s="191"/>
      <c r="CF1014" s="191"/>
      <c r="CG1014" s="191"/>
      <c r="CH1014" s="191"/>
      <c r="CI1014" s="191"/>
      <c r="CJ1014" s="191"/>
      <c r="CK1014" s="191"/>
      <c r="CL1014" s="191"/>
      <c r="CM1014" s="191"/>
      <c r="CN1014" s="191"/>
      <c r="CO1014" s="191"/>
      <c r="CP1014" s="191"/>
      <c r="CQ1014" s="191"/>
      <c r="CR1014" s="191"/>
      <c r="CS1014" s="191"/>
      <c r="CT1014" s="191"/>
      <c r="CU1014" s="191"/>
      <c r="CV1014" s="191"/>
      <c r="CW1014" s="191"/>
      <c r="CX1014" s="191"/>
      <c r="CY1014" s="191"/>
      <c r="CZ1014" s="191"/>
      <c r="DA1014" s="191"/>
      <c r="DB1014" s="191"/>
      <c r="DC1014" s="191"/>
      <c r="DD1014" s="191"/>
      <c r="DE1014" s="191"/>
      <c r="DF1014" s="191"/>
      <c r="DG1014" s="191"/>
      <c r="DH1014" s="191"/>
      <c r="DI1014" s="191"/>
      <c r="DJ1014" s="191"/>
      <c r="DK1014" s="191"/>
      <c r="DL1014" s="191"/>
      <c r="DM1014" s="191"/>
      <c r="DN1014" s="191"/>
      <c r="DO1014" s="191"/>
      <c r="DP1014" s="191"/>
      <c r="DQ1014" s="191"/>
      <c r="DR1014" s="191"/>
      <c r="DS1014" s="191"/>
      <c r="DT1014" s="191"/>
      <c r="DU1014" s="191"/>
      <c r="DV1014" s="191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8"/>
      <c r="F1015" s="220"/>
      <c r="G1015" s="191"/>
      <c r="H1015" s="191"/>
      <c r="I1015" s="207"/>
      <c r="J1015" s="207"/>
      <c r="K1015" s="191"/>
      <c r="L1015" s="191"/>
      <c r="M1015" s="191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1"/>
      <c r="AA1015" s="191"/>
      <c r="AB1015" s="191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1"/>
      <c r="AT1015" s="191"/>
      <c r="AU1015" s="191"/>
      <c r="AV1015" s="191"/>
      <c r="AW1015" s="191"/>
      <c r="AX1015" s="191"/>
      <c r="AY1015" s="191"/>
      <c r="AZ1015" s="191"/>
      <c r="BA1015" s="191"/>
      <c r="BB1015" s="191"/>
      <c r="BC1015" s="191"/>
      <c r="BD1015" s="191"/>
      <c r="BE1015" s="191"/>
      <c r="BF1015" s="191"/>
      <c r="BG1015" s="191"/>
      <c r="BH1015" s="191"/>
      <c r="BI1015" s="191"/>
      <c r="BJ1015" s="191"/>
      <c r="BK1015" s="191"/>
      <c r="BL1015" s="191"/>
      <c r="BM1015" s="191"/>
      <c r="BN1015" s="191"/>
      <c r="BO1015" s="191"/>
      <c r="BP1015" s="191"/>
      <c r="BQ1015" s="191"/>
      <c r="BR1015" s="191"/>
      <c r="BS1015" s="191"/>
      <c r="BT1015" s="191"/>
      <c r="BU1015" s="191"/>
      <c r="BV1015" s="191"/>
      <c r="BW1015" s="191"/>
      <c r="BX1015" s="191"/>
      <c r="BY1015" s="191"/>
      <c r="BZ1015" s="191"/>
      <c r="CA1015" s="191"/>
      <c r="CB1015" s="191"/>
      <c r="CC1015" s="191"/>
      <c r="CD1015" s="191"/>
      <c r="CE1015" s="191"/>
      <c r="CF1015" s="191"/>
      <c r="CG1015" s="191"/>
      <c r="CH1015" s="191"/>
      <c r="CI1015" s="191"/>
      <c r="CJ1015" s="191"/>
      <c r="CK1015" s="191"/>
      <c r="CL1015" s="191"/>
      <c r="CM1015" s="191"/>
      <c r="CN1015" s="191"/>
      <c r="CO1015" s="191"/>
      <c r="CP1015" s="191"/>
      <c r="CQ1015" s="191"/>
      <c r="CR1015" s="191"/>
      <c r="CS1015" s="191"/>
      <c r="CT1015" s="191"/>
      <c r="CU1015" s="191"/>
      <c r="CV1015" s="191"/>
      <c r="CW1015" s="191"/>
      <c r="CX1015" s="191"/>
      <c r="CY1015" s="191"/>
      <c r="CZ1015" s="191"/>
      <c r="DA1015" s="191"/>
      <c r="DB1015" s="191"/>
      <c r="DC1015" s="191"/>
      <c r="DD1015" s="191"/>
      <c r="DE1015" s="191"/>
      <c r="DF1015" s="191"/>
      <c r="DG1015" s="191"/>
      <c r="DH1015" s="191"/>
      <c r="DI1015" s="191"/>
      <c r="DJ1015" s="191"/>
      <c r="DK1015" s="191"/>
      <c r="DL1015" s="191"/>
      <c r="DM1015" s="191"/>
      <c r="DN1015" s="191"/>
      <c r="DO1015" s="191"/>
      <c r="DP1015" s="191"/>
      <c r="DQ1015" s="191"/>
      <c r="DR1015" s="191"/>
      <c r="DS1015" s="191"/>
      <c r="DT1015" s="191"/>
      <c r="DU1015" s="191"/>
      <c r="DV1015" s="191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8"/>
      <c r="F1016" s="219"/>
      <c r="G1016" s="181"/>
      <c r="H1016" s="181"/>
      <c r="I1016" s="207"/>
      <c r="J1016" s="207"/>
      <c r="K1016" s="181"/>
      <c r="L1016" s="191"/>
      <c r="M1016" s="181"/>
      <c r="N1016" s="181"/>
      <c r="O1016" s="191"/>
      <c r="P1016" s="181"/>
      <c r="Q1016" s="181"/>
      <c r="R1016" s="191"/>
      <c r="S1016" s="181"/>
      <c r="T1016" s="181"/>
      <c r="U1016" s="191"/>
      <c r="V1016" s="181"/>
      <c r="W1016" s="181"/>
      <c r="X1016" s="191"/>
      <c r="Y1016" s="181"/>
      <c r="Z1016" s="181"/>
      <c r="AA1016" s="191"/>
      <c r="AB1016" s="181"/>
      <c r="AC1016" s="181"/>
      <c r="AD1016" s="191"/>
      <c r="AE1016" s="181"/>
      <c r="AF1016" s="181"/>
      <c r="AG1016" s="191"/>
      <c r="AH1016" s="181"/>
      <c r="AI1016" s="181"/>
      <c r="AJ1016" s="191"/>
      <c r="AK1016" s="181"/>
      <c r="AL1016" s="181"/>
      <c r="AM1016" s="191"/>
      <c r="AN1016" s="181"/>
      <c r="AO1016" s="181"/>
      <c r="AP1016" s="191"/>
      <c r="AQ1016" s="181"/>
      <c r="AR1016" s="181"/>
      <c r="AS1016" s="191"/>
      <c r="AT1016" s="181"/>
      <c r="AU1016" s="181"/>
      <c r="AV1016" s="191"/>
      <c r="AW1016" s="181"/>
      <c r="AX1016" s="181"/>
      <c r="AY1016" s="191"/>
      <c r="AZ1016" s="181"/>
      <c r="BA1016" s="181"/>
      <c r="BB1016" s="191"/>
      <c r="BC1016" s="181"/>
      <c r="BD1016" s="181"/>
      <c r="BE1016" s="191"/>
      <c r="BF1016" s="181"/>
      <c r="BG1016" s="181"/>
      <c r="BH1016" s="191"/>
      <c r="BI1016" s="181"/>
      <c r="BJ1016" s="181"/>
      <c r="BK1016" s="191"/>
      <c r="BL1016" s="181"/>
      <c r="BM1016" s="181"/>
      <c r="BN1016" s="191"/>
      <c r="BO1016" s="181"/>
      <c r="BP1016" s="181"/>
      <c r="BQ1016" s="191"/>
      <c r="BR1016" s="181"/>
      <c r="BS1016" s="181"/>
      <c r="BT1016" s="191"/>
      <c r="BU1016" s="181"/>
      <c r="BV1016" s="181"/>
      <c r="BW1016" s="191"/>
      <c r="BX1016" s="181"/>
      <c r="BY1016" s="181"/>
      <c r="BZ1016" s="191"/>
      <c r="CA1016" s="181"/>
      <c r="CB1016" s="181"/>
      <c r="CC1016" s="191"/>
      <c r="CD1016" s="181"/>
      <c r="CE1016" s="181"/>
      <c r="CF1016" s="191"/>
      <c r="CG1016" s="181"/>
      <c r="CH1016" s="181"/>
      <c r="CI1016" s="191"/>
      <c r="CJ1016" s="181"/>
      <c r="CK1016" s="181"/>
      <c r="CL1016" s="191"/>
      <c r="CM1016" s="181"/>
      <c r="CN1016" s="181"/>
      <c r="CO1016" s="191"/>
      <c r="CP1016" s="181"/>
      <c r="CQ1016" s="181"/>
      <c r="CR1016" s="191"/>
      <c r="CS1016" s="181"/>
      <c r="CT1016" s="181"/>
      <c r="CU1016" s="191"/>
      <c r="CV1016" s="181"/>
      <c r="CW1016" s="181"/>
      <c r="CX1016" s="191"/>
      <c r="CY1016" s="181"/>
      <c r="CZ1016" s="181"/>
      <c r="DA1016" s="191"/>
      <c r="DB1016" s="181"/>
      <c r="DC1016" s="181"/>
      <c r="DD1016" s="191"/>
      <c r="DE1016" s="181"/>
      <c r="DF1016" s="181"/>
      <c r="DG1016" s="191"/>
      <c r="DH1016" s="181"/>
      <c r="DI1016" s="181"/>
      <c r="DJ1016" s="191"/>
      <c r="DK1016" s="181"/>
      <c r="DL1016" s="181"/>
      <c r="DM1016" s="191"/>
      <c r="DN1016" s="181"/>
      <c r="DO1016" s="181"/>
      <c r="DP1016" s="191"/>
      <c r="DQ1016" s="181"/>
      <c r="DR1016" s="181"/>
      <c r="DS1016" s="191"/>
      <c r="DT1016" s="181"/>
      <c r="DU1016" s="181"/>
      <c r="DV1016" s="191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3"/>
      <c r="G1017" s="191"/>
      <c r="H1017" s="191"/>
      <c r="I1017" s="207"/>
      <c r="J1017" s="207"/>
      <c r="K1017" s="191"/>
      <c r="L1017" s="191"/>
      <c r="M1017" s="191"/>
      <c r="N1017" s="191"/>
      <c r="O1017" s="191"/>
      <c r="P1017" s="191"/>
      <c r="Q1017" s="191"/>
      <c r="R1017" s="191"/>
      <c r="S1017" s="191"/>
      <c r="T1017" s="191"/>
      <c r="U1017" s="191"/>
      <c r="V1017" s="191"/>
      <c r="W1017" s="191"/>
      <c r="X1017" s="191"/>
      <c r="Y1017" s="191"/>
      <c r="Z1017" s="191"/>
      <c r="AA1017" s="191"/>
      <c r="AB1017" s="191"/>
      <c r="AC1017" s="191"/>
      <c r="AD1017" s="191"/>
      <c r="AE1017" s="191"/>
      <c r="AF1017" s="191"/>
      <c r="AG1017" s="191"/>
      <c r="AH1017" s="191"/>
      <c r="AI1017" s="191"/>
      <c r="AJ1017" s="191"/>
      <c r="AK1017" s="191"/>
      <c r="AL1017" s="191"/>
      <c r="AM1017" s="191"/>
      <c r="AN1017" s="191"/>
      <c r="AO1017" s="191"/>
      <c r="AP1017" s="191"/>
      <c r="AQ1017" s="191"/>
      <c r="AR1017" s="191"/>
      <c r="AS1017" s="191"/>
      <c r="AT1017" s="191"/>
      <c r="AU1017" s="191"/>
      <c r="AV1017" s="191"/>
      <c r="AW1017" s="191"/>
      <c r="AX1017" s="191"/>
      <c r="AY1017" s="191"/>
      <c r="AZ1017" s="191"/>
      <c r="BA1017" s="191"/>
      <c r="BB1017" s="191"/>
      <c r="BC1017" s="191"/>
      <c r="BD1017" s="191"/>
      <c r="BE1017" s="191"/>
      <c r="BF1017" s="191"/>
      <c r="BG1017" s="191"/>
      <c r="BH1017" s="191"/>
      <c r="BI1017" s="191"/>
      <c r="BJ1017" s="191"/>
      <c r="BK1017" s="191"/>
      <c r="BL1017" s="191"/>
      <c r="BM1017" s="191"/>
      <c r="BN1017" s="191"/>
      <c r="BO1017" s="191"/>
      <c r="BP1017" s="191"/>
      <c r="BQ1017" s="191"/>
      <c r="BR1017" s="191"/>
      <c r="BS1017" s="191"/>
      <c r="BT1017" s="191"/>
      <c r="BU1017" s="191"/>
      <c r="BV1017" s="191"/>
      <c r="BW1017" s="191"/>
      <c r="BX1017" s="191"/>
      <c r="BY1017" s="191"/>
      <c r="BZ1017" s="191"/>
      <c r="CA1017" s="191"/>
      <c r="CB1017" s="191"/>
      <c r="CC1017" s="191"/>
      <c r="CD1017" s="191"/>
      <c r="CE1017" s="191"/>
      <c r="CF1017" s="191"/>
      <c r="CG1017" s="191"/>
      <c r="CH1017" s="191"/>
      <c r="CI1017" s="191"/>
      <c r="CJ1017" s="191"/>
      <c r="CK1017" s="191"/>
      <c r="CL1017" s="191"/>
      <c r="CM1017" s="191"/>
      <c r="CN1017" s="191"/>
      <c r="CO1017" s="191"/>
      <c r="CP1017" s="191"/>
      <c r="CQ1017" s="191"/>
      <c r="CR1017" s="191"/>
      <c r="CS1017" s="191"/>
      <c r="CT1017" s="191"/>
      <c r="CU1017" s="191"/>
      <c r="CV1017" s="191"/>
      <c r="CW1017" s="191"/>
      <c r="CX1017" s="191"/>
      <c r="CY1017" s="191"/>
      <c r="CZ1017" s="191"/>
      <c r="DA1017" s="191"/>
      <c r="DB1017" s="191"/>
      <c r="DC1017" s="191"/>
      <c r="DD1017" s="191"/>
      <c r="DE1017" s="191"/>
      <c r="DF1017" s="191"/>
      <c r="DG1017" s="191"/>
      <c r="DH1017" s="191"/>
      <c r="DI1017" s="191"/>
      <c r="DJ1017" s="191"/>
      <c r="DK1017" s="191"/>
      <c r="DL1017" s="191"/>
      <c r="DM1017" s="191"/>
      <c r="DN1017" s="191"/>
      <c r="DO1017" s="191"/>
      <c r="DP1017" s="191"/>
      <c r="DQ1017" s="191"/>
      <c r="DR1017" s="191"/>
      <c r="DS1017" s="191"/>
      <c r="DT1017" s="191"/>
      <c r="DU1017" s="191"/>
      <c r="DV1017" s="191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8"/>
      <c r="F1018" s="220"/>
      <c r="G1018" s="191"/>
      <c r="H1018" s="191"/>
      <c r="I1018" s="207"/>
      <c r="J1018" s="207"/>
      <c r="K1018" s="191"/>
      <c r="L1018" s="191"/>
      <c r="M1018" s="191"/>
      <c r="N1018" s="191"/>
      <c r="O1018" s="191"/>
      <c r="P1018" s="191"/>
      <c r="Q1018" s="191"/>
      <c r="R1018" s="191"/>
      <c r="S1018" s="191"/>
      <c r="T1018" s="191"/>
      <c r="U1018" s="191"/>
      <c r="V1018" s="191"/>
      <c r="W1018" s="191"/>
      <c r="X1018" s="191"/>
      <c r="Y1018" s="191"/>
      <c r="Z1018" s="191"/>
      <c r="AA1018" s="191"/>
      <c r="AB1018" s="191"/>
      <c r="AC1018" s="191"/>
      <c r="AD1018" s="191"/>
      <c r="AE1018" s="191"/>
      <c r="AF1018" s="191"/>
      <c r="AG1018" s="191"/>
      <c r="AH1018" s="191"/>
      <c r="AI1018" s="191"/>
      <c r="AJ1018" s="191"/>
      <c r="AK1018" s="191"/>
      <c r="AL1018" s="191"/>
      <c r="AM1018" s="191"/>
      <c r="AN1018" s="191"/>
      <c r="AO1018" s="191"/>
      <c r="AP1018" s="191"/>
      <c r="AQ1018" s="191"/>
      <c r="AR1018" s="191"/>
      <c r="AS1018" s="191"/>
      <c r="AT1018" s="191"/>
      <c r="AU1018" s="191"/>
      <c r="AV1018" s="191"/>
      <c r="AW1018" s="191"/>
      <c r="AX1018" s="191"/>
      <c r="AY1018" s="191"/>
      <c r="AZ1018" s="191"/>
      <c r="BA1018" s="191"/>
      <c r="BB1018" s="191"/>
      <c r="BC1018" s="191"/>
      <c r="BD1018" s="191"/>
      <c r="BE1018" s="191"/>
      <c r="BF1018" s="191"/>
      <c r="BG1018" s="191"/>
      <c r="BH1018" s="191"/>
      <c r="BI1018" s="191"/>
      <c r="BJ1018" s="191"/>
      <c r="BK1018" s="191"/>
      <c r="BL1018" s="191"/>
      <c r="BM1018" s="191"/>
      <c r="BN1018" s="191"/>
      <c r="BO1018" s="191"/>
      <c r="BP1018" s="191"/>
      <c r="BQ1018" s="191"/>
      <c r="BR1018" s="191"/>
      <c r="BS1018" s="191"/>
      <c r="BT1018" s="191"/>
      <c r="BU1018" s="191"/>
      <c r="BV1018" s="191"/>
      <c r="BW1018" s="191"/>
      <c r="BX1018" s="191"/>
      <c r="BY1018" s="191"/>
      <c r="BZ1018" s="191"/>
      <c r="CA1018" s="191"/>
      <c r="CB1018" s="191"/>
      <c r="CC1018" s="191"/>
      <c r="CD1018" s="191"/>
      <c r="CE1018" s="191"/>
      <c r="CF1018" s="191"/>
      <c r="CG1018" s="191"/>
      <c r="CH1018" s="191"/>
      <c r="CI1018" s="191"/>
      <c r="CJ1018" s="191"/>
      <c r="CK1018" s="191"/>
      <c r="CL1018" s="191"/>
      <c r="CM1018" s="191"/>
      <c r="CN1018" s="191"/>
      <c r="CO1018" s="191"/>
      <c r="CP1018" s="191"/>
      <c r="CQ1018" s="191"/>
      <c r="CR1018" s="191"/>
      <c r="CS1018" s="191"/>
      <c r="CT1018" s="191"/>
      <c r="CU1018" s="191"/>
      <c r="CV1018" s="191"/>
      <c r="CW1018" s="191"/>
      <c r="CX1018" s="191"/>
      <c r="CY1018" s="191"/>
      <c r="CZ1018" s="191"/>
      <c r="DA1018" s="191"/>
      <c r="DB1018" s="191"/>
      <c r="DC1018" s="191"/>
      <c r="DD1018" s="191"/>
      <c r="DE1018" s="191"/>
      <c r="DF1018" s="191"/>
      <c r="DG1018" s="191"/>
      <c r="DH1018" s="191"/>
      <c r="DI1018" s="191"/>
      <c r="DJ1018" s="191"/>
      <c r="DK1018" s="191"/>
      <c r="DL1018" s="191"/>
      <c r="DM1018" s="191"/>
      <c r="DN1018" s="191"/>
      <c r="DO1018" s="191"/>
      <c r="DP1018" s="191"/>
      <c r="DQ1018" s="191"/>
      <c r="DR1018" s="191"/>
      <c r="DS1018" s="191"/>
      <c r="DT1018" s="191"/>
      <c r="DU1018" s="191"/>
      <c r="DV1018" s="191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8"/>
      <c r="F1019" s="220"/>
      <c r="G1019" s="191"/>
      <c r="H1019" s="191"/>
      <c r="I1019" s="207"/>
      <c r="J1019" s="207"/>
      <c r="K1019" s="191"/>
      <c r="L1019" s="191"/>
      <c r="M1019" s="191"/>
      <c r="N1019" s="191"/>
      <c r="O1019" s="191"/>
      <c r="P1019" s="191"/>
      <c r="Q1019" s="191"/>
      <c r="R1019" s="191"/>
      <c r="S1019" s="191"/>
      <c r="T1019" s="191"/>
      <c r="U1019" s="191"/>
      <c r="V1019" s="191"/>
      <c r="W1019" s="191"/>
      <c r="X1019" s="191"/>
      <c r="Y1019" s="191"/>
      <c r="Z1019" s="191"/>
      <c r="AA1019" s="191"/>
      <c r="AB1019" s="191"/>
      <c r="AC1019" s="191"/>
      <c r="AD1019" s="191"/>
      <c r="AE1019" s="191"/>
      <c r="AF1019" s="191"/>
      <c r="AG1019" s="191"/>
      <c r="AH1019" s="191"/>
      <c r="AI1019" s="191"/>
      <c r="AJ1019" s="191"/>
      <c r="AK1019" s="191"/>
      <c r="AL1019" s="191"/>
      <c r="AM1019" s="191"/>
      <c r="AN1019" s="191"/>
      <c r="AO1019" s="191"/>
      <c r="AP1019" s="191"/>
      <c r="AQ1019" s="191"/>
      <c r="AR1019" s="191"/>
      <c r="AS1019" s="191"/>
      <c r="AT1019" s="191"/>
      <c r="AU1019" s="191"/>
      <c r="AV1019" s="191"/>
      <c r="AW1019" s="191"/>
      <c r="AX1019" s="191"/>
      <c r="AY1019" s="191"/>
      <c r="AZ1019" s="191"/>
      <c r="BA1019" s="191"/>
      <c r="BB1019" s="191"/>
      <c r="BC1019" s="191"/>
      <c r="BD1019" s="191"/>
      <c r="BE1019" s="191"/>
      <c r="BF1019" s="191"/>
      <c r="BG1019" s="191"/>
      <c r="BH1019" s="191"/>
      <c r="BI1019" s="191"/>
      <c r="BJ1019" s="191"/>
      <c r="BK1019" s="191"/>
      <c r="BL1019" s="191"/>
      <c r="BM1019" s="191"/>
      <c r="BN1019" s="191"/>
      <c r="BO1019" s="191"/>
      <c r="BP1019" s="191"/>
      <c r="BQ1019" s="191"/>
      <c r="BR1019" s="191"/>
      <c r="BS1019" s="191"/>
      <c r="BT1019" s="191"/>
      <c r="BU1019" s="191"/>
      <c r="BV1019" s="191"/>
      <c r="BW1019" s="191"/>
      <c r="BX1019" s="191"/>
      <c r="BY1019" s="191"/>
      <c r="BZ1019" s="191"/>
      <c r="CA1019" s="191"/>
      <c r="CB1019" s="191"/>
      <c r="CC1019" s="191"/>
      <c r="CD1019" s="191"/>
      <c r="CE1019" s="191"/>
      <c r="CF1019" s="191"/>
      <c r="CG1019" s="191"/>
      <c r="CH1019" s="191"/>
      <c r="CI1019" s="191"/>
      <c r="CJ1019" s="191"/>
      <c r="CK1019" s="191"/>
      <c r="CL1019" s="191"/>
      <c r="CM1019" s="191"/>
      <c r="CN1019" s="191"/>
      <c r="CO1019" s="191"/>
      <c r="CP1019" s="191"/>
      <c r="CQ1019" s="191"/>
      <c r="CR1019" s="191"/>
      <c r="CS1019" s="191"/>
      <c r="CT1019" s="191"/>
      <c r="CU1019" s="191"/>
      <c r="CV1019" s="191"/>
      <c r="CW1019" s="191"/>
      <c r="CX1019" s="191"/>
      <c r="CY1019" s="191"/>
      <c r="CZ1019" s="191"/>
      <c r="DA1019" s="191"/>
      <c r="DB1019" s="191"/>
      <c r="DC1019" s="191"/>
      <c r="DD1019" s="191"/>
      <c r="DE1019" s="191"/>
      <c r="DF1019" s="191"/>
      <c r="DG1019" s="191"/>
      <c r="DH1019" s="191"/>
      <c r="DI1019" s="191"/>
      <c r="DJ1019" s="191"/>
      <c r="DK1019" s="191"/>
      <c r="DL1019" s="191"/>
      <c r="DM1019" s="191"/>
      <c r="DN1019" s="191"/>
      <c r="DO1019" s="191"/>
      <c r="DP1019" s="191"/>
      <c r="DQ1019" s="191"/>
      <c r="DR1019" s="191"/>
      <c r="DS1019" s="191"/>
      <c r="DT1019" s="191"/>
      <c r="DU1019" s="191"/>
      <c r="DV1019" s="191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8"/>
      <c r="F1020" s="220"/>
      <c r="G1020" s="191"/>
      <c r="H1020" s="191"/>
      <c r="I1020" s="207"/>
      <c r="J1020" s="207"/>
      <c r="K1020" s="191"/>
      <c r="L1020" s="191"/>
      <c r="M1020" s="191"/>
      <c r="N1020" s="191"/>
      <c r="O1020" s="191"/>
      <c r="P1020" s="191"/>
      <c r="Q1020" s="191"/>
      <c r="R1020" s="191"/>
      <c r="S1020" s="191"/>
      <c r="T1020" s="191"/>
      <c r="U1020" s="191"/>
      <c r="V1020" s="191"/>
      <c r="W1020" s="191"/>
      <c r="X1020" s="191"/>
      <c r="Y1020" s="191"/>
      <c r="Z1020" s="191"/>
      <c r="AA1020" s="191"/>
      <c r="AB1020" s="191"/>
      <c r="AC1020" s="191"/>
      <c r="AD1020" s="191"/>
      <c r="AE1020" s="191"/>
      <c r="AF1020" s="191"/>
      <c r="AG1020" s="191"/>
      <c r="AH1020" s="191"/>
      <c r="AI1020" s="191"/>
      <c r="AJ1020" s="191"/>
      <c r="AK1020" s="191"/>
      <c r="AL1020" s="191"/>
      <c r="AM1020" s="191"/>
      <c r="AN1020" s="191"/>
      <c r="AO1020" s="191"/>
      <c r="AP1020" s="191"/>
      <c r="AQ1020" s="191"/>
      <c r="AR1020" s="191"/>
      <c r="AS1020" s="191"/>
      <c r="AT1020" s="191"/>
      <c r="AU1020" s="191"/>
      <c r="AV1020" s="191"/>
      <c r="AW1020" s="191"/>
      <c r="AX1020" s="191"/>
      <c r="AY1020" s="191"/>
      <c r="AZ1020" s="191"/>
      <c r="BA1020" s="191"/>
      <c r="BB1020" s="191"/>
      <c r="BC1020" s="191"/>
      <c r="BD1020" s="191"/>
      <c r="BE1020" s="191"/>
      <c r="BF1020" s="191"/>
      <c r="BG1020" s="191"/>
      <c r="BH1020" s="191"/>
      <c r="BI1020" s="191"/>
      <c r="BJ1020" s="191"/>
      <c r="BK1020" s="191"/>
      <c r="BL1020" s="191"/>
      <c r="BM1020" s="191"/>
      <c r="BN1020" s="191"/>
      <c r="BO1020" s="191"/>
      <c r="BP1020" s="191"/>
      <c r="BQ1020" s="191"/>
      <c r="BR1020" s="191"/>
      <c r="BS1020" s="191"/>
      <c r="BT1020" s="191"/>
      <c r="BU1020" s="191"/>
      <c r="BV1020" s="191"/>
      <c r="BW1020" s="191"/>
      <c r="BX1020" s="191"/>
      <c r="BY1020" s="191"/>
      <c r="BZ1020" s="191"/>
      <c r="CA1020" s="191"/>
      <c r="CB1020" s="191"/>
      <c r="CC1020" s="191"/>
      <c r="CD1020" s="191"/>
      <c r="CE1020" s="191"/>
      <c r="CF1020" s="191"/>
      <c r="CG1020" s="191"/>
      <c r="CH1020" s="191"/>
      <c r="CI1020" s="191"/>
      <c r="CJ1020" s="191"/>
      <c r="CK1020" s="191"/>
      <c r="CL1020" s="191"/>
      <c r="CM1020" s="191"/>
      <c r="CN1020" s="191"/>
      <c r="CO1020" s="191"/>
      <c r="CP1020" s="191"/>
      <c r="CQ1020" s="191"/>
      <c r="CR1020" s="191"/>
      <c r="CS1020" s="191"/>
      <c r="CT1020" s="191"/>
      <c r="CU1020" s="191"/>
      <c r="CV1020" s="191"/>
      <c r="CW1020" s="191"/>
      <c r="CX1020" s="191"/>
      <c r="CY1020" s="191"/>
      <c r="CZ1020" s="191"/>
      <c r="DA1020" s="191"/>
      <c r="DB1020" s="191"/>
      <c r="DC1020" s="191"/>
      <c r="DD1020" s="191"/>
      <c r="DE1020" s="191"/>
      <c r="DF1020" s="191"/>
      <c r="DG1020" s="191"/>
      <c r="DH1020" s="191"/>
      <c r="DI1020" s="191"/>
      <c r="DJ1020" s="191"/>
      <c r="DK1020" s="191"/>
      <c r="DL1020" s="191"/>
      <c r="DM1020" s="191"/>
      <c r="DN1020" s="191"/>
      <c r="DO1020" s="191"/>
      <c r="DP1020" s="191"/>
      <c r="DQ1020" s="191"/>
      <c r="DR1020" s="191"/>
      <c r="DS1020" s="191"/>
      <c r="DT1020" s="191"/>
      <c r="DU1020" s="191"/>
      <c r="DV1020" s="191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8"/>
      <c r="F1021" s="219"/>
      <c r="G1021" s="181"/>
      <c r="H1021" s="181"/>
      <c r="I1021" s="207"/>
      <c r="J1021" s="207"/>
      <c r="K1021" s="181"/>
      <c r="L1021" s="191"/>
      <c r="M1021" s="181"/>
      <c r="N1021" s="181"/>
      <c r="O1021" s="191"/>
      <c r="P1021" s="181"/>
      <c r="Q1021" s="181"/>
      <c r="R1021" s="191"/>
      <c r="S1021" s="181"/>
      <c r="T1021" s="181"/>
      <c r="U1021" s="191"/>
      <c r="V1021" s="181"/>
      <c r="W1021" s="181"/>
      <c r="X1021" s="191"/>
      <c r="Y1021" s="181"/>
      <c r="Z1021" s="181"/>
      <c r="AA1021" s="191"/>
      <c r="AB1021" s="181"/>
      <c r="AC1021" s="181"/>
      <c r="AD1021" s="191"/>
      <c r="AE1021" s="181"/>
      <c r="AF1021" s="181"/>
      <c r="AG1021" s="191"/>
      <c r="AH1021" s="181"/>
      <c r="AI1021" s="181"/>
      <c r="AJ1021" s="191"/>
      <c r="AK1021" s="181"/>
      <c r="AL1021" s="181"/>
      <c r="AM1021" s="191"/>
      <c r="AN1021" s="181"/>
      <c r="AO1021" s="181"/>
      <c r="AP1021" s="191"/>
      <c r="AQ1021" s="181"/>
      <c r="AR1021" s="181"/>
      <c r="AS1021" s="191"/>
      <c r="AT1021" s="181"/>
      <c r="AU1021" s="181"/>
      <c r="AV1021" s="191"/>
      <c r="AW1021" s="181"/>
      <c r="AX1021" s="181"/>
      <c r="AY1021" s="191"/>
      <c r="AZ1021" s="181"/>
      <c r="BA1021" s="181"/>
      <c r="BB1021" s="191"/>
      <c r="BC1021" s="181"/>
      <c r="BD1021" s="181"/>
      <c r="BE1021" s="191"/>
      <c r="BF1021" s="181"/>
      <c r="BG1021" s="181"/>
      <c r="BH1021" s="191"/>
      <c r="BI1021" s="181"/>
      <c r="BJ1021" s="181"/>
      <c r="BK1021" s="191"/>
      <c r="BL1021" s="181"/>
      <c r="BM1021" s="181"/>
      <c r="BN1021" s="191"/>
      <c r="BO1021" s="181"/>
      <c r="BP1021" s="181"/>
      <c r="BQ1021" s="191"/>
      <c r="BR1021" s="181"/>
      <c r="BS1021" s="181"/>
      <c r="BT1021" s="191"/>
      <c r="BU1021" s="181"/>
      <c r="BV1021" s="181"/>
      <c r="BW1021" s="191"/>
      <c r="BX1021" s="181"/>
      <c r="BY1021" s="181"/>
      <c r="BZ1021" s="191"/>
      <c r="CA1021" s="181"/>
      <c r="CB1021" s="181"/>
      <c r="CC1021" s="191"/>
      <c r="CD1021" s="181"/>
      <c r="CE1021" s="181"/>
      <c r="CF1021" s="191"/>
      <c r="CG1021" s="181"/>
      <c r="CH1021" s="181"/>
      <c r="CI1021" s="191"/>
      <c r="CJ1021" s="181"/>
      <c r="CK1021" s="181"/>
      <c r="CL1021" s="191"/>
      <c r="CM1021" s="181"/>
      <c r="CN1021" s="181"/>
      <c r="CO1021" s="191"/>
      <c r="CP1021" s="181"/>
      <c r="CQ1021" s="181"/>
      <c r="CR1021" s="191"/>
      <c r="CS1021" s="181"/>
      <c r="CT1021" s="181"/>
      <c r="CU1021" s="191"/>
      <c r="CV1021" s="181"/>
      <c r="CW1021" s="181"/>
      <c r="CX1021" s="191"/>
      <c r="CY1021" s="181"/>
      <c r="CZ1021" s="181"/>
      <c r="DA1021" s="191"/>
      <c r="DB1021" s="181"/>
      <c r="DC1021" s="181"/>
      <c r="DD1021" s="191"/>
      <c r="DE1021" s="181"/>
      <c r="DF1021" s="181"/>
      <c r="DG1021" s="191"/>
      <c r="DH1021" s="181"/>
      <c r="DI1021" s="181"/>
      <c r="DJ1021" s="191"/>
      <c r="DK1021" s="181"/>
      <c r="DL1021" s="181"/>
      <c r="DM1021" s="191"/>
      <c r="DN1021" s="181"/>
      <c r="DO1021" s="181"/>
      <c r="DP1021" s="191"/>
      <c r="DQ1021" s="181"/>
      <c r="DR1021" s="181"/>
      <c r="DS1021" s="191"/>
      <c r="DT1021" s="181"/>
      <c r="DU1021" s="181"/>
      <c r="DV1021" s="191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3"/>
      <c r="G1022" s="191"/>
      <c r="H1022" s="191"/>
      <c r="I1022" s="207"/>
      <c r="J1022" s="207"/>
      <c r="K1022" s="191"/>
      <c r="L1022" s="191"/>
      <c r="M1022" s="191"/>
      <c r="N1022" s="191"/>
      <c r="O1022" s="191"/>
      <c r="P1022" s="191"/>
      <c r="Q1022" s="191"/>
      <c r="R1022" s="191"/>
      <c r="S1022" s="191"/>
      <c r="T1022" s="191"/>
      <c r="U1022" s="191"/>
      <c r="V1022" s="191"/>
      <c r="W1022" s="191"/>
      <c r="X1022" s="191"/>
      <c r="Y1022" s="191"/>
      <c r="Z1022" s="191"/>
      <c r="AA1022" s="191"/>
      <c r="AB1022" s="191"/>
      <c r="AC1022" s="191"/>
      <c r="AD1022" s="191"/>
      <c r="AE1022" s="191"/>
      <c r="AF1022" s="191"/>
      <c r="AG1022" s="191"/>
      <c r="AH1022" s="191"/>
      <c r="AI1022" s="191"/>
      <c r="AJ1022" s="191"/>
      <c r="AK1022" s="191"/>
      <c r="AL1022" s="191"/>
      <c r="AM1022" s="191"/>
      <c r="AN1022" s="191"/>
      <c r="AO1022" s="191"/>
      <c r="AP1022" s="191"/>
      <c r="AQ1022" s="191"/>
      <c r="AR1022" s="191"/>
      <c r="AS1022" s="191"/>
      <c r="AT1022" s="191"/>
      <c r="AU1022" s="191"/>
      <c r="AV1022" s="191"/>
      <c r="AW1022" s="191"/>
      <c r="AX1022" s="191"/>
      <c r="AY1022" s="191"/>
      <c r="AZ1022" s="191"/>
      <c r="BA1022" s="191"/>
      <c r="BB1022" s="191"/>
      <c r="BC1022" s="191"/>
      <c r="BD1022" s="191"/>
      <c r="BE1022" s="191"/>
      <c r="BF1022" s="191"/>
      <c r="BG1022" s="191"/>
      <c r="BH1022" s="191"/>
      <c r="BI1022" s="191"/>
      <c r="BJ1022" s="191"/>
      <c r="BK1022" s="191"/>
      <c r="BL1022" s="191"/>
      <c r="BM1022" s="191"/>
      <c r="BN1022" s="191"/>
      <c r="BO1022" s="191"/>
      <c r="BP1022" s="191"/>
      <c r="BQ1022" s="191"/>
      <c r="BR1022" s="191"/>
      <c r="BS1022" s="191"/>
      <c r="BT1022" s="191"/>
      <c r="BU1022" s="191"/>
      <c r="BV1022" s="191"/>
      <c r="BW1022" s="191"/>
      <c r="BX1022" s="191"/>
      <c r="BY1022" s="191"/>
      <c r="BZ1022" s="191"/>
      <c r="CA1022" s="191"/>
      <c r="CB1022" s="191"/>
      <c r="CC1022" s="191"/>
      <c r="CD1022" s="191"/>
      <c r="CE1022" s="191"/>
      <c r="CF1022" s="191"/>
      <c r="CG1022" s="191"/>
      <c r="CH1022" s="191"/>
      <c r="CI1022" s="191"/>
      <c r="CJ1022" s="191"/>
      <c r="CK1022" s="191"/>
      <c r="CL1022" s="191"/>
      <c r="CM1022" s="191"/>
      <c r="CN1022" s="191"/>
      <c r="CO1022" s="191"/>
      <c r="CP1022" s="191"/>
      <c r="CQ1022" s="191"/>
      <c r="CR1022" s="191"/>
      <c r="CS1022" s="191"/>
      <c r="CT1022" s="191"/>
      <c r="CU1022" s="191"/>
      <c r="CV1022" s="191"/>
      <c r="CW1022" s="191"/>
      <c r="CX1022" s="191"/>
      <c r="CY1022" s="191"/>
      <c r="CZ1022" s="191"/>
      <c r="DA1022" s="191"/>
      <c r="DB1022" s="191"/>
      <c r="DC1022" s="191"/>
      <c r="DD1022" s="191"/>
      <c r="DE1022" s="191"/>
      <c r="DF1022" s="191"/>
      <c r="DG1022" s="191"/>
      <c r="DH1022" s="191"/>
      <c r="DI1022" s="191"/>
      <c r="DJ1022" s="191"/>
      <c r="DK1022" s="191"/>
      <c r="DL1022" s="191"/>
      <c r="DM1022" s="191"/>
      <c r="DN1022" s="191"/>
      <c r="DO1022" s="191"/>
      <c r="DP1022" s="191"/>
      <c r="DQ1022" s="191"/>
      <c r="DR1022" s="191"/>
      <c r="DS1022" s="191"/>
      <c r="DT1022" s="191"/>
      <c r="DU1022" s="191"/>
      <c r="DV1022" s="191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8"/>
      <c r="F1023" s="220"/>
      <c r="G1023" s="191"/>
      <c r="H1023" s="191"/>
      <c r="I1023" s="207"/>
      <c r="J1023" s="207"/>
      <c r="K1023" s="191"/>
      <c r="L1023" s="191"/>
      <c r="M1023" s="191"/>
      <c r="N1023" s="191"/>
      <c r="O1023" s="191"/>
      <c r="P1023" s="191"/>
      <c r="Q1023" s="191"/>
      <c r="R1023" s="191"/>
      <c r="S1023" s="191"/>
      <c r="T1023" s="191"/>
      <c r="U1023" s="191"/>
      <c r="V1023" s="191"/>
      <c r="W1023" s="191"/>
      <c r="X1023" s="191"/>
      <c r="Y1023" s="191"/>
      <c r="Z1023" s="191"/>
      <c r="AA1023" s="191"/>
      <c r="AB1023" s="191"/>
      <c r="AC1023" s="191"/>
      <c r="AD1023" s="191"/>
      <c r="AE1023" s="191"/>
      <c r="AF1023" s="191"/>
      <c r="AG1023" s="191"/>
      <c r="AH1023" s="191"/>
      <c r="AI1023" s="191"/>
      <c r="AJ1023" s="191"/>
      <c r="AK1023" s="191"/>
      <c r="AL1023" s="191"/>
      <c r="AM1023" s="191"/>
      <c r="AN1023" s="191"/>
      <c r="AO1023" s="191"/>
      <c r="AP1023" s="191"/>
      <c r="AQ1023" s="191"/>
      <c r="AR1023" s="191"/>
      <c r="AS1023" s="191"/>
      <c r="AT1023" s="191"/>
      <c r="AU1023" s="191"/>
      <c r="AV1023" s="191"/>
      <c r="AW1023" s="191"/>
      <c r="AX1023" s="191"/>
      <c r="AY1023" s="191"/>
      <c r="AZ1023" s="191"/>
      <c r="BA1023" s="191"/>
      <c r="BB1023" s="191"/>
      <c r="BC1023" s="191"/>
      <c r="BD1023" s="191"/>
      <c r="BE1023" s="191"/>
      <c r="BF1023" s="191"/>
      <c r="BG1023" s="191"/>
      <c r="BH1023" s="191"/>
      <c r="BI1023" s="191"/>
      <c r="BJ1023" s="191"/>
      <c r="BK1023" s="191"/>
      <c r="BL1023" s="191"/>
      <c r="BM1023" s="191"/>
      <c r="BN1023" s="191"/>
      <c r="BO1023" s="191"/>
      <c r="BP1023" s="191"/>
      <c r="BQ1023" s="191"/>
      <c r="BR1023" s="191"/>
      <c r="BS1023" s="191"/>
      <c r="BT1023" s="191"/>
      <c r="BU1023" s="191"/>
      <c r="BV1023" s="191"/>
      <c r="BW1023" s="191"/>
      <c r="BX1023" s="191"/>
      <c r="BY1023" s="191"/>
      <c r="BZ1023" s="191"/>
      <c r="CA1023" s="191"/>
      <c r="CB1023" s="191"/>
      <c r="CC1023" s="191"/>
      <c r="CD1023" s="191"/>
      <c r="CE1023" s="191"/>
      <c r="CF1023" s="191"/>
      <c r="CG1023" s="191"/>
      <c r="CH1023" s="191"/>
      <c r="CI1023" s="191"/>
      <c r="CJ1023" s="191"/>
      <c r="CK1023" s="191"/>
      <c r="CL1023" s="191"/>
      <c r="CM1023" s="191"/>
      <c r="CN1023" s="191"/>
      <c r="CO1023" s="191"/>
      <c r="CP1023" s="191"/>
      <c r="CQ1023" s="191"/>
      <c r="CR1023" s="191"/>
      <c r="CS1023" s="191"/>
      <c r="CT1023" s="191"/>
      <c r="CU1023" s="191"/>
      <c r="CV1023" s="191"/>
      <c r="CW1023" s="191"/>
      <c r="CX1023" s="191"/>
      <c r="CY1023" s="191"/>
      <c r="CZ1023" s="191"/>
      <c r="DA1023" s="191"/>
      <c r="DB1023" s="191"/>
      <c r="DC1023" s="191"/>
      <c r="DD1023" s="191"/>
      <c r="DE1023" s="191"/>
      <c r="DF1023" s="191"/>
      <c r="DG1023" s="191"/>
      <c r="DH1023" s="191"/>
      <c r="DI1023" s="191"/>
      <c r="DJ1023" s="191"/>
      <c r="DK1023" s="191"/>
      <c r="DL1023" s="191"/>
      <c r="DM1023" s="191"/>
      <c r="DN1023" s="191"/>
      <c r="DO1023" s="191"/>
      <c r="DP1023" s="191"/>
      <c r="DQ1023" s="191"/>
      <c r="DR1023" s="191"/>
      <c r="DS1023" s="191"/>
      <c r="DT1023" s="191"/>
      <c r="DU1023" s="191"/>
      <c r="DV1023" s="191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8"/>
      <c r="F1024" s="220"/>
      <c r="G1024" s="191"/>
      <c r="H1024" s="191"/>
      <c r="I1024" s="207"/>
      <c r="J1024" s="207"/>
      <c r="K1024" s="191"/>
      <c r="L1024" s="191"/>
      <c r="M1024" s="191"/>
      <c r="N1024" s="191"/>
      <c r="O1024" s="191"/>
      <c r="P1024" s="191"/>
      <c r="Q1024" s="191"/>
      <c r="R1024" s="191"/>
      <c r="S1024" s="191"/>
      <c r="T1024" s="191"/>
      <c r="U1024" s="191"/>
      <c r="V1024" s="191"/>
      <c r="W1024" s="191"/>
      <c r="X1024" s="191"/>
      <c r="Y1024" s="191"/>
      <c r="Z1024" s="191"/>
      <c r="AA1024" s="191"/>
      <c r="AB1024" s="191"/>
      <c r="AC1024" s="191"/>
      <c r="AD1024" s="191"/>
      <c r="AE1024" s="191"/>
      <c r="AF1024" s="191"/>
      <c r="AG1024" s="191"/>
      <c r="AH1024" s="191"/>
      <c r="AI1024" s="191"/>
      <c r="AJ1024" s="191"/>
      <c r="AK1024" s="191"/>
      <c r="AL1024" s="191"/>
      <c r="AM1024" s="191"/>
      <c r="AN1024" s="191"/>
      <c r="AO1024" s="191"/>
      <c r="AP1024" s="191"/>
      <c r="AQ1024" s="191"/>
      <c r="AR1024" s="191"/>
      <c r="AS1024" s="191"/>
      <c r="AT1024" s="191"/>
      <c r="AU1024" s="191"/>
      <c r="AV1024" s="191"/>
      <c r="AW1024" s="191"/>
      <c r="AX1024" s="191"/>
      <c r="AY1024" s="191"/>
      <c r="AZ1024" s="191"/>
      <c r="BA1024" s="191"/>
      <c r="BB1024" s="191"/>
      <c r="BC1024" s="191"/>
      <c r="BD1024" s="191"/>
      <c r="BE1024" s="191"/>
      <c r="BF1024" s="191"/>
      <c r="BG1024" s="191"/>
      <c r="BH1024" s="191"/>
      <c r="BI1024" s="191"/>
      <c r="BJ1024" s="191"/>
      <c r="BK1024" s="191"/>
      <c r="BL1024" s="191"/>
      <c r="BM1024" s="191"/>
      <c r="BN1024" s="191"/>
      <c r="BO1024" s="191"/>
      <c r="BP1024" s="191"/>
      <c r="BQ1024" s="191"/>
      <c r="BR1024" s="191"/>
      <c r="BS1024" s="191"/>
      <c r="BT1024" s="191"/>
      <c r="BU1024" s="191"/>
      <c r="BV1024" s="191"/>
      <c r="BW1024" s="191"/>
      <c r="BX1024" s="191"/>
      <c r="BY1024" s="191"/>
      <c r="BZ1024" s="191"/>
      <c r="CA1024" s="191"/>
      <c r="CB1024" s="191"/>
      <c r="CC1024" s="191"/>
      <c r="CD1024" s="191"/>
      <c r="CE1024" s="191"/>
      <c r="CF1024" s="191"/>
      <c r="CG1024" s="191"/>
      <c r="CH1024" s="191"/>
      <c r="CI1024" s="191"/>
      <c r="CJ1024" s="191"/>
      <c r="CK1024" s="191"/>
      <c r="CL1024" s="191"/>
      <c r="CM1024" s="191"/>
      <c r="CN1024" s="191"/>
      <c r="CO1024" s="191"/>
      <c r="CP1024" s="191"/>
      <c r="CQ1024" s="191"/>
      <c r="CR1024" s="191"/>
      <c r="CS1024" s="191"/>
      <c r="CT1024" s="191"/>
      <c r="CU1024" s="191"/>
      <c r="CV1024" s="191"/>
      <c r="CW1024" s="191"/>
      <c r="CX1024" s="191"/>
      <c r="CY1024" s="191"/>
      <c r="CZ1024" s="191"/>
      <c r="DA1024" s="191"/>
      <c r="DB1024" s="191"/>
      <c r="DC1024" s="191"/>
      <c r="DD1024" s="191"/>
      <c r="DE1024" s="191"/>
      <c r="DF1024" s="191"/>
      <c r="DG1024" s="191"/>
      <c r="DH1024" s="191"/>
      <c r="DI1024" s="191"/>
      <c r="DJ1024" s="191"/>
      <c r="DK1024" s="191"/>
      <c r="DL1024" s="191"/>
      <c r="DM1024" s="191"/>
      <c r="DN1024" s="191"/>
      <c r="DO1024" s="191"/>
      <c r="DP1024" s="191"/>
      <c r="DQ1024" s="191"/>
      <c r="DR1024" s="191"/>
      <c r="DS1024" s="191"/>
      <c r="DT1024" s="191"/>
      <c r="DU1024" s="191"/>
      <c r="DV1024" s="191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8"/>
      <c r="F1025" s="220"/>
      <c r="G1025" s="191"/>
      <c r="H1025" s="191"/>
      <c r="I1025" s="207"/>
      <c r="J1025" s="207"/>
      <c r="K1025" s="191"/>
      <c r="L1025" s="191"/>
      <c r="M1025" s="191"/>
      <c r="N1025" s="191"/>
      <c r="O1025" s="191"/>
      <c r="P1025" s="191"/>
      <c r="Q1025" s="191"/>
      <c r="R1025" s="191"/>
      <c r="S1025" s="191"/>
      <c r="T1025" s="191"/>
      <c r="U1025" s="191"/>
      <c r="V1025" s="191"/>
      <c r="W1025" s="191"/>
      <c r="X1025" s="191"/>
      <c r="Y1025" s="191"/>
      <c r="Z1025" s="191"/>
      <c r="AA1025" s="191"/>
      <c r="AB1025" s="191"/>
      <c r="AC1025" s="191"/>
      <c r="AD1025" s="191"/>
      <c r="AE1025" s="191"/>
      <c r="AF1025" s="191"/>
      <c r="AG1025" s="191"/>
      <c r="AH1025" s="191"/>
      <c r="AI1025" s="191"/>
      <c r="AJ1025" s="191"/>
      <c r="AK1025" s="191"/>
      <c r="AL1025" s="191"/>
      <c r="AM1025" s="191"/>
      <c r="AN1025" s="191"/>
      <c r="AO1025" s="191"/>
      <c r="AP1025" s="191"/>
      <c r="AQ1025" s="191"/>
      <c r="AR1025" s="191"/>
      <c r="AS1025" s="191"/>
      <c r="AT1025" s="191"/>
      <c r="AU1025" s="191"/>
      <c r="AV1025" s="191"/>
      <c r="AW1025" s="191"/>
      <c r="AX1025" s="191"/>
      <c r="AY1025" s="191"/>
      <c r="AZ1025" s="191"/>
      <c r="BA1025" s="191"/>
      <c r="BB1025" s="191"/>
      <c r="BC1025" s="191"/>
      <c r="BD1025" s="191"/>
      <c r="BE1025" s="191"/>
      <c r="BF1025" s="191"/>
      <c r="BG1025" s="191"/>
      <c r="BH1025" s="191"/>
      <c r="BI1025" s="191"/>
      <c r="BJ1025" s="191"/>
      <c r="BK1025" s="191"/>
      <c r="BL1025" s="191"/>
      <c r="BM1025" s="191"/>
      <c r="BN1025" s="191"/>
      <c r="BO1025" s="191"/>
      <c r="BP1025" s="191"/>
      <c r="BQ1025" s="191"/>
      <c r="BR1025" s="191"/>
      <c r="BS1025" s="191"/>
      <c r="BT1025" s="191"/>
      <c r="BU1025" s="191"/>
      <c r="BV1025" s="191"/>
      <c r="BW1025" s="191"/>
      <c r="BX1025" s="191"/>
      <c r="BY1025" s="191"/>
      <c r="BZ1025" s="191"/>
      <c r="CA1025" s="191"/>
      <c r="CB1025" s="191"/>
      <c r="CC1025" s="191"/>
      <c r="CD1025" s="191"/>
      <c r="CE1025" s="191"/>
      <c r="CF1025" s="191"/>
      <c r="CG1025" s="191"/>
      <c r="CH1025" s="191"/>
      <c r="CI1025" s="191"/>
      <c r="CJ1025" s="191"/>
      <c r="CK1025" s="191"/>
      <c r="CL1025" s="191"/>
      <c r="CM1025" s="191"/>
      <c r="CN1025" s="191"/>
      <c r="CO1025" s="191"/>
      <c r="CP1025" s="191"/>
      <c r="CQ1025" s="191"/>
      <c r="CR1025" s="191"/>
      <c r="CS1025" s="191"/>
      <c r="CT1025" s="191"/>
      <c r="CU1025" s="191"/>
      <c r="CV1025" s="191"/>
      <c r="CW1025" s="191"/>
      <c r="CX1025" s="191"/>
      <c r="CY1025" s="191"/>
      <c r="CZ1025" s="191"/>
      <c r="DA1025" s="191"/>
      <c r="DB1025" s="191"/>
      <c r="DC1025" s="191"/>
      <c r="DD1025" s="191"/>
      <c r="DE1025" s="191"/>
      <c r="DF1025" s="191"/>
      <c r="DG1025" s="191"/>
      <c r="DH1025" s="191"/>
      <c r="DI1025" s="191"/>
      <c r="DJ1025" s="191"/>
      <c r="DK1025" s="191"/>
      <c r="DL1025" s="191"/>
      <c r="DM1025" s="191"/>
      <c r="DN1025" s="191"/>
      <c r="DO1025" s="191"/>
      <c r="DP1025" s="191"/>
      <c r="DQ1025" s="191"/>
      <c r="DR1025" s="191"/>
      <c r="DS1025" s="191"/>
      <c r="DT1025" s="191"/>
      <c r="DU1025" s="191"/>
      <c r="DV1025" s="191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8"/>
      <c r="F1026" s="220"/>
      <c r="G1026" s="191"/>
      <c r="H1026" s="191"/>
      <c r="I1026" s="207"/>
      <c r="J1026" s="207"/>
      <c r="K1026" s="191"/>
      <c r="L1026" s="191"/>
      <c r="M1026" s="191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1"/>
      <c r="AA1026" s="191"/>
      <c r="AB1026" s="191"/>
      <c r="AC1026" s="191"/>
      <c r="AD1026" s="191"/>
      <c r="AE1026" s="191"/>
      <c r="AF1026" s="191"/>
      <c r="AG1026" s="191"/>
      <c r="AH1026" s="191"/>
      <c r="AI1026" s="191"/>
      <c r="AJ1026" s="191"/>
      <c r="AK1026" s="191"/>
      <c r="AL1026" s="191"/>
      <c r="AM1026" s="191"/>
      <c r="AN1026" s="191"/>
      <c r="AO1026" s="191"/>
      <c r="AP1026" s="191"/>
      <c r="AQ1026" s="191"/>
      <c r="AR1026" s="191"/>
      <c r="AS1026" s="191"/>
      <c r="AT1026" s="191"/>
      <c r="AU1026" s="191"/>
      <c r="AV1026" s="191"/>
      <c r="AW1026" s="191"/>
      <c r="AX1026" s="191"/>
      <c r="AY1026" s="191"/>
      <c r="AZ1026" s="191"/>
      <c r="BA1026" s="191"/>
      <c r="BB1026" s="191"/>
      <c r="BC1026" s="191"/>
      <c r="BD1026" s="191"/>
      <c r="BE1026" s="191"/>
      <c r="BF1026" s="191"/>
      <c r="BG1026" s="191"/>
      <c r="BH1026" s="191"/>
      <c r="BI1026" s="191"/>
      <c r="BJ1026" s="191"/>
      <c r="BK1026" s="191"/>
      <c r="BL1026" s="191"/>
      <c r="BM1026" s="191"/>
      <c r="BN1026" s="191"/>
      <c r="BO1026" s="191"/>
      <c r="BP1026" s="191"/>
      <c r="BQ1026" s="191"/>
      <c r="BR1026" s="191"/>
      <c r="BS1026" s="191"/>
      <c r="BT1026" s="191"/>
      <c r="BU1026" s="191"/>
      <c r="BV1026" s="191"/>
      <c r="BW1026" s="191"/>
      <c r="BX1026" s="191"/>
      <c r="BY1026" s="191"/>
      <c r="BZ1026" s="191"/>
      <c r="CA1026" s="191"/>
      <c r="CB1026" s="191"/>
      <c r="CC1026" s="191"/>
      <c r="CD1026" s="191"/>
      <c r="CE1026" s="191"/>
      <c r="CF1026" s="191"/>
      <c r="CG1026" s="191"/>
      <c r="CH1026" s="191"/>
      <c r="CI1026" s="191"/>
      <c r="CJ1026" s="191"/>
      <c r="CK1026" s="191"/>
      <c r="CL1026" s="191"/>
      <c r="CM1026" s="191"/>
      <c r="CN1026" s="191"/>
      <c r="CO1026" s="191"/>
      <c r="CP1026" s="191"/>
      <c r="CQ1026" s="191"/>
      <c r="CR1026" s="191"/>
      <c r="CS1026" s="191"/>
      <c r="CT1026" s="191"/>
      <c r="CU1026" s="191"/>
      <c r="CV1026" s="191"/>
      <c r="CW1026" s="191"/>
      <c r="CX1026" s="191"/>
      <c r="CY1026" s="191"/>
      <c r="CZ1026" s="191"/>
      <c r="DA1026" s="191"/>
      <c r="DB1026" s="191"/>
      <c r="DC1026" s="191"/>
      <c r="DD1026" s="191"/>
      <c r="DE1026" s="191"/>
      <c r="DF1026" s="191"/>
      <c r="DG1026" s="191"/>
      <c r="DH1026" s="191"/>
      <c r="DI1026" s="191"/>
      <c r="DJ1026" s="191"/>
      <c r="DK1026" s="191"/>
      <c r="DL1026" s="191"/>
      <c r="DM1026" s="191"/>
      <c r="DN1026" s="191"/>
      <c r="DO1026" s="191"/>
      <c r="DP1026" s="191"/>
      <c r="DQ1026" s="191"/>
      <c r="DR1026" s="191"/>
      <c r="DS1026" s="191"/>
      <c r="DT1026" s="191"/>
      <c r="DU1026" s="191"/>
      <c r="DV1026" s="191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8"/>
      <c r="F1027" s="219"/>
      <c r="G1027" s="191"/>
      <c r="H1027" s="191"/>
      <c r="I1027" s="207"/>
      <c r="J1027" s="207"/>
      <c r="K1027" s="191"/>
      <c r="L1027" s="191"/>
      <c r="M1027" s="191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1"/>
      <c r="AA1027" s="191"/>
      <c r="AB1027" s="191"/>
      <c r="AC1027" s="191"/>
      <c r="AD1027" s="191"/>
      <c r="AE1027" s="191"/>
      <c r="AF1027" s="191"/>
      <c r="AG1027" s="191"/>
      <c r="AH1027" s="191"/>
      <c r="AI1027" s="191"/>
      <c r="AJ1027" s="191"/>
      <c r="AK1027" s="191"/>
      <c r="AL1027" s="191"/>
      <c r="AM1027" s="191"/>
      <c r="AN1027" s="191"/>
      <c r="AO1027" s="191"/>
      <c r="AP1027" s="191"/>
      <c r="AQ1027" s="191"/>
      <c r="AR1027" s="191"/>
      <c r="AS1027" s="191"/>
      <c r="AT1027" s="191"/>
      <c r="AU1027" s="191"/>
      <c r="AV1027" s="191"/>
      <c r="AW1027" s="191"/>
      <c r="AX1027" s="191"/>
      <c r="AY1027" s="191"/>
      <c r="AZ1027" s="191"/>
      <c r="BA1027" s="191"/>
      <c r="BB1027" s="191"/>
      <c r="BC1027" s="191"/>
      <c r="BD1027" s="191"/>
      <c r="BE1027" s="191"/>
      <c r="BF1027" s="191"/>
      <c r="BG1027" s="191"/>
      <c r="BH1027" s="191"/>
      <c r="BI1027" s="191"/>
      <c r="BJ1027" s="191"/>
      <c r="BK1027" s="191"/>
      <c r="BL1027" s="191"/>
      <c r="BM1027" s="191"/>
      <c r="BN1027" s="191"/>
      <c r="BO1027" s="191"/>
      <c r="BP1027" s="191"/>
      <c r="BQ1027" s="191"/>
      <c r="BR1027" s="191"/>
      <c r="BS1027" s="191"/>
      <c r="BT1027" s="191"/>
      <c r="BU1027" s="191"/>
      <c r="BV1027" s="191"/>
      <c r="BW1027" s="191"/>
      <c r="BX1027" s="191"/>
      <c r="BY1027" s="191"/>
      <c r="BZ1027" s="191"/>
      <c r="CA1027" s="191"/>
      <c r="CB1027" s="191"/>
      <c r="CC1027" s="191"/>
      <c r="CD1027" s="191"/>
      <c r="CE1027" s="191"/>
      <c r="CF1027" s="191"/>
      <c r="CG1027" s="191"/>
      <c r="CH1027" s="191"/>
      <c r="CI1027" s="191"/>
      <c r="CJ1027" s="191"/>
      <c r="CK1027" s="191"/>
      <c r="CL1027" s="191"/>
      <c r="CM1027" s="191"/>
      <c r="CN1027" s="191"/>
      <c r="CO1027" s="191"/>
      <c r="CP1027" s="191"/>
      <c r="CQ1027" s="191"/>
      <c r="CR1027" s="191"/>
      <c r="CS1027" s="191"/>
      <c r="CT1027" s="191"/>
      <c r="CU1027" s="191"/>
      <c r="CV1027" s="191"/>
      <c r="CW1027" s="191"/>
      <c r="CX1027" s="191"/>
      <c r="CY1027" s="191"/>
      <c r="CZ1027" s="191"/>
      <c r="DA1027" s="191"/>
      <c r="DB1027" s="191"/>
      <c r="DC1027" s="191"/>
      <c r="DD1027" s="191"/>
      <c r="DE1027" s="191"/>
      <c r="DF1027" s="191"/>
      <c r="DG1027" s="191"/>
      <c r="DH1027" s="191"/>
      <c r="DI1027" s="191"/>
      <c r="DJ1027" s="191"/>
      <c r="DK1027" s="191"/>
      <c r="DL1027" s="191"/>
      <c r="DM1027" s="191"/>
      <c r="DN1027" s="191"/>
      <c r="DO1027" s="191"/>
      <c r="DP1027" s="191"/>
      <c r="DQ1027" s="191"/>
      <c r="DR1027" s="191"/>
      <c r="DS1027" s="191"/>
      <c r="DT1027" s="191"/>
      <c r="DU1027" s="191"/>
      <c r="DV1027" s="191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8"/>
      <c r="F1028" s="220"/>
      <c r="G1028" s="191"/>
      <c r="H1028" s="191"/>
      <c r="I1028" s="207"/>
      <c r="J1028" s="207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1"/>
      <c r="AT1028" s="191"/>
      <c r="AU1028" s="191"/>
      <c r="AV1028" s="191"/>
      <c r="AW1028" s="191"/>
      <c r="AX1028" s="191"/>
      <c r="AY1028" s="191"/>
      <c r="AZ1028" s="191"/>
      <c r="BA1028" s="191"/>
      <c r="BB1028" s="191"/>
      <c r="BC1028" s="191"/>
      <c r="BD1028" s="191"/>
      <c r="BE1028" s="191"/>
      <c r="BF1028" s="191"/>
      <c r="BG1028" s="191"/>
      <c r="BH1028" s="191"/>
      <c r="BI1028" s="191"/>
      <c r="BJ1028" s="191"/>
      <c r="BK1028" s="191"/>
      <c r="BL1028" s="191"/>
      <c r="BM1028" s="191"/>
      <c r="BN1028" s="191"/>
      <c r="BO1028" s="191"/>
      <c r="BP1028" s="191"/>
      <c r="BQ1028" s="191"/>
      <c r="BR1028" s="191"/>
      <c r="BS1028" s="191"/>
      <c r="BT1028" s="191"/>
      <c r="BU1028" s="191"/>
      <c r="BV1028" s="191"/>
      <c r="BW1028" s="191"/>
      <c r="BX1028" s="191"/>
      <c r="BY1028" s="191"/>
      <c r="BZ1028" s="191"/>
      <c r="CA1028" s="191"/>
      <c r="CB1028" s="191"/>
      <c r="CC1028" s="191"/>
      <c r="CD1028" s="191"/>
      <c r="CE1028" s="191"/>
      <c r="CF1028" s="191"/>
      <c r="CG1028" s="191"/>
      <c r="CH1028" s="191"/>
      <c r="CI1028" s="191"/>
      <c r="CJ1028" s="191"/>
      <c r="CK1028" s="191"/>
      <c r="CL1028" s="191"/>
      <c r="CM1028" s="191"/>
      <c r="CN1028" s="191"/>
      <c r="CO1028" s="191"/>
      <c r="CP1028" s="191"/>
      <c r="CQ1028" s="191"/>
      <c r="CR1028" s="191"/>
      <c r="CS1028" s="191"/>
      <c r="CT1028" s="191"/>
      <c r="CU1028" s="191"/>
      <c r="CV1028" s="191"/>
      <c r="CW1028" s="191"/>
      <c r="CX1028" s="191"/>
      <c r="CY1028" s="191"/>
      <c r="CZ1028" s="191"/>
      <c r="DA1028" s="191"/>
      <c r="DB1028" s="191"/>
      <c r="DC1028" s="191"/>
      <c r="DD1028" s="191"/>
      <c r="DE1028" s="191"/>
      <c r="DF1028" s="191"/>
      <c r="DG1028" s="191"/>
      <c r="DH1028" s="191"/>
      <c r="DI1028" s="191"/>
      <c r="DJ1028" s="191"/>
      <c r="DK1028" s="191"/>
      <c r="DL1028" s="191"/>
      <c r="DM1028" s="191"/>
      <c r="DN1028" s="191"/>
      <c r="DO1028" s="191"/>
      <c r="DP1028" s="191"/>
      <c r="DQ1028" s="191"/>
      <c r="DR1028" s="191"/>
      <c r="DS1028" s="191"/>
      <c r="DT1028" s="191"/>
      <c r="DU1028" s="191"/>
      <c r="DV1028" s="191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8"/>
      <c r="F1029" s="220"/>
      <c r="G1029" s="181"/>
      <c r="H1029" s="181"/>
      <c r="I1029" s="207"/>
      <c r="J1029" s="207"/>
      <c r="K1029" s="181"/>
      <c r="L1029" s="191"/>
      <c r="M1029" s="181"/>
      <c r="N1029" s="181"/>
      <c r="O1029" s="191"/>
      <c r="P1029" s="181"/>
      <c r="Q1029" s="181"/>
      <c r="R1029" s="191"/>
      <c r="S1029" s="181"/>
      <c r="T1029" s="181"/>
      <c r="U1029" s="191"/>
      <c r="V1029" s="181"/>
      <c r="W1029" s="181"/>
      <c r="X1029" s="191"/>
      <c r="Y1029" s="181"/>
      <c r="Z1029" s="181"/>
      <c r="AA1029" s="191"/>
      <c r="AB1029" s="181"/>
      <c r="AC1029" s="181"/>
      <c r="AD1029" s="191"/>
      <c r="AE1029" s="181"/>
      <c r="AF1029" s="181"/>
      <c r="AG1029" s="191"/>
      <c r="AH1029" s="181"/>
      <c r="AI1029" s="181"/>
      <c r="AJ1029" s="191"/>
      <c r="AK1029" s="181"/>
      <c r="AL1029" s="181"/>
      <c r="AM1029" s="191"/>
      <c r="AN1029" s="181"/>
      <c r="AO1029" s="181"/>
      <c r="AP1029" s="191"/>
      <c r="AQ1029" s="181"/>
      <c r="AR1029" s="181"/>
      <c r="AS1029" s="191"/>
      <c r="AT1029" s="181"/>
      <c r="AU1029" s="181"/>
      <c r="AV1029" s="191"/>
      <c r="AW1029" s="181"/>
      <c r="AX1029" s="181"/>
      <c r="AY1029" s="191"/>
      <c r="AZ1029" s="181"/>
      <c r="BA1029" s="181"/>
      <c r="BB1029" s="191"/>
      <c r="BC1029" s="181"/>
      <c r="BD1029" s="181"/>
      <c r="BE1029" s="191"/>
      <c r="BF1029" s="181"/>
      <c r="BG1029" s="181"/>
      <c r="BH1029" s="191"/>
      <c r="BI1029" s="181"/>
      <c r="BJ1029" s="181"/>
      <c r="BK1029" s="191"/>
      <c r="BL1029" s="181"/>
      <c r="BM1029" s="181"/>
      <c r="BN1029" s="191"/>
      <c r="BO1029" s="181"/>
      <c r="BP1029" s="181"/>
      <c r="BQ1029" s="191"/>
      <c r="BR1029" s="181"/>
      <c r="BS1029" s="181"/>
      <c r="BT1029" s="191"/>
      <c r="BU1029" s="181"/>
      <c r="BV1029" s="181"/>
      <c r="BW1029" s="191"/>
      <c r="BX1029" s="181"/>
      <c r="BY1029" s="181"/>
      <c r="BZ1029" s="191"/>
      <c r="CA1029" s="181"/>
      <c r="CB1029" s="181"/>
      <c r="CC1029" s="191"/>
      <c r="CD1029" s="181"/>
      <c r="CE1029" s="181"/>
      <c r="CF1029" s="191"/>
      <c r="CG1029" s="181"/>
      <c r="CH1029" s="181"/>
      <c r="CI1029" s="191"/>
      <c r="CJ1029" s="181"/>
      <c r="CK1029" s="181"/>
      <c r="CL1029" s="191"/>
      <c r="CM1029" s="181"/>
      <c r="CN1029" s="181"/>
      <c r="CO1029" s="191"/>
      <c r="CP1029" s="181"/>
      <c r="CQ1029" s="181"/>
      <c r="CR1029" s="191"/>
      <c r="CS1029" s="181"/>
      <c r="CT1029" s="181"/>
      <c r="CU1029" s="191"/>
      <c r="CV1029" s="181"/>
      <c r="CW1029" s="181"/>
      <c r="CX1029" s="191"/>
      <c r="CY1029" s="181"/>
      <c r="CZ1029" s="181"/>
      <c r="DA1029" s="191"/>
      <c r="DB1029" s="181"/>
      <c r="DC1029" s="181"/>
      <c r="DD1029" s="191"/>
      <c r="DE1029" s="181"/>
      <c r="DF1029" s="181"/>
      <c r="DG1029" s="191"/>
      <c r="DH1029" s="181"/>
      <c r="DI1029" s="181"/>
      <c r="DJ1029" s="191"/>
      <c r="DK1029" s="181"/>
      <c r="DL1029" s="181"/>
      <c r="DM1029" s="191"/>
      <c r="DN1029" s="181"/>
      <c r="DO1029" s="181"/>
      <c r="DP1029" s="191"/>
      <c r="DQ1029" s="181"/>
      <c r="DR1029" s="181"/>
      <c r="DS1029" s="191"/>
      <c r="DT1029" s="181"/>
      <c r="DU1029" s="181"/>
      <c r="DV1029" s="191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8"/>
      <c r="F1030" s="220"/>
      <c r="G1030" s="191"/>
      <c r="H1030" s="191"/>
      <c r="I1030" s="207"/>
      <c r="J1030" s="207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1"/>
      <c r="AT1030" s="191"/>
      <c r="AU1030" s="191"/>
      <c r="AV1030" s="191"/>
      <c r="AW1030" s="191"/>
      <c r="AX1030" s="191"/>
      <c r="AY1030" s="191"/>
      <c r="AZ1030" s="191"/>
      <c r="BA1030" s="191"/>
      <c r="BB1030" s="191"/>
      <c r="BC1030" s="191"/>
      <c r="BD1030" s="191"/>
      <c r="BE1030" s="191"/>
      <c r="BF1030" s="191"/>
      <c r="BG1030" s="191"/>
      <c r="BH1030" s="191"/>
      <c r="BI1030" s="191"/>
      <c r="BJ1030" s="191"/>
      <c r="BK1030" s="191"/>
      <c r="BL1030" s="191"/>
      <c r="BM1030" s="191"/>
      <c r="BN1030" s="191"/>
      <c r="BO1030" s="191"/>
      <c r="BP1030" s="191"/>
      <c r="BQ1030" s="191"/>
      <c r="BR1030" s="191"/>
      <c r="BS1030" s="191"/>
      <c r="BT1030" s="191"/>
      <c r="BU1030" s="191"/>
      <c r="BV1030" s="191"/>
      <c r="BW1030" s="191"/>
      <c r="BX1030" s="191"/>
      <c r="BY1030" s="191"/>
      <c r="BZ1030" s="191"/>
      <c r="CA1030" s="191"/>
      <c r="CB1030" s="191"/>
      <c r="CC1030" s="191"/>
      <c r="CD1030" s="191"/>
      <c r="CE1030" s="191"/>
      <c r="CF1030" s="191"/>
      <c r="CG1030" s="191"/>
      <c r="CH1030" s="191"/>
      <c r="CI1030" s="191"/>
      <c r="CJ1030" s="191"/>
      <c r="CK1030" s="191"/>
      <c r="CL1030" s="191"/>
      <c r="CM1030" s="191"/>
      <c r="CN1030" s="191"/>
      <c r="CO1030" s="191"/>
      <c r="CP1030" s="191"/>
      <c r="CQ1030" s="191"/>
      <c r="CR1030" s="191"/>
      <c r="CS1030" s="191"/>
      <c r="CT1030" s="191"/>
      <c r="CU1030" s="191"/>
      <c r="CV1030" s="191"/>
      <c r="CW1030" s="191"/>
      <c r="CX1030" s="191"/>
      <c r="CY1030" s="191"/>
      <c r="CZ1030" s="191"/>
      <c r="DA1030" s="191"/>
      <c r="DB1030" s="191"/>
      <c r="DC1030" s="191"/>
      <c r="DD1030" s="191"/>
      <c r="DE1030" s="191"/>
      <c r="DF1030" s="191"/>
      <c r="DG1030" s="191"/>
      <c r="DH1030" s="191"/>
      <c r="DI1030" s="191"/>
      <c r="DJ1030" s="191"/>
      <c r="DK1030" s="191"/>
      <c r="DL1030" s="191"/>
      <c r="DM1030" s="191"/>
      <c r="DN1030" s="191"/>
      <c r="DO1030" s="191"/>
      <c r="DP1030" s="191"/>
      <c r="DQ1030" s="191"/>
      <c r="DR1030" s="191"/>
      <c r="DS1030" s="191"/>
      <c r="DT1030" s="191"/>
      <c r="DU1030" s="191"/>
      <c r="DV1030" s="191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8"/>
      <c r="F1031" s="220"/>
      <c r="G1031" s="191"/>
      <c r="H1031" s="191"/>
      <c r="I1031" s="207"/>
      <c r="J1031" s="207"/>
      <c r="K1031" s="191"/>
      <c r="L1031" s="191"/>
      <c r="M1031" s="191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1"/>
      <c r="AT1031" s="191"/>
      <c r="AU1031" s="191"/>
      <c r="AV1031" s="191"/>
      <c r="AW1031" s="191"/>
      <c r="AX1031" s="191"/>
      <c r="AY1031" s="191"/>
      <c r="AZ1031" s="191"/>
      <c r="BA1031" s="191"/>
      <c r="BB1031" s="191"/>
      <c r="BC1031" s="191"/>
      <c r="BD1031" s="191"/>
      <c r="BE1031" s="191"/>
      <c r="BF1031" s="191"/>
      <c r="BG1031" s="191"/>
      <c r="BH1031" s="191"/>
      <c r="BI1031" s="191"/>
      <c r="BJ1031" s="191"/>
      <c r="BK1031" s="191"/>
      <c r="BL1031" s="191"/>
      <c r="BM1031" s="191"/>
      <c r="BN1031" s="191"/>
      <c r="BO1031" s="191"/>
      <c r="BP1031" s="191"/>
      <c r="BQ1031" s="191"/>
      <c r="BR1031" s="191"/>
      <c r="BS1031" s="191"/>
      <c r="BT1031" s="191"/>
      <c r="BU1031" s="191"/>
      <c r="BV1031" s="191"/>
      <c r="BW1031" s="191"/>
      <c r="BX1031" s="191"/>
      <c r="BY1031" s="191"/>
      <c r="BZ1031" s="191"/>
      <c r="CA1031" s="191"/>
      <c r="CB1031" s="191"/>
      <c r="CC1031" s="191"/>
      <c r="CD1031" s="191"/>
      <c r="CE1031" s="191"/>
      <c r="CF1031" s="191"/>
      <c r="CG1031" s="191"/>
      <c r="CH1031" s="191"/>
      <c r="CI1031" s="191"/>
      <c r="CJ1031" s="191"/>
      <c r="CK1031" s="191"/>
      <c r="CL1031" s="191"/>
      <c r="CM1031" s="191"/>
      <c r="CN1031" s="191"/>
      <c r="CO1031" s="191"/>
      <c r="CP1031" s="191"/>
      <c r="CQ1031" s="191"/>
      <c r="CR1031" s="191"/>
      <c r="CS1031" s="191"/>
      <c r="CT1031" s="191"/>
      <c r="CU1031" s="191"/>
      <c r="CV1031" s="191"/>
      <c r="CW1031" s="191"/>
      <c r="CX1031" s="191"/>
      <c r="CY1031" s="191"/>
      <c r="CZ1031" s="191"/>
      <c r="DA1031" s="191"/>
      <c r="DB1031" s="191"/>
      <c r="DC1031" s="191"/>
      <c r="DD1031" s="191"/>
      <c r="DE1031" s="191"/>
      <c r="DF1031" s="191"/>
      <c r="DG1031" s="191"/>
      <c r="DH1031" s="191"/>
      <c r="DI1031" s="191"/>
      <c r="DJ1031" s="191"/>
      <c r="DK1031" s="191"/>
      <c r="DL1031" s="191"/>
      <c r="DM1031" s="191"/>
      <c r="DN1031" s="191"/>
      <c r="DO1031" s="191"/>
      <c r="DP1031" s="191"/>
      <c r="DQ1031" s="191"/>
      <c r="DR1031" s="191"/>
      <c r="DS1031" s="191"/>
      <c r="DT1031" s="191"/>
      <c r="DU1031" s="191"/>
      <c r="DV1031" s="191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8"/>
      <c r="F1032" s="220"/>
      <c r="G1032" s="191"/>
      <c r="H1032" s="191"/>
      <c r="I1032" s="207"/>
      <c r="J1032" s="207"/>
      <c r="K1032" s="191"/>
      <c r="L1032" s="191"/>
      <c r="M1032" s="191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1"/>
      <c r="AT1032" s="191"/>
      <c r="AU1032" s="191"/>
      <c r="AV1032" s="191"/>
      <c r="AW1032" s="191"/>
      <c r="AX1032" s="191"/>
      <c r="AY1032" s="191"/>
      <c r="AZ1032" s="191"/>
      <c r="BA1032" s="191"/>
      <c r="BB1032" s="191"/>
      <c r="BC1032" s="191"/>
      <c r="BD1032" s="191"/>
      <c r="BE1032" s="191"/>
      <c r="BF1032" s="191"/>
      <c r="BG1032" s="191"/>
      <c r="BH1032" s="191"/>
      <c r="BI1032" s="191"/>
      <c r="BJ1032" s="191"/>
      <c r="BK1032" s="191"/>
      <c r="BL1032" s="191"/>
      <c r="BM1032" s="191"/>
      <c r="BN1032" s="191"/>
      <c r="BO1032" s="191"/>
      <c r="BP1032" s="191"/>
      <c r="BQ1032" s="191"/>
      <c r="BR1032" s="191"/>
      <c r="BS1032" s="191"/>
      <c r="BT1032" s="191"/>
      <c r="BU1032" s="191"/>
      <c r="BV1032" s="191"/>
      <c r="BW1032" s="191"/>
      <c r="BX1032" s="191"/>
      <c r="BY1032" s="191"/>
      <c r="BZ1032" s="191"/>
      <c r="CA1032" s="191"/>
      <c r="CB1032" s="191"/>
      <c r="CC1032" s="191"/>
      <c r="CD1032" s="191"/>
      <c r="CE1032" s="191"/>
      <c r="CF1032" s="191"/>
      <c r="CG1032" s="191"/>
      <c r="CH1032" s="191"/>
      <c r="CI1032" s="191"/>
      <c r="CJ1032" s="191"/>
      <c r="CK1032" s="191"/>
      <c r="CL1032" s="191"/>
      <c r="CM1032" s="191"/>
      <c r="CN1032" s="191"/>
      <c r="CO1032" s="191"/>
      <c r="CP1032" s="191"/>
      <c r="CQ1032" s="191"/>
      <c r="CR1032" s="191"/>
      <c r="CS1032" s="191"/>
      <c r="CT1032" s="191"/>
      <c r="CU1032" s="191"/>
      <c r="CV1032" s="191"/>
      <c r="CW1032" s="191"/>
      <c r="CX1032" s="191"/>
      <c r="CY1032" s="191"/>
      <c r="CZ1032" s="191"/>
      <c r="DA1032" s="191"/>
      <c r="DB1032" s="191"/>
      <c r="DC1032" s="191"/>
      <c r="DD1032" s="191"/>
      <c r="DE1032" s="191"/>
      <c r="DF1032" s="191"/>
      <c r="DG1032" s="191"/>
      <c r="DH1032" s="191"/>
      <c r="DI1032" s="191"/>
      <c r="DJ1032" s="191"/>
      <c r="DK1032" s="191"/>
      <c r="DL1032" s="191"/>
      <c r="DM1032" s="191"/>
      <c r="DN1032" s="191"/>
      <c r="DO1032" s="191"/>
      <c r="DP1032" s="191"/>
      <c r="DQ1032" s="191"/>
      <c r="DR1032" s="191"/>
      <c r="DS1032" s="191"/>
      <c r="DT1032" s="191"/>
      <c r="DU1032" s="191"/>
      <c r="DV1032" s="191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8"/>
      <c r="F1033" s="219"/>
      <c r="G1033" s="191"/>
      <c r="H1033" s="191"/>
      <c r="I1033" s="207"/>
      <c r="J1033" s="207"/>
      <c r="K1033" s="191"/>
      <c r="L1033" s="191"/>
      <c r="M1033" s="191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1"/>
      <c r="AT1033" s="191"/>
      <c r="AU1033" s="191"/>
      <c r="AV1033" s="191"/>
      <c r="AW1033" s="191"/>
      <c r="AX1033" s="191"/>
      <c r="AY1033" s="191"/>
      <c r="AZ1033" s="191"/>
      <c r="BA1033" s="191"/>
      <c r="BB1033" s="191"/>
      <c r="BC1033" s="191"/>
      <c r="BD1033" s="191"/>
      <c r="BE1033" s="191"/>
      <c r="BF1033" s="191"/>
      <c r="BG1033" s="191"/>
      <c r="BH1033" s="191"/>
      <c r="BI1033" s="191"/>
      <c r="BJ1033" s="191"/>
      <c r="BK1033" s="191"/>
      <c r="BL1033" s="191"/>
      <c r="BM1033" s="191"/>
      <c r="BN1033" s="191"/>
      <c r="BO1033" s="191"/>
      <c r="BP1033" s="191"/>
      <c r="BQ1033" s="191"/>
      <c r="BR1033" s="191"/>
      <c r="BS1033" s="191"/>
      <c r="BT1033" s="191"/>
      <c r="BU1033" s="191"/>
      <c r="BV1033" s="191"/>
      <c r="BW1033" s="191"/>
      <c r="BX1033" s="191"/>
      <c r="BY1033" s="191"/>
      <c r="BZ1033" s="191"/>
      <c r="CA1033" s="191"/>
      <c r="CB1033" s="191"/>
      <c r="CC1033" s="191"/>
      <c r="CD1033" s="191"/>
      <c r="CE1033" s="191"/>
      <c r="CF1033" s="191"/>
      <c r="CG1033" s="191"/>
      <c r="CH1033" s="191"/>
      <c r="CI1033" s="191"/>
      <c r="CJ1033" s="191"/>
      <c r="CK1033" s="191"/>
      <c r="CL1033" s="191"/>
      <c r="CM1033" s="191"/>
      <c r="CN1033" s="191"/>
      <c r="CO1033" s="191"/>
      <c r="CP1033" s="191"/>
      <c r="CQ1033" s="191"/>
      <c r="CR1033" s="191"/>
      <c r="CS1033" s="191"/>
      <c r="CT1033" s="191"/>
      <c r="CU1033" s="191"/>
      <c r="CV1033" s="191"/>
      <c r="CW1033" s="191"/>
      <c r="CX1033" s="191"/>
      <c r="CY1033" s="191"/>
      <c r="CZ1033" s="191"/>
      <c r="DA1033" s="191"/>
      <c r="DB1033" s="191"/>
      <c r="DC1033" s="191"/>
      <c r="DD1033" s="191"/>
      <c r="DE1033" s="191"/>
      <c r="DF1033" s="191"/>
      <c r="DG1033" s="191"/>
      <c r="DH1033" s="191"/>
      <c r="DI1033" s="191"/>
      <c r="DJ1033" s="191"/>
      <c r="DK1033" s="191"/>
      <c r="DL1033" s="191"/>
      <c r="DM1033" s="191"/>
      <c r="DN1033" s="191"/>
      <c r="DO1033" s="191"/>
      <c r="DP1033" s="191"/>
      <c r="DQ1033" s="191"/>
      <c r="DR1033" s="191"/>
      <c r="DS1033" s="191"/>
      <c r="DT1033" s="191"/>
      <c r="DU1033" s="191"/>
      <c r="DV1033" s="191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8"/>
      <c r="F1034" s="220"/>
      <c r="G1034" s="191"/>
      <c r="H1034" s="191"/>
      <c r="I1034" s="207"/>
      <c r="J1034" s="207"/>
      <c r="K1034" s="191"/>
      <c r="L1034" s="191"/>
      <c r="M1034" s="191"/>
      <c r="N1034" s="191"/>
      <c r="O1034" s="191"/>
      <c r="P1034" s="191"/>
      <c r="Q1034" s="191"/>
      <c r="R1034" s="191"/>
      <c r="S1034" s="191"/>
      <c r="T1034" s="191"/>
      <c r="U1034" s="191"/>
      <c r="V1034" s="191"/>
      <c r="W1034" s="191"/>
      <c r="X1034" s="191"/>
      <c r="Y1034" s="191"/>
      <c r="Z1034" s="191"/>
      <c r="AA1034" s="191"/>
      <c r="AB1034" s="191"/>
      <c r="AC1034" s="191"/>
      <c r="AD1034" s="191"/>
      <c r="AE1034" s="191"/>
      <c r="AF1034" s="191"/>
      <c r="AG1034" s="191"/>
      <c r="AH1034" s="191"/>
      <c r="AI1034" s="191"/>
      <c r="AJ1034" s="191"/>
      <c r="AK1034" s="191"/>
      <c r="AL1034" s="191"/>
      <c r="AM1034" s="191"/>
      <c r="AN1034" s="191"/>
      <c r="AO1034" s="191"/>
      <c r="AP1034" s="191"/>
      <c r="AQ1034" s="191"/>
      <c r="AR1034" s="191"/>
      <c r="AS1034" s="191"/>
      <c r="AT1034" s="191"/>
      <c r="AU1034" s="191"/>
      <c r="AV1034" s="191"/>
      <c r="AW1034" s="191"/>
      <c r="AX1034" s="191"/>
      <c r="AY1034" s="191"/>
      <c r="AZ1034" s="191"/>
      <c r="BA1034" s="191"/>
      <c r="BB1034" s="191"/>
      <c r="BC1034" s="191"/>
      <c r="BD1034" s="191"/>
      <c r="BE1034" s="191"/>
      <c r="BF1034" s="191"/>
      <c r="BG1034" s="191"/>
      <c r="BH1034" s="191"/>
      <c r="BI1034" s="191"/>
      <c r="BJ1034" s="191"/>
      <c r="BK1034" s="191"/>
      <c r="BL1034" s="191"/>
      <c r="BM1034" s="191"/>
      <c r="BN1034" s="191"/>
      <c r="BO1034" s="191"/>
      <c r="BP1034" s="191"/>
      <c r="BQ1034" s="191"/>
      <c r="BR1034" s="191"/>
      <c r="BS1034" s="191"/>
      <c r="BT1034" s="191"/>
      <c r="BU1034" s="191"/>
      <c r="BV1034" s="191"/>
      <c r="BW1034" s="191"/>
      <c r="BX1034" s="191"/>
      <c r="BY1034" s="191"/>
      <c r="BZ1034" s="191"/>
      <c r="CA1034" s="191"/>
      <c r="CB1034" s="191"/>
      <c r="CC1034" s="191"/>
      <c r="CD1034" s="191"/>
      <c r="CE1034" s="191"/>
      <c r="CF1034" s="191"/>
      <c r="CG1034" s="191"/>
      <c r="CH1034" s="191"/>
      <c r="CI1034" s="191"/>
      <c r="CJ1034" s="191"/>
      <c r="CK1034" s="191"/>
      <c r="CL1034" s="191"/>
      <c r="CM1034" s="191"/>
      <c r="CN1034" s="191"/>
      <c r="CO1034" s="191"/>
      <c r="CP1034" s="191"/>
      <c r="CQ1034" s="191"/>
      <c r="CR1034" s="191"/>
      <c r="CS1034" s="191"/>
      <c r="CT1034" s="191"/>
      <c r="CU1034" s="191"/>
      <c r="CV1034" s="191"/>
      <c r="CW1034" s="191"/>
      <c r="CX1034" s="191"/>
      <c r="CY1034" s="191"/>
      <c r="CZ1034" s="191"/>
      <c r="DA1034" s="191"/>
      <c r="DB1034" s="191"/>
      <c r="DC1034" s="191"/>
      <c r="DD1034" s="191"/>
      <c r="DE1034" s="191"/>
      <c r="DF1034" s="191"/>
      <c r="DG1034" s="191"/>
      <c r="DH1034" s="191"/>
      <c r="DI1034" s="191"/>
      <c r="DJ1034" s="191"/>
      <c r="DK1034" s="191"/>
      <c r="DL1034" s="191"/>
      <c r="DM1034" s="191"/>
      <c r="DN1034" s="191"/>
      <c r="DO1034" s="191"/>
      <c r="DP1034" s="191"/>
      <c r="DQ1034" s="191"/>
      <c r="DR1034" s="191"/>
      <c r="DS1034" s="191"/>
      <c r="DT1034" s="191"/>
      <c r="DU1034" s="191"/>
      <c r="DV1034" s="191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8"/>
      <c r="F1035" s="220"/>
      <c r="G1035" s="181"/>
      <c r="H1035" s="181"/>
      <c r="I1035" s="207"/>
      <c r="J1035" s="207"/>
      <c r="K1035" s="181"/>
      <c r="L1035" s="191"/>
      <c r="M1035" s="181"/>
      <c r="N1035" s="181"/>
      <c r="O1035" s="191"/>
      <c r="P1035" s="181"/>
      <c r="Q1035" s="181"/>
      <c r="R1035" s="191"/>
      <c r="S1035" s="181"/>
      <c r="T1035" s="181"/>
      <c r="U1035" s="191"/>
      <c r="V1035" s="181"/>
      <c r="W1035" s="181"/>
      <c r="X1035" s="191"/>
      <c r="Y1035" s="181"/>
      <c r="Z1035" s="181"/>
      <c r="AA1035" s="191"/>
      <c r="AB1035" s="181"/>
      <c r="AC1035" s="181"/>
      <c r="AD1035" s="191"/>
      <c r="AE1035" s="181"/>
      <c r="AF1035" s="181"/>
      <c r="AG1035" s="191"/>
      <c r="AH1035" s="181"/>
      <c r="AI1035" s="181"/>
      <c r="AJ1035" s="191"/>
      <c r="AK1035" s="181"/>
      <c r="AL1035" s="181"/>
      <c r="AM1035" s="191"/>
      <c r="AN1035" s="181"/>
      <c r="AO1035" s="181"/>
      <c r="AP1035" s="191"/>
      <c r="AQ1035" s="181"/>
      <c r="AR1035" s="181"/>
      <c r="AS1035" s="191"/>
      <c r="AT1035" s="181"/>
      <c r="AU1035" s="181"/>
      <c r="AV1035" s="191"/>
      <c r="AW1035" s="181"/>
      <c r="AX1035" s="181"/>
      <c r="AY1035" s="191"/>
      <c r="AZ1035" s="181"/>
      <c r="BA1035" s="181"/>
      <c r="BB1035" s="191"/>
      <c r="BC1035" s="181"/>
      <c r="BD1035" s="181"/>
      <c r="BE1035" s="191"/>
      <c r="BF1035" s="181"/>
      <c r="BG1035" s="181"/>
      <c r="BH1035" s="191"/>
      <c r="BI1035" s="181"/>
      <c r="BJ1035" s="181"/>
      <c r="BK1035" s="191"/>
      <c r="BL1035" s="181"/>
      <c r="BM1035" s="181"/>
      <c r="BN1035" s="191"/>
      <c r="BO1035" s="181"/>
      <c r="BP1035" s="181"/>
      <c r="BQ1035" s="191"/>
      <c r="BR1035" s="181"/>
      <c r="BS1035" s="181"/>
      <c r="BT1035" s="191"/>
      <c r="BU1035" s="181"/>
      <c r="BV1035" s="181"/>
      <c r="BW1035" s="191"/>
      <c r="BX1035" s="181"/>
      <c r="BY1035" s="181"/>
      <c r="BZ1035" s="191"/>
      <c r="CA1035" s="181"/>
      <c r="CB1035" s="181"/>
      <c r="CC1035" s="191"/>
      <c r="CD1035" s="181"/>
      <c r="CE1035" s="181"/>
      <c r="CF1035" s="191"/>
      <c r="CG1035" s="181"/>
      <c r="CH1035" s="181"/>
      <c r="CI1035" s="191"/>
      <c r="CJ1035" s="181"/>
      <c r="CK1035" s="181"/>
      <c r="CL1035" s="191"/>
      <c r="CM1035" s="181"/>
      <c r="CN1035" s="181"/>
      <c r="CO1035" s="191"/>
      <c r="CP1035" s="181"/>
      <c r="CQ1035" s="181"/>
      <c r="CR1035" s="191"/>
      <c r="CS1035" s="181"/>
      <c r="CT1035" s="181"/>
      <c r="CU1035" s="191"/>
      <c r="CV1035" s="181"/>
      <c r="CW1035" s="181"/>
      <c r="CX1035" s="191"/>
      <c r="CY1035" s="181"/>
      <c r="CZ1035" s="181"/>
      <c r="DA1035" s="191"/>
      <c r="DB1035" s="181"/>
      <c r="DC1035" s="181"/>
      <c r="DD1035" s="191"/>
      <c r="DE1035" s="181"/>
      <c r="DF1035" s="181"/>
      <c r="DG1035" s="191"/>
      <c r="DH1035" s="181"/>
      <c r="DI1035" s="181"/>
      <c r="DJ1035" s="191"/>
      <c r="DK1035" s="181"/>
      <c r="DL1035" s="181"/>
      <c r="DM1035" s="191"/>
      <c r="DN1035" s="181"/>
      <c r="DO1035" s="181"/>
      <c r="DP1035" s="191"/>
      <c r="DQ1035" s="181"/>
      <c r="DR1035" s="181"/>
      <c r="DS1035" s="191"/>
      <c r="DT1035" s="181"/>
      <c r="DU1035" s="181"/>
      <c r="DV1035" s="191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8"/>
      <c r="F1036" s="219"/>
      <c r="G1036" s="191"/>
      <c r="H1036" s="191"/>
      <c r="I1036" s="207"/>
      <c r="J1036" s="207"/>
      <c r="K1036" s="191"/>
      <c r="L1036" s="191"/>
      <c r="M1036" s="191"/>
      <c r="N1036" s="191"/>
      <c r="O1036" s="191"/>
      <c r="P1036" s="191"/>
      <c r="Q1036" s="191"/>
      <c r="R1036" s="191"/>
      <c r="S1036" s="191"/>
      <c r="T1036" s="191"/>
      <c r="U1036" s="191"/>
      <c r="V1036" s="191"/>
      <c r="W1036" s="191"/>
      <c r="X1036" s="191"/>
      <c r="Y1036" s="191"/>
      <c r="Z1036" s="191"/>
      <c r="AA1036" s="191"/>
      <c r="AB1036" s="191"/>
      <c r="AC1036" s="191"/>
      <c r="AD1036" s="191"/>
      <c r="AE1036" s="191"/>
      <c r="AF1036" s="191"/>
      <c r="AG1036" s="191"/>
      <c r="AH1036" s="191"/>
      <c r="AI1036" s="191"/>
      <c r="AJ1036" s="191"/>
      <c r="AK1036" s="191"/>
      <c r="AL1036" s="191"/>
      <c r="AM1036" s="191"/>
      <c r="AN1036" s="191"/>
      <c r="AO1036" s="191"/>
      <c r="AP1036" s="191"/>
      <c r="AQ1036" s="191"/>
      <c r="AR1036" s="191"/>
      <c r="AS1036" s="191"/>
      <c r="AT1036" s="191"/>
      <c r="AU1036" s="191"/>
      <c r="AV1036" s="191"/>
      <c r="AW1036" s="191"/>
      <c r="AX1036" s="191"/>
      <c r="AY1036" s="191"/>
      <c r="AZ1036" s="191"/>
      <c r="BA1036" s="191"/>
      <c r="BB1036" s="191"/>
      <c r="BC1036" s="191"/>
      <c r="BD1036" s="191"/>
      <c r="BE1036" s="191"/>
      <c r="BF1036" s="191"/>
      <c r="BG1036" s="191"/>
      <c r="BH1036" s="191"/>
      <c r="BI1036" s="191"/>
      <c r="BJ1036" s="191"/>
      <c r="BK1036" s="191"/>
      <c r="BL1036" s="191"/>
      <c r="BM1036" s="191"/>
      <c r="BN1036" s="191"/>
      <c r="BO1036" s="191"/>
      <c r="BP1036" s="191"/>
      <c r="BQ1036" s="191"/>
      <c r="BR1036" s="191"/>
      <c r="BS1036" s="191"/>
      <c r="BT1036" s="191"/>
      <c r="BU1036" s="191"/>
      <c r="BV1036" s="191"/>
      <c r="BW1036" s="191"/>
      <c r="BX1036" s="191"/>
      <c r="BY1036" s="191"/>
      <c r="BZ1036" s="191"/>
      <c r="CA1036" s="191"/>
      <c r="CB1036" s="191"/>
      <c r="CC1036" s="191"/>
      <c r="CD1036" s="191"/>
      <c r="CE1036" s="191"/>
      <c r="CF1036" s="191"/>
      <c r="CG1036" s="191"/>
      <c r="CH1036" s="191"/>
      <c r="CI1036" s="191"/>
      <c r="CJ1036" s="191"/>
      <c r="CK1036" s="191"/>
      <c r="CL1036" s="191"/>
      <c r="CM1036" s="191"/>
      <c r="CN1036" s="191"/>
      <c r="CO1036" s="191"/>
      <c r="CP1036" s="191"/>
      <c r="CQ1036" s="191"/>
      <c r="CR1036" s="191"/>
      <c r="CS1036" s="191"/>
      <c r="CT1036" s="191"/>
      <c r="CU1036" s="191"/>
      <c r="CV1036" s="191"/>
      <c r="CW1036" s="191"/>
      <c r="CX1036" s="191"/>
      <c r="CY1036" s="191"/>
      <c r="CZ1036" s="191"/>
      <c r="DA1036" s="191"/>
      <c r="DB1036" s="191"/>
      <c r="DC1036" s="191"/>
      <c r="DD1036" s="191"/>
      <c r="DE1036" s="191"/>
      <c r="DF1036" s="191"/>
      <c r="DG1036" s="191"/>
      <c r="DH1036" s="191"/>
      <c r="DI1036" s="191"/>
      <c r="DJ1036" s="191"/>
      <c r="DK1036" s="191"/>
      <c r="DL1036" s="191"/>
      <c r="DM1036" s="191"/>
      <c r="DN1036" s="191"/>
      <c r="DO1036" s="191"/>
      <c r="DP1036" s="191"/>
      <c r="DQ1036" s="191"/>
      <c r="DR1036" s="191"/>
      <c r="DS1036" s="191"/>
      <c r="DT1036" s="191"/>
      <c r="DU1036" s="191"/>
      <c r="DV1036" s="191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8"/>
      <c r="F1037" s="220"/>
      <c r="G1037" s="191"/>
      <c r="H1037" s="191"/>
      <c r="I1037" s="207"/>
      <c r="J1037" s="207"/>
      <c r="K1037" s="191"/>
      <c r="L1037" s="191"/>
      <c r="M1037" s="191"/>
      <c r="N1037" s="191"/>
      <c r="O1037" s="191"/>
      <c r="P1037" s="191"/>
      <c r="Q1037" s="191"/>
      <c r="R1037" s="191"/>
      <c r="S1037" s="191"/>
      <c r="T1037" s="191"/>
      <c r="U1037" s="191"/>
      <c r="V1037" s="191"/>
      <c r="W1037" s="191"/>
      <c r="X1037" s="191"/>
      <c r="Y1037" s="191"/>
      <c r="Z1037" s="191"/>
      <c r="AA1037" s="191"/>
      <c r="AB1037" s="191"/>
      <c r="AC1037" s="191"/>
      <c r="AD1037" s="191"/>
      <c r="AE1037" s="191"/>
      <c r="AF1037" s="191"/>
      <c r="AG1037" s="191"/>
      <c r="AH1037" s="191"/>
      <c r="AI1037" s="191"/>
      <c r="AJ1037" s="191"/>
      <c r="AK1037" s="191"/>
      <c r="AL1037" s="191"/>
      <c r="AM1037" s="191"/>
      <c r="AN1037" s="191"/>
      <c r="AO1037" s="191"/>
      <c r="AP1037" s="191"/>
      <c r="AQ1037" s="191"/>
      <c r="AR1037" s="191"/>
      <c r="AS1037" s="191"/>
      <c r="AT1037" s="191"/>
      <c r="AU1037" s="191"/>
      <c r="AV1037" s="191"/>
      <c r="AW1037" s="191"/>
      <c r="AX1037" s="191"/>
      <c r="AY1037" s="191"/>
      <c r="AZ1037" s="191"/>
      <c r="BA1037" s="191"/>
      <c r="BB1037" s="191"/>
      <c r="BC1037" s="191"/>
      <c r="BD1037" s="191"/>
      <c r="BE1037" s="191"/>
      <c r="BF1037" s="191"/>
      <c r="BG1037" s="191"/>
      <c r="BH1037" s="191"/>
      <c r="BI1037" s="191"/>
      <c r="BJ1037" s="191"/>
      <c r="BK1037" s="191"/>
      <c r="BL1037" s="191"/>
      <c r="BM1037" s="191"/>
      <c r="BN1037" s="191"/>
      <c r="BO1037" s="191"/>
      <c r="BP1037" s="191"/>
      <c r="BQ1037" s="191"/>
      <c r="BR1037" s="191"/>
      <c r="BS1037" s="191"/>
      <c r="BT1037" s="191"/>
      <c r="BU1037" s="191"/>
      <c r="BV1037" s="191"/>
      <c r="BW1037" s="191"/>
      <c r="BX1037" s="191"/>
      <c r="BY1037" s="191"/>
      <c r="BZ1037" s="191"/>
      <c r="CA1037" s="191"/>
      <c r="CB1037" s="191"/>
      <c r="CC1037" s="191"/>
      <c r="CD1037" s="191"/>
      <c r="CE1037" s="191"/>
      <c r="CF1037" s="191"/>
      <c r="CG1037" s="191"/>
      <c r="CH1037" s="191"/>
      <c r="CI1037" s="191"/>
      <c r="CJ1037" s="191"/>
      <c r="CK1037" s="191"/>
      <c r="CL1037" s="191"/>
      <c r="CM1037" s="191"/>
      <c r="CN1037" s="191"/>
      <c r="CO1037" s="191"/>
      <c r="CP1037" s="191"/>
      <c r="CQ1037" s="191"/>
      <c r="CR1037" s="191"/>
      <c r="CS1037" s="191"/>
      <c r="CT1037" s="191"/>
      <c r="CU1037" s="191"/>
      <c r="CV1037" s="191"/>
      <c r="CW1037" s="191"/>
      <c r="CX1037" s="191"/>
      <c r="CY1037" s="191"/>
      <c r="CZ1037" s="191"/>
      <c r="DA1037" s="191"/>
      <c r="DB1037" s="191"/>
      <c r="DC1037" s="191"/>
      <c r="DD1037" s="191"/>
      <c r="DE1037" s="191"/>
      <c r="DF1037" s="191"/>
      <c r="DG1037" s="191"/>
      <c r="DH1037" s="191"/>
      <c r="DI1037" s="191"/>
      <c r="DJ1037" s="191"/>
      <c r="DK1037" s="191"/>
      <c r="DL1037" s="191"/>
      <c r="DM1037" s="191"/>
      <c r="DN1037" s="191"/>
      <c r="DO1037" s="191"/>
      <c r="DP1037" s="191"/>
      <c r="DQ1037" s="191"/>
      <c r="DR1037" s="191"/>
      <c r="DS1037" s="191"/>
      <c r="DT1037" s="191"/>
      <c r="DU1037" s="191"/>
      <c r="DV1037" s="191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8"/>
      <c r="F1038" s="220"/>
      <c r="G1038" s="191"/>
      <c r="H1038" s="191"/>
      <c r="I1038" s="207"/>
      <c r="J1038" s="207"/>
      <c r="K1038" s="191"/>
      <c r="L1038" s="191"/>
      <c r="M1038" s="191"/>
      <c r="N1038" s="191"/>
      <c r="O1038" s="191"/>
      <c r="P1038" s="191"/>
      <c r="Q1038" s="191"/>
      <c r="R1038" s="191"/>
      <c r="S1038" s="191"/>
      <c r="T1038" s="191"/>
      <c r="U1038" s="191"/>
      <c r="V1038" s="191"/>
      <c r="W1038" s="191"/>
      <c r="X1038" s="191"/>
      <c r="Y1038" s="191"/>
      <c r="Z1038" s="191"/>
      <c r="AA1038" s="191"/>
      <c r="AB1038" s="191"/>
      <c r="AC1038" s="191"/>
      <c r="AD1038" s="191"/>
      <c r="AE1038" s="191"/>
      <c r="AF1038" s="191"/>
      <c r="AG1038" s="191"/>
      <c r="AH1038" s="191"/>
      <c r="AI1038" s="191"/>
      <c r="AJ1038" s="191"/>
      <c r="AK1038" s="191"/>
      <c r="AL1038" s="191"/>
      <c r="AM1038" s="191"/>
      <c r="AN1038" s="191"/>
      <c r="AO1038" s="191"/>
      <c r="AP1038" s="191"/>
      <c r="AQ1038" s="191"/>
      <c r="AR1038" s="191"/>
      <c r="AS1038" s="191"/>
      <c r="AT1038" s="191"/>
      <c r="AU1038" s="191"/>
      <c r="AV1038" s="191"/>
      <c r="AW1038" s="191"/>
      <c r="AX1038" s="191"/>
      <c r="AY1038" s="191"/>
      <c r="AZ1038" s="191"/>
      <c r="BA1038" s="191"/>
      <c r="BB1038" s="191"/>
      <c r="BC1038" s="191"/>
      <c r="BD1038" s="191"/>
      <c r="BE1038" s="191"/>
      <c r="BF1038" s="191"/>
      <c r="BG1038" s="191"/>
      <c r="BH1038" s="191"/>
      <c r="BI1038" s="191"/>
      <c r="BJ1038" s="191"/>
      <c r="BK1038" s="191"/>
      <c r="BL1038" s="191"/>
      <c r="BM1038" s="191"/>
      <c r="BN1038" s="191"/>
      <c r="BO1038" s="191"/>
      <c r="BP1038" s="191"/>
      <c r="BQ1038" s="191"/>
      <c r="BR1038" s="191"/>
      <c r="BS1038" s="191"/>
      <c r="BT1038" s="191"/>
      <c r="BU1038" s="191"/>
      <c r="BV1038" s="191"/>
      <c r="BW1038" s="191"/>
      <c r="BX1038" s="191"/>
      <c r="BY1038" s="191"/>
      <c r="BZ1038" s="191"/>
      <c r="CA1038" s="191"/>
      <c r="CB1038" s="191"/>
      <c r="CC1038" s="191"/>
      <c r="CD1038" s="191"/>
      <c r="CE1038" s="191"/>
      <c r="CF1038" s="191"/>
      <c r="CG1038" s="191"/>
      <c r="CH1038" s="191"/>
      <c r="CI1038" s="191"/>
      <c r="CJ1038" s="191"/>
      <c r="CK1038" s="191"/>
      <c r="CL1038" s="191"/>
      <c r="CM1038" s="191"/>
      <c r="CN1038" s="191"/>
      <c r="CO1038" s="191"/>
      <c r="CP1038" s="191"/>
      <c r="CQ1038" s="191"/>
      <c r="CR1038" s="191"/>
      <c r="CS1038" s="191"/>
      <c r="CT1038" s="191"/>
      <c r="CU1038" s="191"/>
      <c r="CV1038" s="191"/>
      <c r="CW1038" s="191"/>
      <c r="CX1038" s="191"/>
      <c r="CY1038" s="191"/>
      <c r="CZ1038" s="191"/>
      <c r="DA1038" s="191"/>
      <c r="DB1038" s="191"/>
      <c r="DC1038" s="191"/>
      <c r="DD1038" s="191"/>
      <c r="DE1038" s="191"/>
      <c r="DF1038" s="191"/>
      <c r="DG1038" s="191"/>
      <c r="DH1038" s="191"/>
      <c r="DI1038" s="191"/>
      <c r="DJ1038" s="191"/>
      <c r="DK1038" s="191"/>
      <c r="DL1038" s="191"/>
      <c r="DM1038" s="191"/>
      <c r="DN1038" s="191"/>
      <c r="DO1038" s="191"/>
      <c r="DP1038" s="191"/>
      <c r="DQ1038" s="191"/>
      <c r="DR1038" s="191"/>
      <c r="DS1038" s="191"/>
      <c r="DT1038" s="191"/>
      <c r="DU1038" s="191"/>
      <c r="DV1038" s="191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8"/>
      <c r="F1039" s="220"/>
      <c r="G1039" s="191"/>
      <c r="H1039" s="191"/>
      <c r="I1039" s="207"/>
      <c r="J1039" s="207"/>
      <c r="K1039" s="191"/>
      <c r="L1039" s="191"/>
      <c r="M1039" s="191"/>
      <c r="N1039" s="191"/>
      <c r="O1039" s="191"/>
      <c r="P1039" s="191"/>
      <c r="Q1039" s="191"/>
      <c r="R1039" s="191"/>
      <c r="S1039" s="191"/>
      <c r="T1039" s="191"/>
      <c r="U1039" s="191"/>
      <c r="V1039" s="191"/>
      <c r="W1039" s="191"/>
      <c r="X1039" s="191"/>
      <c r="Y1039" s="191"/>
      <c r="Z1039" s="191"/>
      <c r="AA1039" s="191"/>
      <c r="AB1039" s="191"/>
      <c r="AC1039" s="191"/>
      <c r="AD1039" s="191"/>
      <c r="AE1039" s="191"/>
      <c r="AF1039" s="191"/>
      <c r="AG1039" s="191"/>
      <c r="AH1039" s="191"/>
      <c r="AI1039" s="191"/>
      <c r="AJ1039" s="191"/>
      <c r="AK1039" s="191"/>
      <c r="AL1039" s="191"/>
      <c r="AM1039" s="191"/>
      <c r="AN1039" s="191"/>
      <c r="AO1039" s="191"/>
      <c r="AP1039" s="191"/>
      <c r="AQ1039" s="191"/>
      <c r="AR1039" s="191"/>
      <c r="AS1039" s="191"/>
      <c r="AT1039" s="191"/>
      <c r="AU1039" s="191"/>
      <c r="AV1039" s="191"/>
      <c r="AW1039" s="191"/>
      <c r="AX1039" s="191"/>
      <c r="AY1039" s="191"/>
      <c r="AZ1039" s="191"/>
      <c r="BA1039" s="191"/>
      <c r="BB1039" s="191"/>
      <c r="BC1039" s="191"/>
      <c r="BD1039" s="191"/>
      <c r="BE1039" s="191"/>
      <c r="BF1039" s="191"/>
      <c r="BG1039" s="191"/>
      <c r="BH1039" s="191"/>
      <c r="BI1039" s="191"/>
      <c r="BJ1039" s="191"/>
      <c r="BK1039" s="191"/>
      <c r="BL1039" s="191"/>
      <c r="BM1039" s="191"/>
      <c r="BN1039" s="191"/>
      <c r="BO1039" s="191"/>
      <c r="BP1039" s="191"/>
      <c r="BQ1039" s="191"/>
      <c r="BR1039" s="191"/>
      <c r="BS1039" s="191"/>
      <c r="BT1039" s="191"/>
      <c r="BU1039" s="191"/>
      <c r="BV1039" s="191"/>
      <c r="BW1039" s="191"/>
      <c r="BX1039" s="191"/>
      <c r="BY1039" s="191"/>
      <c r="BZ1039" s="191"/>
      <c r="CA1039" s="191"/>
      <c r="CB1039" s="191"/>
      <c r="CC1039" s="191"/>
      <c r="CD1039" s="191"/>
      <c r="CE1039" s="191"/>
      <c r="CF1039" s="191"/>
      <c r="CG1039" s="191"/>
      <c r="CH1039" s="191"/>
      <c r="CI1039" s="191"/>
      <c r="CJ1039" s="191"/>
      <c r="CK1039" s="191"/>
      <c r="CL1039" s="191"/>
      <c r="CM1039" s="191"/>
      <c r="CN1039" s="191"/>
      <c r="CO1039" s="191"/>
      <c r="CP1039" s="191"/>
      <c r="CQ1039" s="191"/>
      <c r="CR1039" s="191"/>
      <c r="CS1039" s="191"/>
      <c r="CT1039" s="191"/>
      <c r="CU1039" s="191"/>
      <c r="CV1039" s="191"/>
      <c r="CW1039" s="191"/>
      <c r="CX1039" s="191"/>
      <c r="CY1039" s="191"/>
      <c r="CZ1039" s="191"/>
      <c r="DA1039" s="191"/>
      <c r="DB1039" s="191"/>
      <c r="DC1039" s="191"/>
      <c r="DD1039" s="191"/>
      <c r="DE1039" s="191"/>
      <c r="DF1039" s="191"/>
      <c r="DG1039" s="191"/>
      <c r="DH1039" s="191"/>
      <c r="DI1039" s="191"/>
      <c r="DJ1039" s="191"/>
      <c r="DK1039" s="191"/>
      <c r="DL1039" s="191"/>
      <c r="DM1039" s="191"/>
      <c r="DN1039" s="191"/>
      <c r="DO1039" s="191"/>
      <c r="DP1039" s="191"/>
      <c r="DQ1039" s="191"/>
      <c r="DR1039" s="191"/>
      <c r="DS1039" s="191"/>
      <c r="DT1039" s="191"/>
      <c r="DU1039" s="191"/>
      <c r="DV1039" s="191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8"/>
      <c r="F1040" s="219"/>
      <c r="G1040" s="191"/>
      <c r="H1040" s="191"/>
      <c r="I1040" s="207"/>
      <c r="J1040" s="207"/>
      <c r="K1040" s="191"/>
      <c r="L1040" s="191"/>
      <c r="M1040" s="191"/>
      <c r="N1040" s="191"/>
      <c r="O1040" s="191"/>
      <c r="P1040" s="191"/>
      <c r="Q1040" s="191"/>
      <c r="R1040" s="191"/>
      <c r="S1040" s="191"/>
      <c r="T1040" s="191"/>
      <c r="U1040" s="191"/>
      <c r="V1040" s="191"/>
      <c r="W1040" s="191"/>
      <c r="X1040" s="191"/>
      <c r="Y1040" s="191"/>
      <c r="Z1040" s="191"/>
      <c r="AA1040" s="191"/>
      <c r="AB1040" s="191"/>
      <c r="AC1040" s="191"/>
      <c r="AD1040" s="191"/>
      <c r="AE1040" s="191"/>
      <c r="AF1040" s="191"/>
      <c r="AG1040" s="191"/>
      <c r="AH1040" s="191"/>
      <c r="AI1040" s="191"/>
      <c r="AJ1040" s="191"/>
      <c r="AK1040" s="191"/>
      <c r="AL1040" s="191"/>
      <c r="AM1040" s="191"/>
      <c r="AN1040" s="191"/>
      <c r="AO1040" s="191"/>
      <c r="AP1040" s="191"/>
      <c r="AQ1040" s="191"/>
      <c r="AR1040" s="191"/>
      <c r="AS1040" s="191"/>
      <c r="AT1040" s="191"/>
      <c r="AU1040" s="191"/>
      <c r="AV1040" s="191"/>
      <c r="AW1040" s="191"/>
      <c r="AX1040" s="191"/>
      <c r="AY1040" s="191"/>
      <c r="AZ1040" s="191"/>
      <c r="BA1040" s="191"/>
      <c r="BB1040" s="191"/>
      <c r="BC1040" s="191"/>
      <c r="BD1040" s="191"/>
      <c r="BE1040" s="191"/>
      <c r="BF1040" s="191"/>
      <c r="BG1040" s="191"/>
      <c r="BH1040" s="191"/>
      <c r="BI1040" s="191"/>
      <c r="BJ1040" s="191"/>
      <c r="BK1040" s="191"/>
      <c r="BL1040" s="191"/>
      <c r="BM1040" s="191"/>
      <c r="BN1040" s="191"/>
      <c r="BO1040" s="191"/>
      <c r="BP1040" s="191"/>
      <c r="BQ1040" s="191"/>
      <c r="BR1040" s="191"/>
      <c r="BS1040" s="191"/>
      <c r="BT1040" s="191"/>
      <c r="BU1040" s="191"/>
      <c r="BV1040" s="191"/>
      <c r="BW1040" s="191"/>
      <c r="BX1040" s="191"/>
      <c r="BY1040" s="191"/>
      <c r="BZ1040" s="191"/>
      <c r="CA1040" s="191"/>
      <c r="CB1040" s="191"/>
      <c r="CC1040" s="191"/>
      <c r="CD1040" s="191"/>
      <c r="CE1040" s="191"/>
      <c r="CF1040" s="191"/>
      <c r="CG1040" s="191"/>
      <c r="CH1040" s="191"/>
      <c r="CI1040" s="191"/>
      <c r="CJ1040" s="191"/>
      <c r="CK1040" s="191"/>
      <c r="CL1040" s="191"/>
      <c r="CM1040" s="191"/>
      <c r="CN1040" s="191"/>
      <c r="CO1040" s="191"/>
      <c r="CP1040" s="191"/>
      <c r="CQ1040" s="191"/>
      <c r="CR1040" s="191"/>
      <c r="CS1040" s="191"/>
      <c r="CT1040" s="191"/>
      <c r="CU1040" s="191"/>
      <c r="CV1040" s="191"/>
      <c r="CW1040" s="191"/>
      <c r="CX1040" s="191"/>
      <c r="CY1040" s="191"/>
      <c r="CZ1040" s="191"/>
      <c r="DA1040" s="191"/>
      <c r="DB1040" s="191"/>
      <c r="DC1040" s="191"/>
      <c r="DD1040" s="191"/>
      <c r="DE1040" s="191"/>
      <c r="DF1040" s="191"/>
      <c r="DG1040" s="191"/>
      <c r="DH1040" s="191"/>
      <c r="DI1040" s="191"/>
      <c r="DJ1040" s="191"/>
      <c r="DK1040" s="191"/>
      <c r="DL1040" s="191"/>
      <c r="DM1040" s="191"/>
      <c r="DN1040" s="191"/>
      <c r="DO1040" s="191"/>
      <c r="DP1040" s="191"/>
      <c r="DQ1040" s="191"/>
      <c r="DR1040" s="191"/>
      <c r="DS1040" s="191"/>
      <c r="DT1040" s="191"/>
      <c r="DU1040" s="191"/>
      <c r="DV1040" s="191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8"/>
      <c r="F1041" s="220"/>
      <c r="G1041" s="191"/>
      <c r="H1041" s="191"/>
      <c r="I1041" s="207"/>
      <c r="J1041" s="207"/>
      <c r="K1041" s="191"/>
      <c r="L1041" s="191"/>
      <c r="M1041" s="191"/>
      <c r="N1041" s="191"/>
      <c r="O1041" s="191"/>
      <c r="P1041" s="191"/>
      <c r="Q1041" s="191"/>
      <c r="R1041" s="191"/>
      <c r="S1041" s="191"/>
      <c r="T1041" s="191"/>
      <c r="U1041" s="191"/>
      <c r="V1041" s="191"/>
      <c r="W1041" s="191"/>
      <c r="X1041" s="191"/>
      <c r="Y1041" s="191"/>
      <c r="Z1041" s="191"/>
      <c r="AA1041" s="191"/>
      <c r="AB1041" s="191"/>
      <c r="AC1041" s="191"/>
      <c r="AD1041" s="191"/>
      <c r="AE1041" s="191"/>
      <c r="AF1041" s="191"/>
      <c r="AG1041" s="191"/>
      <c r="AH1041" s="191"/>
      <c r="AI1041" s="191"/>
      <c r="AJ1041" s="191"/>
      <c r="AK1041" s="191"/>
      <c r="AL1041" s="191"/>
      <c r="AM1041" s="191"/>
      <c r="AN1041" s="191"/>
      <c r="AO1041" s="191"/>
      <c r="AP1041" s="191"/>
      <c r="AQ1041" s="191"/>
      <c r="AR1041" s="191"/>
      <c r="AS1041" s="191"/>
      <c r="AT1041" s="191"/>
      <c r="AU1041" s="191"/>
      <c r="AV1041" s="191"/>
      <c r="AW1041" s="191"/>
      <c r="AX1041" s="191"/>
      <c r="AY1041" s="191"/>
      <c r="AZ1041" s="191"/>
      <c r="BA1041" s="191"/>
      <c r="BB1041" s="191"/>
      <c r="BC1041" s="191"/>
      <c r="BD1041" s="191"/>
      <c r="BE1041" s="191"/>
      <c r="BF1041" s="191"/>
      <c r="BG1041" s="191"/>
      <c r="BH1041" s="191"/>
      <c r="BI1041" s="191"/>
      <c r="BJ1041" s="191"/>
      <c r="BK1041" s="191"/>
      <c r="BL1041" s="191"/>
      <c r="BM1041" s="191"/>
      <c r="BN1041" s="191"/>
      <c r="BO1041" s="191"/>
      <c r="BP1041" s="191"/>
      <c r="BQ1041" s="191"/>
      <c r="BR1041" s="191"/>
      <c r="BS1041" s="191"/>
      <c r="BT1041" s="191"/>
      <c r="BU1041" s="191"/>
      <c r="BV1041" s="191"/>
      <c r="BW1041" s="191"/>
      <c r="BX1041" s="191"/>
      <c r="BY1041" s="191"/>
      <c r="BZ1041" s="191"/>
      <c r="CA1041" s="191"/>
      <c r="CB1041" s="191"/>
      <c r="CC1041" s="191"/>
      <c r="CD1041" s="191"/>
      <c r="CE1041" s="191"/>
      <c r="CF1041" s="191"/>
      <c r="CG1041" s="191"/>
      <c r="CH1041" s="191"/>
      <c r="CI1041" s="191"/>
      <c r="CJ1041" s="191"/>
      <c r="CK1041" s="191"/>
      <c r="CL1041" s="191"/>
      <c r="CM1041" s="191"/>
      <c r="CN1041" s="191"/>
      <c r="CO1041" s="191"/>
      <c r="CP1041" s="191"/>
      <c r="CQ1041" s="191"/>
      <c r="CR1041" s="191"/>
      <c r="CS1041" s="191"/>
      <c r="CT1041" s="191"/>
      <c r="CU1041" s="191"/>
      <c r="CV1041" s="191"/>
      <c r="CW1041" s="191"/>
      <c r="CX1041" s="191"/>
      <c r="CY1041" s="191"/>
      <c r="CZ1041" s="191"/>
      <c r="DA1041" s="191"/>
      <c r="DB1041" s="191"/>
      <c r="DC1041" s="191"/>
      <c r="DD1041" s="191"/>
      <c r="DE1041" s="191"/>
      <c r="DF1041" s="191"/>
      <c r="DG1041" s="191"/>
      <c r="DH1041" s="191"/>
      <c r="DI1041" s="191"/>
      <c r="DJ1041" s="191"/>
      <c r="DK1041" s="191"/>
      <c r="DL1041" s="191"/>
      <c r="DM1041" s="191"/>
      <c r="DN1041" s="191"/>
      <c r="DO1041" s="191"/>
      <c r="DP1041" s="191"/>
      <c r="DQ1041" s="191"/>
      <c r="DR1041" s="191"/>
      <c r="DS1041" s="191"/>
      <c r="DT1041" s="191"/>
      <c r="DU1041" s="191"/>
      <c r="DV1041" s="191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8"/>
      <c r="F1042" s="220"/>
      <c r="G1042" s="191"/>
      <c r="H1042" s="191"/>
      <c r="I1042" s="207"/>
      <c r="J1042" s="207"/>
      <c r="K1042" s="191"/>
      <c r="L1042" s="191"/>
      <c r="M1042" s="191"/>
      <c r="N1042" s="191"/>
      <c r="O1042" s="191"/>
      <c r="P1042" s="191"/>
      <c r="Q1042" s="191"/>
      <c r="R1042" s="191"/>
      <c r="S1042" s="191"/>
      <c r="T1042" s="191"/>
      <c r="U1042" s="191"/>
      <c r="V1042" s="191"/>
      <c r="W1042" s="191"/>
      <c r="X1042" s="191"/>
      <c r="Y1042" s="191"/>
      <c r="Z1042" s="191"/>
      <c r="AA1042" s="191"/>
      <c r="AB1042" s="191"/>
      <c r="AC1042" s="191"/>
      <c r="AD1042" s="191"/>
      <c r="AE1042" s="191"/>
      <c r="AF1042" s="191"/>
      <c r="AG1042" s="191"/>
      <c r="AH1042" s="191"/>
      <c r="AI1042" s="191"/>
      <c r="AJ1042" s="191"/>
      <c r="AK1042" s="191"/>
      <c r="AL1042" s="191"/>
      <c r="AM1042" s="191"/>
      <c r="AN1042" s="191"/>
      <c r="AO1042" s="191"/>
      <c r="AP1042" s="191"/>
      <c r="AQ1042" s="191"/>
      <c r="AR1042" s="191"/>
      <c r="AS1042" s="191"/>
      <c r="AT1042" s="191"/>
      <c r="AU1042" s="191"/>
      <c r="AV1042" s="191"/>
      <c r="AW1042" s="191"/>
      <c r="AX1042" s="191"/>
      <c r="AY1042" s="191"/>
      <c r="AZ1042" s="191"/>
      <c r="BA1042" s="191"/>
      <c r="BB1042" s="191"/>
      <c r="BC1042" s="191"/>
      <c r="BD1042" s="191"/>
      <c r="BE1042" s="191"/>
      <c r="BF1042" s="191"/>
      <c r="BG1042" s="191"/>
      <c r="BH1042" s="191"/>
      <c r="BI1042" s="191"/>
      <c r="BJ1042" s="191"/>
      <c r="BK1042" s="191"/>
      <c r="BL1042" s="191"/>
      <c r="BM1042" s="191"/>
      <c r="BN1042" s="191"/>
      <c r="BO1042" s="191"/>
      <c r="BP1042" s="191"/>
      <c r="BQ1042" s="191"/>
      <c r="BR1042" s="191"/>
      <c r="BS1042" s="191"/>
      <c r="BT1042" s="191"/>
      <c r="BU1042" s="191"/>
      <c r="BV1042" s="191"/>
      <c r="BW1042" s="191"/>
      <c r="BX1042" s="191"/>
      <c r="BY1042" s="191"/>
      <c r="BZ1042" s="191"/>
      <c r="CA1042" s="191"/>
      <c r="CB1042" s="191"/>
      <c r="CC1042" s="191"/>
      <c r="CD1042" s="191"/>
      <c r="CE1042" s="191"/>
      <c r="CF1042" s="191"/>
      <c r="CG1042" s="191"/>
      <c r="CH1042" s="191"/>
      <c r="CI1042" s="191"/>
      <c r="CJ1042" s="191"/>
      <c r="CK1042" s="191"/>
      <c r="CL1042" s="191"/>
      <c r="CM1042" s="191"/>
      <c r="CN1042" s="191"/>
      <c r="CO1042" s="191"/>
      <c r="CP1042" s="191"/>
      <c r="CQ1042" s="191"/>
      <c r="CR1042" s="191"/>
      <c r="CS1042" s="191"/>
      <c r="CT1042" s="191"/>
      <c r="CU1042" s="191"/>
      <c r="CV1042" s="191"/>
      <c r="CW1042" s="191"/>
      <c r="CX1042" s="191"/>
      <c r="CY1042" s="191"/>
      <c r="CZ1042" s="191"/>
      <c r="DA1042" s="191"/>
      <c r="DB1042" s="191"/>
      <c r="DC1042" s="191"/>
      <c r="DD1042" s="191"/>
      <c r="DE1042" s="191"/>
      <c r="DF1042" s="191"/>
      <c r="DG1042" s="191"/>
      <c r="DH1042" s="191"/>
      <c r="DI1042" s="191"/>
      <c r="DJ1042" s="191"/>
      <c r="DK1042" s="191"/>
      <c r="DL1042" s="191"/>
      <c r="DM1042" s="191"/>
      <c r="DN1042" s="191"/>
      <c r="DO1042" s="191"/>
      <c r="DP1042" s="191"/>
      <c r="DQ1042" s="191"/>
      <c r="DR1042" s="191"/>
      <c r="DS1042" s="191"/>
      <c r="DT1042" s="191"/>
      <c r="DU1042" s="191"/>
      <c r="DV1042" s="191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8"/>
      <c r="F1043" s="219"/>
      <c r="G1043" s="191"/>
      <c r="H1043" s="191"/>
      <c r="I1043" s="207"/>
      <c r="J1043" s="207"/>
      <c r="K1043" s="191"/>
      <c r="L1043" s="191"/>
      <c r="M1043" s="191"/>
      <c r="N1043" s="191"/>
      <c r="O1043" s="191"/>
      <c r="P1043" s="191"/>
      <c r="Q1043" s="191"/>
      <c r="R1043" s="191"/>
      <c r="S1043" s="191"/>
      <c r="T1043" s="191"/>
      <c r="U1043" s="191"/>
      <c r="V1043" s="191"/>
      <c r="W1043" s="191"/>
      <c r="X1043" s="191"/>
      <c r="Y1043" s="191"/>
      <c r="Z1043" s="191"/>
      <c r="AA1043" s="191"/>
      <c r="AB1043" s="191"/>
      <c r="AC1043" s="191"/>
      <c r="AD1043" s="191"/>
      <c r="AE1043" s="191"/>
      <c r="AF1043" s="191"/>
      <c r="AG1043" s="191"/>
      <c r="AH1043" s="191"/>
      <c r="AI1043" s="191"/>
      <c r="AJ1043" s="191"/>
      <c r="AK1043" s="191"/>
      <c r="AL1043" s="191"/>
      <c r="AM1043" s="191"/>
      <c r="AN1043" s="191"/>
      <c r="AO1043" s="191"/>
      <c r="AP1043" s="191"/>
      <c r="AQ1043" s="191"/>
      <c r="AR1043" s="191"/>
      <c r="AS1043" s="191"/>
      <c r="AT1043" s="191"/>
      <c r="AU1043" s="191"/>
      <c r="AV1043" s="191"/>
      <c r="AW1043" s="191"/>
      <c r="AX1043" s="191"/>
      <c r="AY1043" s="191"/>
      <c r="AZ1043" s="191"/>
      <c r="BA1043" s="191"/>
      <c r="BB1043" s="191"/>
      <c r="BC1043" s="191"/>
      <c r="BD1043" s="191"/>
      <c r="BE1043" s="191"/>
      <c r="BF1043" s="191"/>
      <c r="BG1043" s="191"/>
      <c r="BH1043" s="191"/>
      <c r="BI1043" s="191"/>
      <c r="BJ1043" s="191"/>
      <c r="BK1043" s="191"/>
      <c r="BL1043" s="191"/>
      <c r="BM1043" s="191"/>
      <c r="BN1043" s="191"/>
      <c r="BO1043" s="191"/>
      <c r="BP1043" s="191"/>
      <c r="BQ1043" s="191"/>
      <c r="BR1043" s="191"/>
      <c r="BS1043" s="191"/>
      <c r="BT1043" s="191"/>
      <c r="BU1043" s="191"/>
      <c r="BV1043" s="191"/>
      <c r="BW1043" s="191"/>
      <c r="BX1043" s="191"/>
      <c r="BY1043" s="191"/>
      <c r="BZ1043" s="191"/>
      <c r="CA1043" s="191"/>
      <c r="CB1043" s="191"/>
      <c r="CC1043" s="191"/>
      <c r="CD1043" s="191"/>
      <c r="CE1043" s="191"/>
      <c r="CF1043" s="191"/>
      <c r="CG1043" s="191"/>
      <c r="CH1043" s="191"/>
      <c r="CI1043" s="191"/>
      <c r="CJ1043" s="191"/>
      <c r="CK1043" s="191"/>
      <c r="CL1043" s="191"/>
      <c r="CM1043" s="191"/>
      <c r="CN1043" s="191"/>
      <c r="CO1043" s="191"/>
      <c r="CP1043" s="191"/>
      <c r="CQ1043" s="191"/>
      <c r="CR1043" s="191"/>
      <c r="CS1043" s="191"/>
      <c r="CT1043" s="191"/>
      <c r="CU1043" s="191"/>
      <c r="CV1043" s="191"/>
      <c r="CW1043" s="191"/>
      <c r="CX1043" s="191"/>
      <c r="CY1043" s="191"/>
      <c r="CZ1043" s="191"/>
      <c r="DA1043" s="191"/>
      <c r="DB1043" s="191"/>
      <c r="DC1043" s="191"/>
      <c r="DD1043" s="191"/>
      <c r="DE1043" s="191"/>
      <c r="DF1043" s="191"/>
      <c r="DG1043" s="191"/>
      <c r="DH1043" s="191"/>
      <c r="DI1043" s="191"/>
      <c r="DJ1043" s="191"/>
      <c r="DK1043" s="191"/>
      <c r="DL1043" s="191"/>
      <c r="DM1043" s="191"/>
      <c r="DN1043" s="191"/>
      <c r="DO1043" s="191"/>
      <c r="DP1043" s="191"/>
      <c r="DQ1043" s="191"/>
      <c r="DR1043" s="191"/>
      <c r="DS1043" s="191"/>
      <c r="DT1043" s="191"/>
      <c r="DU1043" s="191"/>
      <c r="DV1043" s="191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8"/>
      <c r="F1044" s="220"/>
      <c r="G1044" s="191"/>
      <c r="H1044" s="191"/>
      <c r="I1044" s="207"/>
      <c r="J1044" s="207"/>
      <c r="K1044" s="191"/>
      <c r="L1044" s="191"/>
      <c r="M1044" s="191"/>
      <c r="N1044" s="191"/>
      <c r="O1044" s="191"/>
      <c r="P1044" s="191"/>
      <c r="Q1044" s="191"/>
      <c r="R1044" s="191"/>
      <c r="S1044" s="191"/>
      <c r="T1044" s="191"/>
      <c r="U1044" s="191"/>
      <c r="V1044" s="191"/>
      <c r="W1044" s="191"/>
      <c r="X1044" s="191"/>
      <c r="Y1044" s="191"/>
      <c r="Z1044" s="191"/>
      <c r="AA1044" s="191"/>
      <c r="AB1044" s="191"/>
      <c r="AC1044" s="191"/>
      <c r="AD1044" s="191"/>
      <c r="AE1044" s="191"/>
      <c r="AF1044" s="191"/>
      <c r="AG1044" s="191"/>
      <c r="AH1044" s="191"/>
      <c r="AI1044" s="191"/>
      <c r="AJ1044" s="191"/>
      <c r="AK1044" s="191"/>
      <c r="AL1044" s="191"/>
      <c r="AM1044" s="191"/>
      <c r="AN1044" s="191"/>
      <c r="AO1044" s="191"/>
      <c r="AP1044" s="191"/>
      <c r="AQ1044" s="191"/>
      <c r="AR1044" s="191"/>
      <c r="AS1044" s="191"/>
      <c r="AT1044" s="191"/>
      <c r="AU1044" s="191"/>
      <c r="AV1044" s="191"/>
      <c r="AW1044" s="191"/>
      <c r="AX1044" s="191"/>
      <c r="AY1044" s="191"/>
      <c r="AZ1044" s="191"/>
      <c r="BA1044" s="191"/>
      <c r="BB1044" s="191"/>
      <c r="BC1044" s="191"/>
      <c r="BD1044" s="191"/>
      <c r="BE1044" s="191"/>
      <c r="BF1044" s="191"/>
      <c r="BG1044" s="191"/>
      <c r="BH1044" s="191"/>
      <c r="BI1044" s="191"/>
      <c r="BJ1044" s="191"/>
      <c r="BK1044" s="191"/>
      <c r="BL1044" s="191"/>
      <c r="BM1044" s="191"/>
      <c r="BN1044" s="191"/>
      <c r="BO1044" s="191"/>
      <c r="BP1044" s="191"/>
      <c r="BQ1044" s="191"/>
      <c r="BR1044" s="191"/>
      <c r="BS1044" s="191"/>
      <c r="BT1044" s="191"/>
      <c r="BU1044" s="191"/>
      <c r="BV1044" s="191"/>
      <c r="BW1044" s="191"/>
      <c r="BX1044" s="191"/>
      <c r="BY1044" s="191"/>
      <c r="BZ1044" s="191"/>
      <c r="CA1044" s="191"/>
      <c r="CB1044" s="191"/>
      <c r="CC1044" s="191"/>
      <c r="CD1044" s="191"/>
      <c r="CE1044" s="191"/>
      <c r="CF1044" s="191"/>
      <c r="CG1044" s="191"/>
      <c r="CH1044" s="191"/>
      <c r="CI1044" s="191"/>
      <c r="CJ1044" s="191"/>
      <c r="CK1044" s="191"/>
      <c r="CL1044" s="191"/>
      <c r="CM1044" s="191"/>
      <c r="CN1044" s="191"/>
      <c r="CO1044" s="191"/>
      <c r="CP1044" s="191"/>
      <c r="CQ1044" s="191"/>
      <c r="CR1044" s="191"/>
      <c r="CS1044" s="191"/>
      <c r="CT1044" s="191"/>
      <c r="CU1044" s="191"/>
      <c r="CV1044" s="191"/>
      <c r="CW1044" s="191"/>
      <c r="CX1044" s="191"/>
      <c r="CY1044" s="191"/>
      <c r="CZ1044" s="191"/>
      <c r="DA1044" s="191"/>
      <c r="DB1044" s="191"/>
      <c r="DC1044" s="191"/>
      <c r="DD1044" s="191"/>
      <c r="DE1044" s="191"/>
      <c r="DF1044" s="191"/>
      <c r="DG1044" s="191"/>
      <c r="DH1044" s="191"/>
      <c r="DI1044" s="191"/>
      <c r="DJ1044" s="191"/>
      <c r="DK1044" s="191"/>
      <c r="DL1044" s="191"/>
      <c r="DM1044" s="191"/>
      <c r="DN1044" s="191"/>
      <c r="DO1044" s="191"/>
      <c r="DP1044" s="191"/>
      <c r="DQ1044" s="191"/>
      <c r="DR1044" s="191"/>
      <c r="DS1044" s="191"/>
      <c r="DT1044" s="191"/>
      <c r="DU1044" s="191"/>
      <c r="DV1044" s="191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8"/>
      <c r="F1045" s="220"/>
      <c r="G1045" s="191"/>
      <c r="H1045" s="191"/>
      <c r="I1045" s="207"/>
      <c r="J1045" s="207"/>
      <c r="K1045" s="191"/>
      <c r="L1045" s="191"/>
      <c r="M1045" s="191"/>
      <c r="N1045" s="191"/>
      <c r="O1045" s="191"/>
      <c r="P1045" s="191"/>
      <c r="Q1045" s="191"/>
      <c r="R1045" s="191"/>
      <c r="S1045" s="191"/>
      <c r="T1045" s="191"/>
      <c r="U1045" s="191"/>
      <c r="V1045" s="191"/>
      <c r="W1045" s="191"/>
      <c r="X1045" s="191"/>
      <c r="Y1045" s="191"/>
      <c r="Z1045" s="191"/>
      <c r="AA1045" s="191"/>
      <c r="AB1045" s="191"/>
      <c r="AC1045" s="191"/>
      <c r="AD1045" s="191"/>
      <c r="AE1045" s="191"/>
      <c r="AF1045" s="191"/>
      <c r="AG1045" s="191"/>
      <c r="AH1045" s="191"/>
      <c r="AI1045" s="191"/>
      <c r="AJ1045" s="191"/>
      <c r="AK1045" s="191"/>
      <c r="AL1045" s="191"/>
      <c r="AM1045" s="191"/>
      <c r="AN1045" s="191"/>
      <c r="AO1045" s="191"/>
      <c r="AP1045" s="191"/>
      <c r="AQ1045" s="191"/>
      <c r="AR1045" s="191"/>
      <c r="AS1045" s="191"/>
      <c r="AT1045" s="191"/>
      <c r="AU1045" s="191"/>
      <c r="AV1045" s="191"/>
      <c r="AW1045" s="191"/>
      <c r="AX1045" s="191"/>
      <c r="AY1045" s="191"/>
      <c r="AZ1045" s="191"/>
      <c r="BA1045" s="191"/>
      <c r="BB1045" s="191"/>
      <c r="BC1045" s="191"/>
      <c r="BD1045" s="191"/>
      <c r="BE1045" s="191"/>
      <c r="BF1045" s="191"/>
      <c r="BG1045" s="191"/>
      <c r="BH1045" s="191"/>
      <c r="BI1045" s="191"/>
      <c r="BJ1045" s="191"/>
      <c r="BK1045" s="191"/>
      <c r="BL1045" s="191"/>
      <c r="BM1045" s="191"/>
      <c r="BN1045" s="191"/>
      <c r="BO1045" s="191"/>
      <c r="BP1045" s="191"/>
      <c r="BQ1045" s="191"/>
      <c r="BR1045" s="191"/>
      <c r="BS1045" s="191"/>
      <c r="BT1045" s="191"/>
      <c r="BU1045" s="191"/>
      <c r="BV1045" s="191"/>
      <c r="BW1045" s="191"/>
      <c r="BX1045" s="191"/>
      <c r="BY1045" s="191"/>
      <c r="BZ1045" s="191"/>
      <c r="CA1045" s="191"/>
      <c r="CB1045" s="191"/>
      <c r="CC1045" s="191"/>
      <c r="CD1045" s="191"/>
      <c r="CE1045" s="191"/>
      <c r="CF1045" s="191"/>
      <c r="CG1045" s="191"/>
      <c r="CH1045" s="191"/>
      <c r="CI1045" s="191"/>
      <c r="CJ1045" s="191"/>
      <c r="CK1045" s="191"/>
      <c r="CL1045" s="191"/>
      <c r="CM1045" s="191"/>
      <c r="CN1045" s="191"/>
      <c r="CO1045" s="191"/>
      <c r="CP1045" s="191"/>
      <c r="CQ1045" s="191"/>
      <c r="CR1045" s="191"/>
      <c r="CS1045" s="191"/>
      <c r="CT1045" s="191"/>
      <c r="CU1045" s="191"/>
      <c r="CV1045" s="191"/>
      <c r="CW1045" s="191"/>
      <c r="CX1045" s="191"/>
      <c r="CY1045" s="191"/>
      <c r="CZ1045" s="191"/>
      <c r="DA1045" s="191"/>
      <c r="DB1045" s="191"/>
      <c r="DC1045" s="191"/>
      <c r="DD1045" s="191"/>
      <c r="DE1045" s="191"/>
      <c r="DF1045" s="191"/>
      <c r="DG1045" s="191"/>
      <c r="DH1045" s="191"/>
      <c r="DI1045" s="191"/>
      <c r="DJ1045" s="191"/>
      <c r="DK1045" s="191"/>
      <c r="DL1045" s="191"/>
      <c r="DM1045" s="191"/>
      <c r="DN1045" s="191"/>
      <c r="DO1045" s="191"/>
      <c r="DP1045" s="191"/>
      <c r="DQ1045" s="191"/>
      <c r="DR1045" s="191"/>
      <c r="DS1045" s="191"/>
      <c r="DT1045" s="191"/>
      <c r="DU1045" s="191"/>
      <c r="DV1045" s="191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8"/>
      <c r="F1046" s="219"/>
      <c r="G1046" s="191"/>
      <c r="H1046" s="191"/>
      <c r="I1046" s="207"/>
      <c r="J1046" s="207"/>
      <c r="K1046" s="191"/>
      <c r="L1046" s="191"/>
      <c r="M1046" s="191"/>
      <c r="N1046" s="191"/>
      <c r="O1046" s="191"/>
      <c r="P1046" s="191"/>
      <c r="Q1046" s="191"/>
      <c r="R1046" s="191"/>
      <c r="S1046" s="191"/>
      <c r="T1046" s="191"/>
      <c r="U1046" s="191"/>
      <c r="V1046" s="191"/>
      <c r="W1046" s="191"/>
      <c r="X1046" s="191"/>
      <c r="Y1046" s="191"/>
      <c r="Z1046" s="191"/>
      <c r="AA1046" s="191"/>
      <c r="AB1046" s="191"/>
      <c r="AC1046" s="191"/>
      <c r="AD1046" s="191"/>
      <c r="AE1046" s="191"/>
      <c r="AF1046" s="191"/>
      <c r="AG1046" s="191"/>
      <c r="AH1046" s="191"/>
      <c r="AI1046" s="191"/>
      <c r="AJ1046" s="191"/>
      <c r="AK1046" s="191"/>
      <c r="AL1046" s="191"/>
      <c r="AM1046" s="191"/>
      <c r="AN1046" s="191"/>
      <c r="AO1046" s="191"/>
      <c r="AP1046" s="191"/>
      <c r="AQ1046" s="191"/>
      <c r="AR1046" s="191"/>
      <c r="AS1046" s="191"/>
      <c r="AT1046" s="191"/>
      <c r="AU1046" s="191"/>
      <c r="AV1046" s="191"/>
      <c r="AW1046" s="191"/>
      <c r="AX1046" s="191"/>
      <c r="AY1046" s="191"/>
      <c r="AZ1046" s="191"/>
      <c r="BA1046" s="191"/>
      <c r="BB1046" s="191"/>
      <c r="BC1046" s="191"/>
      <c r="BD1046" s="191"/>
      <c r="BE1046" s="191"/>
      <c r="BF1046" s="191"/>
      <c r="BG1046" s="191"/>
      <c r="BH1046" s="191"/>
      <c r="BI1046" s="191"/>
      <c r="BJ1046" s="191"/>
      <c r="BK1046" s="191"/>
      <c r="BL1046" s="191"/>
      <c r="BM1046" s="191"/>
      <c r="BN1046" s="191"/>
      <c r="BO1046" s="191"/>
      <c r="BP1046" s="191"/>
      <c r="BQ1046" s="191"/>
      <c r="BR1046" s="191"/>
      <c r="BS1046" s="191"/>
      <c r="BT1046" s="191"/>
      <c r="BU1046" s="191"/>
      <c r="BV1046" s="191"/>
      <c r="BW1046" s="191"/>
      <c r="BX1046" s="191"/>
      <c r="BY1046" s="191"/>
      <c r="BZ1046" s="191"/>
      <c r="CA1046" s="191"/>
      <c r="CB1046" s="191"/>
      <c r="CC1046" s="191"/>
      <c r="CD1046" s="191"/>
      <c r="CE1046" s="191"/>
      <c r="CF1046" s="191"/>
      <c r="CG1046" s="191"/>
      <c r="CH1046" s="191"/>
      <c r="CI1046" s="191"/>
      <c r="CJ1046" s="191"/>
      <c r="CK1046" s="191"/>
      <c r="CL1046" s="191"/>
      <c r="CM1046" s="191"/>
      <c r="CN1046" s="191"/>
      <c r="CO1046" s="191"/>
      <c r="CP1046" s="191"/>
      <c r="CQ1046" s="191"/>
      <c r="CR1046" s="191"/>
      <c r="CS1046" s="191"/>
      <c r="CT1046" s="191"/>
      <c r="CU1046" s="191"/>
      <c r="CV1046" s="191"/>
      <c r="CW1046" s="191"/>
      <c r="CX1046" s="191"/>
      <c r="CY1046" s="191"/>
      <c r="CZ1046" s="191"/>
      <c r="DA1046" s="191"/>
      <c r="DB1046" s="191"/>
      <c r="DC1046" s="191"/>
      <c r="DD1046" s="191"/>
      <c r="DE1046" s="191"/>
      <c r="DF1046" s="191"/>
      <c r="DG1046" s="191"/>
      <c r="DH1046" s="191"/>
      <c r="DI1046" s="191"/>
      <c r="DJ1046" s="191"/>
      <c r="DK1046" s="191"/>
      <c r="DL1046" s="191"/>
      <c r="DM1046" s="191"/>
      <c r="DN1046" s="191"/>
      <c r="DO1046" s="191"/>
      <c r="DP1046" s="191"/>
      <c r="DQ1046" s="191"/>
      <c r="DR1046" s="191"/>
      <c r="DS1046" s="191"/>
      <c r="DT1046" s="191"/>
      <c r="DU1046" s="191"/>
      <c r="DV1046" s="191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8"/>
      <c r="F1047" s="220"/>
      <c r="G1047" s="191"/>
      <c r="H1047" s="191"/>
      <c r="I1047" s="207"/>
      <c r="J1047" s="207"/>
      <c r="K1047" s="191"/>
      <c r="L1047" s="191"/>
      <c r="M1047" s="191"/>
      <c r="N1047" s="191"/>
      <c r="O1047" s="191"/>
      <c r="P1047" s="191"/>
      <c r="Q1047" s="191"/>
      <c r="R1047" s="191"/>
      <c r="S1047" s="191"/>
      <c r="T1047" s="191"/>
      <c r="U1047" s="191"/>
      <c r="V1047" s="191"/>
      <c r="W1047" s="191"/>
      <c r="X1047" s="191"/>
      <c r="Y1047" s="191"/>
      <c r="Z1047" s="191"/>
      <c r="AA1047" s="191"/>
      <c r="AB1047" s="191"/>
      <c r="AC1047" s="191"/>
      <c r="AD1047" s="191"/>
      <c r="AE1047" s="191"/>
      <c r="AF1047" s="191"/>
      <c r="AG1047" s="191"/>
      <c r="AH1047" s="191"/>
      <c r="AI1047" s="191"/>
      <c r="AJ1047" s="191"/>
      <c r="AK1047" s="191"/>
      <c r="AL1047" s="191"/>
      <c r="AM1047" s="191"/>
      <c r="AN1047" s="191"/>
      <c r="AO1047" s="191"/>
      <c r="AP1047" s="191"/>
      <c r="AQ1047" s="191"/>
      <c r="AR1047" s="191"/>
      <c r="AS1047" s="191"/>
      <c r="AT1047" s="191"/>
      <c r="AU1047" s="191"/>
      <c r="AV1047" s="191"/>
      <c r="AW1047" s="191"/>
      <c r="AX1047" s="191"/>
      <c r="AY1047" s="191"/>
      <c r="AZ1047" s="191"/>
      <c r="BA1047" s="191"/>
      <c r="BB1047" s="191"/>
      <c r="BC1047" s="191"/>
      <c r="BD1047" s="191"/>
      <c r="BE1047" s="191"/>
      <c r="BF1047" s="191"/>
      <c r="BG1047" s="191"/>
      <c r="BH1047" s="191"/>
      <c r="BI1047" s="191"/>
      <c r="BJ1047" s="191"/>
      <c r="BK1047" s="191"/>
      <c r="BL1047" s="191"/>
      <c r="BM1047" s="191"/>
      <c r="BN1047" s="191"/>
      <c r="BO1047" s="191"/>
      <c r="BP1047" s="191"/>
      <c r="BQ1047" s="191"/>
      <c r="BR1047" s="191"/>
      <c r="BS1047" s="191"/>
      <c r="BT1047" s="191"/>
      <c r="BU1047" s="191"/>
      <c r="BV1047" s="191"/>
      <c r="BW1047" s="191"/>
      <c r="BX1047" s="191"/>
      <c r="BY1047" s="191"/>
      <c r="BZ1047" s="191"/>
      <c r="CA1047" s="191"/>
      <c r="CB1047" s="191"/>
      <c r="CC1047" s="191"/>
      <c r="CD1047" s="191"/>
      <c r="CE1047" s="191"/>
      <c r="CF1047" s="191"/>
      <c r="CG1047" s="191"/>
      <c r="CH1047" s="191"/>
      <c r="CI1047" s="191"/>
      <c r="CJ1047" s="191"/>
      <c r="CK1047" s="191"/>
      <c r="CL1047" s="191"/>
      <c r="CM1047" s="191"/>
      <c r="CN1047" s="191"/>
      <c r="CO1047" s="191"/>
      <c r="CP1047" s="191"/>
      <c r="CQ1047" s="191"/>
      <c r="CR1047" s="191"/>
      <c r="CS1047" s="191"/>
      <c r="CT1047" s="191"/>
      <c r="CU1047" s="191"/>
      <c r="CV1047" s="191"/>
      <c r="CW1047" s="191"/>
      <c r="CX1047" s="191"/>
      <c r="CY1047" s="191"/>
      <c r="CZ1047" s="191"/>
      <c r="DA1047" s="191"/>
      <c r="DB1047" s="191"/>
      <c r="DC1047" s="191"/>
      <c r="DD1047" s="191"/>
      <c r="DE1047" s="191"/>
      <c r="DF1047" s="191"/>
      <c r="DG1047" s="191"/>
      <c r="DH1047" s="191"/>
      <c r="DI1047" s="191"/>
      <c r="DJ1047" s="191"/>
      <c r="DK1047" s="191"/>
      <c r="DL1047" s="191"/>
      <c r="DM1047" s="191"/>
      <c r="DN1047" s="191"/>
      <c r="DO1047" s="191"/>
      <c r="DP1047" s="191"/>
      <c r="DQ1047" s="191"/>
      <c r="DR1047" s="191"/>
      <c r="DS1047" s="191"/>
      <c r="DT1047" s="191"/>
      <c r="DU1047" s="191"/>
      <c r="DV1047" s="191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8"/>
      <c r="F1048" s="220"/>
      <c r="G1048" s="191"/>
      <c r="H1048" s="191"/>
      <c r="I1048" s="207"/>
      <c r="J1048" s="207"/>
      <c r="K1048" s="191"/>
      <c r="L1048" s="191"/>
      <c r="M1048" s="191"/>
      <c r="N1048" s="191"/>
      <c r="O1048" s="191"/>
      <c r="P1048" s="191"/>
      <c r="Q1048" s="191"/>
      <c r="R1048" s="191"/>
      <c r="S1048" s="191"/>
      <c r="T1048" s="191"/>
      <c r="U1048" s="191"/>
      <c r="V1048" s="191"/>
      <c r="W1048" s="191"/>
      <c r="X1048" s="191"/>
      <c r="Y1048" s="191"/>
      <c r="Z1048" s="191"/>
      <c r="AA1048" s="191"/>
      <c r="AB1048" s="191"/>
      <c r="AC1048" s="191"/>
      <c r="AD1048" s="191"/>
      <c r="AE1048" s="191"/>
      <c r="AF1048" s="191"/>
      <c r="AG1048" s="191"/>
      <c r="AH1048" s="191"/>
      <c r="AI1048" s="191"/>
      <c r="AJ1048" s="191"/>
      <c r="AK1048" s="191"/>
      <c r="AL1048" s="191"/>
      <c r="AM1048" s="191"/>
      <c r="AN1048" s="191"/>
      <c r="AO1048" s="191"/>
      <c r="AP1048" s="191"/>
      <c r="AQ1048" s="191"/>
      <c r="AR1048" s="191"/>
      <c r="AS1048" s="191"/>
      <c r="AT1048" s="191"/>
      <c r="AU1048" s="191"/>
      <c r="AV1048" s="191"/>
      <c r="AW1048" s="191"/>
      <c r="AX1048" s="191"/>
      <c r="AY1048" s="191"/>
      <c r="AZ1048" s="191"/>
      <c r="BA1048" s="191"/>
      <c r="BB1048" s="191"/>
      <c r="BC1048" s="191"/>
      <c r="BD1048" s="191"/>
      <c r="BE1048" s="191"/>
      <c r="BF1048" s="191"/>
      <c r="BG1048" s="191"/>
      <c r="BH1048" s="191"/>
      <c r="BI1048" s="191"/>
      <c r="BJ1048" s="191"/>
      <c r="BK1048" s="191"/>
      <c r="BL1048" s="191"/>
      <c r="BM1048" s="191"/>
      <c r="BN1048" s="191"/>
      <c r="BO1048" s="191"/>
      <c r="BP1048" s="191"/>
      <c r="BQ1048" s="191"/>
      <c r="BR1048" s="191"/>
      <c r="BS1048" s="191"/>
      <c r="BT1048" s="191"/>
      <c r="BU1048" s="191"/>
      <c r="BV1048" s="191"/>
      <c r="BW1048" s="191"/>
      <c r="BX1048" s="191"/>
      <c r="BY1048" s="191"/>
      <c r="BZ1048" s="191"/>
      <c r="CA1048" s="191"/>
      <c r="CB1048" s="191"/>
      <c r="CC1048" s="191"/>
      <c r="CD1048" s="191"/>
      <c r="CE1048" s="191"/>
      <c r="CF1048" s="191"/>
      <c r="CG1048" s="191"/>
      <c r="CH1048" s="191"/>
      <c r="CI1048" s="191"/>
      <c r="CJ1048" s="191"/>
      <c r="CK1048" s="191"/>
      <c r="CL1048" s="191"/>
      <c r="CM1048" s="191"/>
      <c r="CN1048" s="191"/>
      <c r="CO1048" s="191"/>
      <c r="CP1048" s="191"/>
      <c r="CQ1048" s="191"/>
      <c r="CR1048" s="191"/>
      <c r="CS1048" s="191"/>
      <c r="CT1048" s="191"/>
      <c r="CU1048" s="191"/>
      <c r="CV1048" s="191"/>
      <c r="CW1048" s="191"/>
      <c r="CX1048" s="191"/>
      <c r="CY1048" s="191"/>
      <c r="CZ1048" s="191"/>
      <c r="DA1048" s="191"/>
      <c r="DB1048" s="191"/>
      <c r="DC1048" s="191"/>
      <c r="DD1048" s="191"/>
      <c r="DE1048" s="191"/>
      <c r="DF1048" s="191"/>
      <c r="DG1048" s="191"/>
      <c r="DH1048" s="191"/>
      <c r="DI1048" s="191"/>
      <c r="DJ1048" s="191"/>
      <c r="DK1048" s="191"/>
      <c r="DL1048" s="191"/>
      <c r="DM1048" s="191"/>
      <c r="DN1048" s="191"/>
      <c r="DO1048" s="191"/>
      <c r="DP1048" s="191"/>
      <c r="DQ1048" s="191"/>
      <c r="DR1048" s="191"/>
      <c r="DS1048" s="191"/>
      <c r="DT1048" s="191"/>
      <c r="DU1048" s="191"/>
      <c r="DV1048" s="191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8"/>
      <c r="F1049" s="220"/>
      <c r="G1049" s="191"/>
      <c r="H1049" s="191"/>
      <c r="I1049" s="207"/>
      <c r="J1049" s="207"/>
      <c r="K1049" s="191"/>
      <c r="L1049" s="191"/>
      <c r="M1049" s="191"/>
      <c r="N1049" s="191"/>
      <c r="O1049" s="191"/>
      <c r="P1049" s="191"/>
      <c r="Q1049" s="191"/>
      <c r="R1049" s="191"/>
      <c r="S1049" s="191"/>
      <c r="T1049" s="191"/>
      <c r="U1049" s="191"/>
      <c r="V1049" s="191"/>
      <c r="W1049" s="191"/>
      <c r="X1049" s="191"/>
      <c r="Y1049" s="191"/>
      <c r="Z1049" s="191"/>
      <c r="AA1049" s="191"/>
      <c r="AB1049" s="191"/>
      <c r="AC1049" s="191"/>
      <c r="AD1049" s="191"/>
      <c r="AE1049" s="191"/>
      <c r="AF1049" s="191"/>
      <c r="AG1049" s="191"/>
      <c r="AH1049" s="191"/>
      <c r="AI1049" s="191"/>
      <c r="AJ1049" s="191"/>
      <c r="AK1049" s="191"/>
      <c r="AL1049" s="191"/>
      <c r="AM1049" s="191"/>
      <c r="AN1049" s="191"/>
      <c r="AO1049" s="191"/>
      <c r="AP1049" s="191"/>
      <c r="AQ1049" s="191"/>
      <c r="AR1049" s="191"/>
      <c r="AS1049" s="191"/>
      <c r="AT1049" s="191"/>
      <c r="AU1049" s="191"/>
      <c r="AV1049" s="191"/>
      <c r="AW1049" s="191"/>
      <c r="AX1049" s="191"/>
      <c r="AY1049" s="191"/>
      <c r="AZ1049" s="191"/>
      <c r="BA1049" s="191"/>
      <c r="BB1049" s="191"/>
      <c r="BC1049" s="191"/>
      <c r="BD1049" s="191"/>
      <c r="BE1049" s="191"/>
      <c r="BF1049" s="191"/>
      <c r="BG1049" s="191"/>
      <c r="BH1049" s="191"/>
      <c r="BI1049" s="191"/>
      <c r="BJ1049" s="191"/>
      <c r="BK1049" s="191"/>
      <c r="BL1049" s="191"/>
      <c r="BM1049" s="191"/>
      <c r="BN1049" s="191"/>
      <c r="BO1049" s="191"/>
      <c r="BP1049" s="191"/>
      <c r="BQ1049" s="191"/>
      <c r="BR1049" s="191"/>
      <c r="BS1049" s="191"/>
      <c r="BT1049" s="191"/>
      <c r="BU1049" s="191"/>
      <c r="BV1049" s="191"/>
      <c r="BW1049" s="191"/>
      <c r="BX1049" s="191"/>
      <c r="BY1049" s="191"/>
      <c r="BZ1049" s="191"/>
      <c r="CA1049" s="191"/>
      <c r="CB1049" s="191"/>
      <c r="CC1049" s="191"/>
      <c r="CD1049" s="191"/>
      <c r="CE1049" s="191"/>
      <c r="CF1049" s="191"/>
      <c r="CG1049" s="191"/>
      <c r="CH1049" s="191"/>
      <c r="CI1049" s="191"/>
      <c r="CJ1049" s="191"/>
      <c r="CK1049" s="191"/>
      <c r="CL1049" s="191"/>
      <c r="CM1049" s="191"/>
      <c r="CN1049" s="191"/>
      <c r="CO1049" s="191"/>
      <c r="CP1049" s="191"/>
      <c r="CQ1049" s="191"/>
      <c r="CR1049" s="191"/>
      <c r="CS1049" s="191"/>
      <c r="CT1049" s="191"/>
      <c r="CU1049" s="191"/>
      <c r="CV1049" s="191"/>
      <c r="CW1049" s="191"/>
      <c r="CX1049" s="191"/>
      <c r="CY1049" s="191"/>
      <c r="CZ1049" s="191"/>
      <c r="DA1049" s="191"/>
      <c r="DB1049" s="191"/>
      <c r="DC1049" s="191"/>
      <c r="DD1049" s="191"/>
      <c r="DE1049" s="191"/>
      <c r="DF1049" s="191"/>
      <c r="DG1049" s="191"/>
      <c r="DH1049" s="191"/>
      <c r="DI1049" s="191"/>
      <c r="DJ1049" s="191"/>
      <c r="DK1049" s="191"/>
      <c r="DL1049" s="191"/>
      <c r="DM1049" s="191"/>
      <c r="DN1049" s="191"/>
      <c r="DO1049" s="191"/>
      <c r="DP1049" s="191"/>
      <c r="DQ1049" s="191"/>
      <c r="DR1049" s="191"/>
      <c r="DS1049" s="191"/>
      <c r="DT1049" s="191"/>
      <c r="DU1049" s="191"/>
      <c r="DV1049" s="191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8"/>
      <c r="F1050" s="219"/>
      <c r="G1050" s="191"/>
      <c r="H1050" s="191"/>
      <c r="I1050" s="207"/>
      <c r="J1050" s="207"/>
      <c r="K1050" s="191"/>
      <c r="L1050" s="191"/>
      <c r="M1050" s="191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191"/>
      <c r="AT1050" s="191"/>
      <c r="AU1050" s="191"/>
      <c r="AV1050" s="191"/>
      <c r="AW1050" s="191"/>
      <c r="AX1050" s="191"/>
      <c r="AY1050" s="191"/>
      <c r="AZ1050" s="191"/>
      <c r="BA1050" s="191"/>
      <c r="BB1050" s="191"/>
      <c r="BC1050" s="191"/>
      <c r="BD1050" s="191"/>
      <c r="BE1050" s="191"/>
      <c r="BF1050" s="191"/>
      <c r="BG1050" s="191"/>
      <c r="BH1050" s="191"/>
      <c r="BI1050" s="191"/>
      <c r="BJ1050" s="191"/>
      <c r="BK1050" s="191"/>
      <c r="BL1050" s="191"/>
      <c r="BM1050" s="191"/>
      <c r="BN1050" s="191"/>
      <c r="BO1050" s="191"/>
      <c r="BP1050" s="191"/>
      <c r="BQ1050" s="191"/>
      <c r="BR1050" s="191"/>
      <c r="BS1050" s="191"/>
      <c r="BT1050" s="191"/>
      <c r="BU1050" s="191"/>
      <c r="BV1050" s="191"/>
      <c r="BW1050" s="191"/>
      <c r="BX1050" s="191"/>
      <c r="BY1050" s="191"/>
      <c r="BZ1050" s="191"/>
      <c r="CA1050" s="191"/>
      <c r="CB1050" s="191"/>
      <c r="CC1050" s="191"/>
      <c r="CD1050" s="191"/>
      <c r="CE1050" s="191"/>
      <c r="CF1050" s="191"/>
      <c r="CG1050" s="191"/>
      <c r="CH1050" s="191"/>
      <c r="CI1050" s="191"/>
      <c r="CJ1050" s="191"/>
      <c r="CK1050" s="191"/>
      <c r="CL1050" s="191"/>
      <c r="CM1050" s="191"/>
      <c r="CN1050" s="191"/>
      <c r="CO1050" s="191"/>
      <c r="CP1050" s="191"/>
      <c r="CQ1050" s="191"/>
      <c r="CR1050" s="191"/>
      <c r="CS1050" s="191"/>
      <c r="CT1050" s="191"/>
      <c r="CU1050" s="191"/>
      <c r="CV1050" s="191"/>
      <c r="CW1050" s="191"/>
      <c r="CX1050" s="191"/>
      <c r="CY1050" s="191"/>
      <c r="CZ1050" s="191"/>
      <c r="DA1050" s="191"/>
      <c r="DB1050" s="191"/>
      <c r="DC1050" s="191"/>
      <c r="DD1050" s="191"/>
      <c r="DE1050" s="191"/>
      <c r="DF1050" s="191"/>
      <c r="DG1050" s="191"/>
      <c r="DH1050" s="191"/>
      <c r="DI1050" s="191"/>
      <c r="DJ1050" s="191"/>
      <c r="DK1050" s="191"/>
      <c r="DL1050" s="191"/>
      <c r="DM1050" s="191"/>
      <c r="DN1050" s="191"/>
      <c r="DO1050" s="191"/>
      <c r="DP1050" s="191"/>
      <c r="DQ1050" s="191"/>
      <c r="DR1050" s="191"/>
      <c r="DS1050" s="191"/>
      <c r="DT1050" s="191"/>
      <c r="DU1050" s="191"/>
      <c r="DV1050" s="191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8"/>
      <c r="F1051" s="220"/>
      <c r="G1051" s="191"/>
      <c r="H1051" s="191"/>
      <c r="I1051" s="207"/>
      <c r="J1051" s="207"/>
      <c r="K1051" s="191"/>
      <c r="L1051" s="191"/>
      <c r="M1051" s="191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1"/>
      <c r="AT1051" s="191"/>
      <c r="AU1051" s="191"/>
      <c r="AV1051" s="191"/>
      <c r="AW1051" s="191"/>
      <c r="AX1051" s="191"/>
      <c r="AY1051" s="191"/>
      <c r="AZ1051" s="191"/>
      <c r="BA1051" s="191"/>
      <c r="BB1051" s="191"/>
      <c r="BC1051" s="191"/>
      <c r="BD1051" s="191"/>
      <c r="BE1051" s="191"/>
      <c r="BF1051" s="191"/>
      <c r="BG1051" s="191"/>
      <c r="BH1051" s="191"/>
      <c r="BI1051" s="191"/>
      <c r="BJ1051" s="191"/>
      <c r="BK1051" s="191"/>
      <c r="BL1051" s="191"/>
      <c r="BM1051" s="191"/>
      <c r="BN1051" s="191"/>
      <c r="BO1051" s="191"/>
      <c r="BP1051" s="191"/>
      <c r="BQ1051" s="191"/>
      <c r="BR1051" s="191"/>
      <c r="BS1051" s="191"/>
      <c r="BT1051" s="191"/>
      <c r="BU1051" s="191"/>
      <c r="BV1051" s="191"/>
      <c r="BW1051" s="191"/>
      <c r="BX1051" s="191"/>
      <c r="BY1051" s="191"/>
      <c r="BZ1051" s="191"/>
      <c r="CA1051" s="191"/>
      <c r="CB1051" s="191"/>
      <c r="CC1051" s="191"/>
      <c r="CD1051" s="191"/>
      <c r="CE1051" s="191"/>
      <c r="CF1051" s="191"/>
      <c r="CG1051" s="191"/>
      <c r="CH1051" s="191"/>
      <c r="CI1051" s="191"/>
      <c r="CJ1051" s="191"/>
      <c r="CK1051" s="191"/>
      <c r="CL1051" s="191"/>
      <c r="CM1051" s="191"/>
      <c r="CN1051" s="191"/>
      <c r="CO1051" s="191"/>
      <c r="CP1051" s="191"/>
      <c r="CQ1051" s="191"/>
      <c r="CR1051" s="191"/>
      <c r="CS1051" s="191"/>
      <c r="CT1051" s="191"/>
      <c r="CU1051" s="191"/>
      <c r="CV1051" s="191"/>
      <c r="CW1051" s="191"/>
      <c r="CX1051" s="191"/>
      <c r="CY1051" s="191"/>
      <c r="CZ1051" s="191"/>
      <c r="DA1051" s="191"/>
      <c r="DB1051" s="191"/>
      <c r="DC1051" s="191"/>
      <c r="DD1051" s="191"/>
      <c r="DE1051" s="191"/>
      <c r="DF1051" s="191"/>
      <c r="DG1051" s="191"/>
      <c r="DH1051" s="191"/>
      <c r="DI1051" s="191"/>
      <c r="DJ1051" s="191"/>
      <c r="DK1051" s="191"/>
      <c r="DL1051" s="191"/>
      <c r="DM1051" s="191"/>
      <c r="DN1051" s="191"/>
      <c r="DO1051" s="191"/>
      <c r="DP1051" s="191"/>
      <c r="DQ1051" s="191"/>
      <c r="DR1051" s="191"/>
      <c r="DS1051" s="191"/>
      <c r="DT1051" s="191"/>
      <c r="DU1051" s="191"/>
      <c r="DV1051" s="191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8"/>
      <c r="F1052" s="220"/>
      <c r="G1052" s="191"/>
      <c r="H1052" s="191"/>
      <c r="I1052" s="207"/>
      <c r="J1052" s="207"/>
      <c r="K1052" s="191"/>
      <c r="L1052" s="191"/>
      <c r="M1052" s="191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1"/>
      <c r="AT1052" s="191"/>
      <c r="AU1052" s="191"/>
      <c r="AV1052" s="191"/>
      <c r="AW1052" s="191"/>
      <c r="AX1052" s="191"/>
      <c r="AY1052" s="191"/>
      <c r="AZ1052" s="191"/>
      <c r="BA1052" s="191"/>
      <c r="BB1052" s="191"/>
      <c r="BC1052" s="191"/>
      <c r="BD1052" s="191"/>
      <c r="BE1052" s="191"/>
      <c r="BF1052" s="191"/>
      <c r="BG1052" s="191"/>
      <c r="BH1052" s="191"/>
      <c r="BI1052" s="191"/>
      <c r="BJ1052" s="191"/>
      <c r="BK1052" s="191"/>
      <c r="BL1052" s="191"/>
      <c r="BM1052" s="191"/>
      <c r="BN1052" s="191"/>
      <c r="BO1052" s="191"/>
      <c r="BP1052" s="191"/>
      <c r="BQ1052" s="191"/>
      <c r="BR1052" s="191"/>
      <c r="BS1052" s="191"/>
      <c r="BT1052" s="191"/>
      <c r="BU1052" s="191"/>
      <c r="BV1052" s="191"/>
      <c r="BW1052" s="191"/>
      <c r="BX1052" s="191"/>
      <c r="BY1052" s="191"/>
      <c r="BZ1052" s="191"/>
      <c r="CA1052" s="191"/>
      <c r="CB1052" s="191"/>
      <c r="CC1052" s="191"/>
      <c r="CD1052" s="191"/>
      <c r="CE1052" s="191"/>
      <c r="CF1052" s="191"/>
      <c r="CG1052" s="191"/>
      <c r="CH1052" s="191"/>
      <c r="CI1052" s="191"/>
      <c r="CJ1052" s="191"/>
      <c r="CK1052" s="191"/>
      <c r="CL1052" s="191"/>
      <c r="CM1052" s="191"/>
      <c r="CN1052" s="191"/>
      <c r="CO1052" s="191"/>
      <c r="CP1052" s="191"/>
      <c r="CQ1052" s="191"/>
      <c r="CR1052" s="191"/>
      <c r="CS1052" s="191"/>
      <c r="CT1052" s="191"/>
      <c r="CU1052" s="191"/>
      <c r="CV1052" s="191"/>
      <c r="CW1052" s="191"/>
      <c r="CX1052" s="191"/>
      <c r="CY1052" s="191"/>
      <c r="CZ1052" s="191"/>
      <c r="DA1052" s="191"/>
      <c r="DB1052" s="191"/>
      <c r="DC1052" s="191"/>
      <c r="DD1052" s="191"/>
      <c r="DE1052" s="191"/>
      <c r="DF1052" s="191"/>
      <c r="DG1052" s="191"/>
      <c r="DH1052" s="191"/>
      <c r="DI1052" s="191"/>
      <c r="DJ1052" s="191"/>
      <c r="DK1052" s="191"/>
      <c r="DL1052" s="191"/>
      <c r="DM1052" s="191"/>
      <c r="DN1052" s="191"/>
      <c r="DO1052" s="191"/>
      <c r="DP1052" s="191"/>
      <c r="DQ1052" s="191"/>
      <c r="DR1052" s="191"/>
      <c r="DS1052" s="191"/>
      <c r="DT1052" s="191"/>
      <c r="DU1052" s="191"/>
      <c r="DV1052" s="191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8"/>
      <c r="F1053" s="220"/>
      <c r="G1053" s="191"/>
      <c r="H1053" s="191"/>
      <c r="I1053" s="207"/>
      <c r="J1053" s="207"/>
      <c r="K1053" s="191"/>
      <c r="L1053" s="191"/>
      <c r="M1053" s="191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1"/>
      <c r="AT1053" s="191"/>
      <c r="AU1053" s="191"/>
      <c r="AV1053" s="191"/>
      <c r="AW1053" s="191"/>
      <c r="AX1053" s="191"/>
      <c r="AY1053" s="191"/>
      <c r="AZ1053" s="191"/>
      <c r="BA1053" s="191"/>
      <c r="BB1053" s="191"/>
      <c r="BC1053" s="191"/>
      <c r="BD1053" s="191"/>
      <c r="BE1053" s="191"/>
      <c r="BF1053" s="191"/>
      <c r="BG1053" s="191"/>
      <c r="BH1053" s="191"/>
      <c r="BI1053" s="191"/>
      <c r="BJ1053" s="191"/>
      <c r="BK1053" s="191"/>
      <c r="BL1053" s="191"/>
      <c r="BM1053" s="191"/>
      <c r="BN1053" s="191"/>
      <c r="BO1053" s="191"/>
      <c r="BP1053" s="191"/>
      <c r="BQ1053" s="191"/>
      <c r="BR1053" s="191"/>
      <c r="BS1053" s="191"/>
      <c r="BT1053" s="191"/>
      <c r="BU1053" s="191"/>
      <c r="BV1053" s="191"/>
      <c r="BW1053" s="191"/>
      <c r="BX1053" s="191"/>
      <c r="BY1053" s="191"/>
      <c r="BZ1053" s="191"/>
      <c r="CA1053" s="191"/>
      <c r="CB1053" s="191"/>
      <c r="CC1053" s="191"/>
      <c r="CD1053" s="191"/>
      <c r="CE1053" s="191"/>
      <c r="CF1053" s="191"/>
      <c r="CG1053" s="191"/>
      <c r="CH1053" s="191"/>
      <c r="CI1053" s="191"/>
      <c r="CJ1053" s="191"/>
      <c r="CK1053" s="191"/>
      <c r="CL1053" s="191"/>
      <c r="CM1053" s="191"/>
      <c r="CN1053" s="191"/>
      <c r="CO1053" s="191"/>
      <c r="CP1053" s="191"/>
      <c r="CQ1053" s="191"/>
      <c r="CR1053" s="191"/>
      <c r="CS1053" s="191"/>
      <c r="CT1053" s="191"/>
      <c r="CU1053" s="191"/>
      <c r="CV1053" s="191"/>
      <c r="CW1053" s="191"/>
      <c r="CX1053" s="191"/>
      <c r="CY1053" s="191"/>
      <c r="CZ1053" s="191"/>
      <c r="DA1053" s="191"/>
      <c r="DB1053" s="191"/>
      <c r="DC1053" s="191"/>
      <c r="DD1053" s="191"/>
      <c r="DE1053" s="191"/>
      <c r="DF1053" s="191"/>
      <c r="DG1053" s="191"/>
      <c r="DH1053" s="191"/>
      <c r="DI1053" s="191"/>
      <c r="DJ1053" s="191"/>
      <c r="DK1053" s="191"/>
      <c r="DL1053" s="191"/>
      <c r="DM1053" s="191"/>
      <c r="DN1053" s="191"/>
      <c r="DO1053" s="191"/>
      <c r="DP1053" s="191"/>
      <c r="DQ1053" s="191"/>
      <c r="DR1053" s="191"/>
      <c r="DS1053" s="191"/>
      <c r="DT1053" s="191"/>
      <c r="DU1053" s="191"/>
      <c r="DV1053" s="191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8"/>
      <c r="F1054" s="220"/>
      <c r="G1054" s="191"/>
      <c r="H1054" s="191"/>
      <c r="I1054" s="207"/>
      <c r="J1054" s="207"/>
      <c r="K1054" s="191"/>
      <c r="L1054" s="191"/>
      <c r="M1054" s="191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1"/>
      <c r="AT1054" s="191"/>
      <c r="AU1054" s="191"/>
      <c r="AV1054" s="191"/>
      <c r="AW1054" s="191"/>
      <c r="AX1054" s="191"/>
      <c r="AY1054" s="191"/>
      <c r="AZ1054" s="191"/>
      <c r="BA1054" s="191"/>
      <c r="BB1054" s="191"/>
      <c r="BC1054" s="191"/>
      <c r="BD1054" s="191"/>
      <c r="BE1054" s="191"/>
      <c r="BF1054" s="191"/>
      <c r="BG1054" s="191"/>
      <c r="BH1054" s="191"/>
      <c r="BI1054" s="191"/>
      <c r="BJ1054" s="191"/>
      <c r="BK1054" s="191"/>
      <c r="BL1054" s="191"/>
      <c r="BM1054" s="191"/>
      <c r="BN1054" s="191"/>
      <c r="BO1054" s="191"/>
      <c r="BP1054" s="191"/>
      <c r="BQ1054" s="191"/>
      <c r="BR1054" s="191"/>
      <c r="BS1054" s="191"/>
      <c r="BT1054" s="191"/>
      <c r="BU1054" s="191"/>
      <c r="BV1054" s="191"/>
      <c r="BW1054" s="191"/>
      <c r="BX1054" s="191"/>
      <c r="BY1054" s="191"/>
      <c r="BZ1054" s="191"/>
      <c r="CA1054" s="191"/>
      <c r="CB1054" s="191"/>
      <c r="CC1054" s="191"/>
      <c r="CD1054" s="191"/>
      <c r="CE1054" s="191"/>
      <c r="CF1054" s="191"/>
      <c r="CG1054" s="191"/>
      <c r="CH1054" s="191"/>
      <c r="CI1054" s="191"/>
      <c r="CJ1054" s="191"/>
      <c r="CK1054" s="191"/>
      <c r="CL1054" s="191"/>
      <c r="CM1054" s="191"/>
      <c r="CN1054" s="191"/>
      <c r="CO1054" s="191"/>
      <c r="CP1054" s="191"/>
      <c r="CQ1054" s="191"/>
      <c r="CR1054" s="191"/>
      <c r="CS1054" s="191"/>
      <c r="CT1054" s="191"/>
      <c r="CU1054" s="191"/>
      <c r="CV1054" s="191"/>
      <c r="CW1054" s="191"/>
      <c r="CX1054" s="191"/>
      <c r="CY1054" s="191"/>
      <c r="CZ1054" s="191"/>
      <c r="DA1054" s="191"/>
      <c r="DB1054" s="191"/>
      <c r="DC1054" s="191"/>
      <c r="DD1054" s="191"/>
      <c r="DE1054" s="191"/>
      <c r="DF1054" s="191"/>
      <c r="DG1054" s="191"/>
      <c r="DH1054" s="191"/>
      <c r="DI1054" s="191"/>
      <c r="DJ1054" s="191"/>
      <c r="DK1054" s="191"/>
      <c r="DL1054" s="191"/>
      <c r="DM1054" s="191"/>
      <c r="DN1054" s="191"/>
      <c r="DO1054" s="191"/>
      <c r="DP1054" s="191"/>
      <c r="DQ1054" s="191"/>
      <c r="DR1054" s="191"/>
      <c r="DS1054" s="191"/>
      <c r="DT1054" s="191"/>
      <c r="DU1054" s="191"/>
      <c r="DV1054" s="191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8"/>
      <c r="F1055" s="220"/>
      <c r="G1055" s="191"/>
      <c r="H1055" s="191"/>
      <c r="I1055" s="207"/>
      <c r="J1055" s="207"/>
      <c r="K1055" s="191"/>
      <c r="L1055" s="191"/>
      <c r="M1055" s="191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1"/>
      <c r="AT1055" s="191"/>
      <c r="AU1055" s="191"/>
      <c r="AV1055" s="191"/>
      <c r="AW1055" s="191"/>
      <c r="AX1055" s="191"/>
      <c r="AY1055" s="191"/>
      <c r="AZ1055" s="191"/>
      <c r="BA1055" s="191"/>
      <c r="BB1055" s="191"/>
      <c r="BC1055" s="191"/>
      <c r="BD1055" s="191"/>
      <c r="BE1055" s="191"/>
      <c r="BF1055" s="191"/>
      <c r="BG1055" s="191"/>
      <c r="BH1055" s="191"/>
      <c r="BI1055" s="191"/>
      <c r="BJ1055" s="191"/>
      <c r="BK1055" s="191"/>
      <c r="BL1055" s="191"/>
      <c r="BM1055" s="191"/>
      <c r="BN1055" s="191"/>
      <c r="BO1055" s="191"/>
      <c r="BP1055" s="191"/>
      <c r="BQ1055" s="191"/>
      <c r="BR1055" s="191"/>
      <c r="BS1055" s="191"/>
      <c r="BT1055" s="191"/>
      <c r="BU1055" s="191"/>
      <c r="BV1055" s="191"/>
      <c r="BW1055" s="191"/>
      <c r="BX1055" s="191"/>
      <c r="BY1055" s="191"/>
      <c r="BZ1055" s="191"/>
      <c r="CA1055" s="191"/>
      <c r="CB1055" s="191"/>
      <c r="CC1055" s="191"/>
      <c r="CD1055" s="191"/>
      <c r="CE1055" s="191"/>
      <c r="CF1055" s="191"/>
      <c r="CG1055" s="191"/>
      <c r="CH1055" s="191"/>
      <c r="CI1055" s="191"/>
      <c r="CJ1055" s="191"/>
      <c r="CK1055" s="191"/>
      <c r="CL1055" s="191"/>
      <c r="CM1055" s="191"/>
      <c r="CN1055" s="191"/>
      <c r="CO1055" s="191"/>
      <c r="CP1055" s="191"/>
      <c r="CQ1055" s="191"/>
      <c r="CR1055" s="191"/>
      <c r="CS1055" s="191"/>
      <c r="CT1055" s="191"/>
      <c r="CU1055" s="191"/>
      <c r="CV1055" s="191"/>
      <c r="CW1055" s="191"/>
      <c r="CX1055" s="191"/>
      <c r="CY1055" s="191"/>
      <c r="CZ1055" s="191"/>
      <c r="DA1055" s="191"/>
      <c r="DB1055" s="191"/>
      <c r="DC1055" s="191"/>
      <c r="DD1055" s="191"/>
      <c r="DE1055" s="191"/>
      <c r="DF1055" s="191"/>
      <c r="DG1055" s="191"/>
      <c r="DH1055" s="191"/>
      <c r="DI1055" s="191"/>
      <c r="DJ1055" s="191"/>
      <c r="DK1055" s="191"/>
      <c r="DL1055" s="191"/>
      <c r="DM1055" s="191"/>
      <c r="DN1055" s="191"/>
      <c r="DO1055" s="191"/>
      <c r="DP1055" s="191"/>
      <c r="DQ1055" s="191"/>
      <c r="DR1055" s="191"/>
      <c r="DS1055" s="191"/>
      <c r="DT1055" s="191"/>
      <c r="DU1055" s="191"/>
      <c r="DV1055" s="191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8"/>
      <c r="F1056" s="221"/>
      <c r="G1056" s="191"/>
      <c r="H1056" s="191"/>
      <c r="I1056" s="207"/>
      <c r="J1056" s="207"/>
      <c r="K1056" s="191"/>
      <c r="L1056" s="191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1"/>
      <c r="AT1056" s="191"/>
      <c r="AU1056" s="191"/>
      <c r="AV1056" s="191"/>
      <c r="AW1056" s="191"/>
      <c r="AX1056" s="191"/>
      <c r="AY1056" s="191"/>
      <c r="AZ1056" s="191"/>
      <c r="BA1056" s="191"/>
      <c r="BB1056" s="191"/>
      <c r="BC1056" s="191"/>
      <c r="BD1056" s="191"/>
      <c r="BE1056" s="191"/>
      <c r="BF1056" s="191"/>
      <c r="BG1056" s="191"/>
      <c r="BH1056" s="191"/>
      <c r="BI1056" s="191"/>
      <c r="BJ1056" s="191"/>
      <c r="BK1056" s="191"/>
      <c r="BL1056" s="191"/>
      <c r="BM1056" s="191"/>
      <c r="BN1056" s="191"/>
      <c r="BO1056" s="191"/>
      <c r="BP1056" s="191"/>
      <c r="BQ1056" s="191"/>
      <c r="BR1056" s="191"/>
      <c r="BS1056" s="191"/>
      <c r="BT1056" s="191"/>
      <c r="BU1056" s="191"/>
      <c r="BV1056" s="191"/>
      <c r="BW1056" s="191"/>
      <c r="BX1056" s="191"/>
      <c r="BY1056" s="191"/>
      <c r="BZ1056" s="191"/>
      <c r="CA1056" s="191"/>
      <c r="CB1056" s="191"/>
      <c r="CC1056" s="191"/>
      <c r="CD1056" s="191"/>
      <c r="CE1056" s="191"/>
      <c r="CF1056" s="191"/>
      <c r="CG1056" s="191"/>
      <c r="CH1056" s="191"/>
      <c r="CI1056" s="191"/>
      <c r="CJ1056" s="191"/>
      <c r="CK1056" s="191"/>
      <c r="CL1056" s="191"/>
      <c r="CM1056" s="191"/>
      <c r="CN1056" s="191"/>
      <c r="CO1056" s="191"/>
      <c r="CP1056" s="191"/>
      <c r="CQ1056" s="191"/>
      <c r="CR1056" s="191"/>
      <c r="CS1056" s="191"/>
      <c r="CT1056" s="191"/>
      <c r="CU1056" s="191"/>
      <c r="CV1056" s="191"/>
      <c r="CW1056" s="191"/>
      <c r="CX1056" s="191"/>
      <c r="CY1056" s="191"/>
      <c r="CZ1056" s="191"/>
      <c r="DA1056" s="191"/>
      <c r="DB1056" s="191"/>
      <c r="DC1056" s="191"/>
      <c r="DD1056" s="191"/>
      <c r="DE1056" s="191"/>
      <c r="DF1056" s="191"/>
      <c r="DG1056" s="191"/>
      <c r="DH1056" s="191"/>
      <c r="DI1056" s="191"/>
      <c r="DJ1056" s="191"/>
      <c r="DK1056" s="191"/>
      <c r="DL1056" s="191"/>
      <c r="DM1056" s="191"/>
      <c r="DN1056" s="191"/>
      <c r="DO1056" s="191"/>
      <c r="DP1056" s="191"/>
      <c r="DQ1056" s="191"/>
      <c r="DR1056" s="191"/>
      <c r="DS1056" s="191"/>
      <c r="DT1056" s="191"/>
      <c r="DU1056" s="191"/>
      <c r="DV1056" s="191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8"/>
      <c r="F1057" s="220"/>
      <c r="G1057" s="191"/>
      <c r="H1057" s="191"/>
      <c r="I1057" s="207"/>
      <c r="J1057" s="207"/>
      <c r="K1057" s="191"/>
      <c r="L1057" s="191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1"/>
      <c r="AT1057" s="191"/>
      <c r="AU1057" s="191"/>
      <c r="AV1057" s="191"/>
      <c r="AW1057" s="191"/>
      <c r="AX1057" s="191"/>
      <c r="AY1057" s="191"/>
      <c r="AZ1057" s="191"/>
      <c r="BA1057" s="191"/>
      <c r="BB1057" s="191"/>
      <c r="BC1057" s="191"/>
      <c r="BD1057" s="191"/>
      <c r="BE1057" s="191"/>
      <c r="BF1057" s="191"/>
      <c r="BG1057" s="191"/>
      <c r="BH1057" s="191"/>
      <c r="BI1057" s="191"/>
      <c r="BJ1057" s="191"/>
      <c r="BK1057" s="191"/>
      <c r="BL1057" s="191"/>
      <c r="BM1057" s="191"/>
      <c r="BN1057" s="191"/>
      <c r="BO1057" s="191"/>
      <c r="BP1057" s="191"/>
      <c r="BQ1057" s="191"/>
      <c r="BR1057" s="191"/>
      <c r="BS1057" s="191"/>
      <c r="BT1057" s="191"/>
      <c r="BU1057" s="191"/>
      <c r="BV1057" s="191"/>
      <c r="BW1057" s="191"/>
      <c r="BX1057" s="191"/>
      <c r="BY1057" s="191"/>
      <c r="BZ1057" s="191"/>
      <c r="CA1057" s="191"/>
      <c r="CB1057" s="191"/>
      <c r="CC1057" s="191"/>
      <c r="CD1057" s="191"/>
      <c r="CE1057" s="191"/>
      <c r="CF1057" s="191"/>
      <c r="CG1057" s="191"/>
      <c r="CH1057" s="191"/>
      <c r="CI1057" s="191"/>
      <c r="CJ1057" s="191"/>
      <c r="CK1057" s="191"/>
      <c r="CL1057" s="191"/>
      <c r="CM1057" s="191"/>
      <c r="CN1057" s="191"/>
      <c r="CO1057" s="191"/>
      <c r="CP1057" s="191"/>
      <c r="CQ1057" s="191"/>
      <c r="CR1057" s="191"/>
      <c r="CS1057" s="191"/>
      <c r="CT1057" s="191"/>
      <c r="CU1057" s="191"/>
      <c r="CV1057" s="191"/>
      <c r="CW1057" s="191"/>
      <c r="CX1057" s="191"/>
      <c r="CY1057" s="191"/>
      <c r="CZ1057" s="191"/>
      <c r="DA1057" s="191"/>
      <c r="DB1057" s="191"/>
      <c r="DC1057" s="191"/>
      <c r="DD1057" s="191"/>
      <c r="DE1057" s="191"/>
      <c r="DF1057" s="191"/>
      <c r="DG1057" s="191"/>
      <c r="DH1057" s="191"/>
      <c r="DI1057" s="191"/>
      <c r="DJ1057" s="191"/>
      <c r="DK1057" s="191"/>
      <c r="DL1057" s="191"/>
      <c r="DM1057" s="191"/>
      <c r="DN1057" s="191"/>
      <c r="DO1057" s="191"/>
      <c r="DP1057" s="191"/>
      <c r="DQ1057" s="191"/>
      <c r="DR1057" s="191"/>
      <c r="DS1057" s="191"/>
      <c r="DT1057" s="191"/>
      <c r="DU1057" s="191"/>
      <c r="DV1057" s="191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8"/>
      <c r="F1058" s="219"/>
      <c r="G1058" s="181"/>
      <c r="H1058" s="181"/>
      <c r="I1058" s="207"/>
      <c r="J1058" s="207"/>
      <c r="K1058" s="181"/>
      <c r="L1058" s="191"/>
      <c r="M1058" s="181"/>
      <c r="N1058" s="181"/>
      <c r="O1058" s="191"/>
      <c r="P1058" s="181"/>
      <c r="Q1058" s="181"/>
      <c r="R1058" s="191"/>
      <c r="S1058" s="181"/>
      <c r="T1058" s="181"/>
      <c r="U1058" s="191"/>
      <c r="V1058" s="181"/>
      <c r="W1058" s="181"/>
      <c r="X1058" s="191"/>
      <c r="Y1058" s="181"/>
      <c r="Z1058" s="181"/>
      <c r="AA1058" s="191"/>
      <c r="AB1058" s="181"/>
      <c r="AC1058" s="181"/>
      <c r="AD1058" s="191"/>
      <c r="AE1058" s="181"/>
      <c r="AF1058" s="181"/>
      <c r="AG1058" s="191"/>
      <c r="AH1058" s="181"/>
      <c r="AI1058" s="181"/>
      <c r="AJ1058" s="191"/>
      <c r="AK1058" s="181"/>
      <c r="AL1058" s="181"/>
      <c r="AM1058" s="191"/>
      <c r="AN1058" s="181"/>
      <c r="AO1058" s="181"/>
      <c r="AP1058" s="191"/>
      <c r="AQ1058" s="181"/>
      <c r="AR1058" s="181"/>
      <c r="AS1058" s="191"/>
      <c r="AT1058" s="181"/>
      <c r="AU1058" s="181"/>
      <c r="AV1058" s="191"/>
      <c r="AW1058" s="181"/>
      <c r="AX1058" s="181"/>
      <c r="AY1058" s="191"/>
      <c r="AZ1058" s="181"/>
      <c r="BA1058" s="181"/>
      <c r="BB1058" s="191"/>
      <c r="BC1058" s="181"/>
      <c r="BD1058" s="181"/>
      <c r="BE1058" s="191"/>
      <c r="BF1058" s="181"/>
      <c r="BG1058" s="181"/>
      <c r="BH1058" s="191"/>
      <c r="BI1058" s="181"/>
      <c r="BJ1058" s="181"/>
      <c r="BK1058" s="191"/>
      <c r="BL1058" s="181"/>
      <c r="BM1058" s="181"/>
      <c r="BN1058" s="191"/>
      <c r="BO1058" s="181"/>
      <c r="BP1058" s="181"/>
      <c r="BQ1058" s="191"/>
      <c r="BR1058" s="181"/>
      <c r="BS1058" s="181"/>
      <c r="BT1058" s="191"/>
      <c r="BU1058" s="181"/>
      <c r="BV1058" s="181"/>
      <c r="BW1058" s="191"/>
      <c r="BX1058" s="181"/>
      <c r="BY1058" s="181"/>
      <c r="BZ1058" s="191"/>
      <c r="CA1058" s="181"/>
      <c r="CB1058" s="181"/>
      <c r="CC1058" s="191"/>
      <c r="CD1058" s="181"/>
      <c r="CE1058" s="181"/>
      <c r="CF1058" s="191"/>
      <c r="CG1058" s="181"/>
      <c r="CH1058" s="181"/>
      <c r="CI1058" s="191"/>
      <c r="CJ1058" s="181"/>
      <c r="CK1058" s="181"/>
      <c r="CL1058" s="191"/>
      <c r="CM1058" s="181"/>
      <c r="CN1058" s="181"/>
      <c r="CO1058" s="191"/>
      <c r="CP1058" s="181"/>
      <c r="CQ1058" s="181"/>
      <c r="CR1058" s="191"/>
      <c r="CS1058" s="181"/>
      <c r="CT1058" s="181"/>
      <c r="CU1058" s="191"/>
      <c r="CV1058" s="181"/>
      <c r="CW1058" s="181"/>
      <c r="CX1058" s="191"/>
      <c r="CY1058" s="181"/>
      <c r="CZ1058" s="181"/>
      <c r="DA1058" s="191"/>
      <c r="DB1058" s="181"/>
      <c r="DC1058" s="181"/>
      <c r="DD1058" s="191"/>
      <c r="DE1058" s="181"/>
      <c r="DF1058" s="181"/>
      <c r="DG1058" s="191"/>
      <c r="DH1058" s="181"/>
      <c r="DI1058" s="181"/>
      <c r="DJ1058" s="191"/>
      <c r="DK1058" s="181"/>
      <c r="DL1058" s="181"/>
      <c r="DM1058" s="191"/>
      <c r="DN1058" s="181"/>
      <c r="DO1058" s="181"/>
      <c r="DP1058" s="191"/>
      <c r="DQ1058" s="181"/>
      <c r="DR1058" s="181"/>
      <c r="DS1058" s="191"/>
      <c r="DT1058" s="181"/>
      <c r="DU1058" s="181"/>
      <c r="DV1058" s="191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3"/>
      <c r="G1059" s="191"/>
      <c r="H1059" s="191"/>
      <c r="I1059" s="207"/>
      <c r="J1059" s="207"/>
      <c r="K1059" s="191"/>
      <c r="L1059" s="191"/>
      <c r="M1059" s="191"/>
      <c r="N1059" s="191"/>
      <c r="O1059" s="191"/>
      <c r="P1059" s="191"/>
      <c r="Q1059" s="191"/>
      <c r="R1059" s="191"/>
      <c r="S1059" s="191"/>
      <c r="T1059" s="191"/>
      <c r="U1059" s="191"/>
      <c r="V1059" s="191"/>
      <c r="W1059" s="191"/>
      <c r="X1059" s="191"/>
      <c r="Y1059" s="191"/>
      <c r="Z1059" s="191"/>
      <c r="AA1059" s="191"/>
      <c r="AB1059" s="191"/>
      <c r="AC1059" s="191"/>
      <c r="AD1059" s="191"/>
      <c r="AE1059" s="191"/>
      <c r="AF1059" s="191"/>
      <c r="AG1059" s="191"/>
      <c r="AH1059" s="191"/>
      <c r="AI1059" s="191"/>
      <c r="AJ1059" s="191"/>
      <c r="AK1059" s="191"/>
      <c r="AL1059" s="191"/>
      <c r="AM1059" s="191"/>
      <c r="AN1059" s="191"/>
      <c r="AO1059" s="191"/>
      <c r="AP1059" s="191"/>
      <c r="AQ1059" s="191"/>
      <c r="AR1059" s="191"/>
      <c r="AS1059" s="191"/>
      <c r="AT1059" s="191"/>
      <c r="AU1059" s="191"/>
      <c r="AV1059" s="191"/>
      <c r="AW1059" s="191"/>
      <c r="AX1059" s="191"/>
      <c r="AY1059" s="191"/>
      <c r="AZ1059" s="191"/>
      <c r="BA1059" s="191"/>
      <c r="BB1059" s="191"/>
      <c r="BC1059" s="191"/>
      <c r="BD1059" s="191"/>
      <c r="BE1059" s="191"/>
      <c r="BF1059" s="191"/>
      <c r="BG1059" s="191"/>
      <c r="BH1059" s="191"/>
      <c r="BI1059" s="191"/>
      <c r="BJ1059" s="191"/>
      <c r="BK1059" s="191"/>
      <c r="BL1059" s="191"/>
      <c r="BM1059" s="191"/>
      <c r="BN1059" s="191"/>
      <c r="BO1059" s="191"/>
      <c r="BP1059" s="191"/>
      <c r="BQ1059" s="191"/>
      <c r="BR1059" s="191"/>
      <c r="BS1059" s="191"/>
      <c r="BT1059" s="191"/>
      <c r="BU1059" s="191"/>
      <c r="BV1059" s="191"/>
      <c r="BW1059" s="191"/>
      <c r="BX1059" s="191"/>
      <c r="BY1059" s="191"/>
      <c r="BZ1059" s="191"/>
      <c r="CA1059" s="191"/>
      <c r="CB1059" s="191"/>
      <c r="CC1059" s="191"/>
      <c r="CD1059" s="191"/>
      <c r="CE1059" s="191"/>
      <c r="CF1059" s="191"/>
      <c r="CG1059" s="191"/>
      <c r="CH1059" s="191"/>
      <c r="CI1059" s="191"/>
      <c r="CJ1059" s="191"/>
      <c r="CK1059" s="191"/>
      <c r="CL1059" s="191"/>
      <c r="CM1059" s="191"/>
      <c r="CN1059" s="191"/>
      <c r="CO1059" s="191"/>
      <c r="CP1059" s="191"/>
      <c r="CQ1059" s="191"/>
      <c r="CR1059" s="191"/>
      <c r="CS1059" s="191"/>
      <c r="CT1059" s="191"/>
      <c r="CU1059" s="191"/>
      <c r="CV1059" s="191"/>
      <c r="CW1059" s="191"/>
      <c r="CX1059" s="191"/>
      <c r="CY1059" s="191"/>
      <c r="CZ1059" s="191"/>
      <c r="DA1059" s="191"/>
      <c r="DB1059" s="191"/>
      <c r="DC1059" s="191"/>
      <c r="DD1059" s="191"/>
      <c r="DE1059" s="191"/>
      <c r="DF1059" s="191"/>
      <c r="DG1059" s="191"/>
      <c r="DH1059" s="191"/>
      <c r="DI1059" s="191"/>
      <c r="DJ1059" s="191"/>
      <c r="DK1059" s="191"/>
      <c r="DL1059" s="191"/>
      <c r="DM1059" s="191"/>
      <c r="DN1059" s="191"/>
      <c r="DO1059" s="191"/>
      <c r="DP1059" s="191"/>
      <c r="DQ1059" s="191"/>
      <c r="DR1059" s="191"/>
      <c r="DS1059" s="191"/>
      <c r="DT1059" s="191"/>
      <c r="DU1059" s="191"/>
      <c r="DV1059" s="191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8"/>
      <c r="F1060" s="220"/>
      <c r="G1060" s="191"/>
      <c r="H1060" s="191"/>
      <c r="I1060" s="207"/>
      <c r="J1060" s="207"/>
      <c r="K1060" s="191"/>
      <c r="L1060" s="191"/>
      <c r="M1060" s="191"/>
      <c r="N1060" s="191"/>
      <c r="O1060" s="191"/>
      <c r="P1060" s="191"/>
      <c r="Q1060" s="191"/>
      <c r="R1060" s="191"/>
      <c r="S1060" s="191"/>
      <c r="T1060" s="191"/>
      <c r="U1060" s="191"/>
      <c r="V1060" s="191"/>
      <c r="W1060" s="191"/>
      <c r="X1060" s="191"/>
      <c r="Y1060" s="191"/>
      <c r="Z1060" s="191"/>
      <c r="AA1060" s="191"/>
      <c r="AB1060" s="191"/>
      <c r="AC1060" s="191"/>
      <c r="AD1060" s="191"/>
      <c r="AE1060" s="191"/>
      <c r="AF1060" s="191"/>
      <c r="AG1060" s="191"/>
      <c r="AH1060" s="191"/>
      <c r="AI1060" s="191"/>
      <c r="AJ1060" s="191"/>
      <c r="AK1060" s="191"/>
      <c r="AL1060" s="191"/>
      <c r="AM1060" s="191"/>
      <c r="AN1060" s="191"/>
      <c r="AO1060" s="191"/>
      <c r="AP1060" s="191"/>
      <c r="AQ1060" s="191"/>
      <c r="AR1060" s="191"/>
      <c r="AS1060" s="191"/>
      <c r="AT1060" s="191"/>
      <c r="AU1060" s="191"/>
      <c r="AV1060" s="191"/>
      <c r="AW1060" s="191"/>
      <c r="AX1060" s="191"/>
      <c r="AY1060" s="191"/>
      <c r="AZ1060" s="191"/>
      <c r="BA1060" s="191"/>
      <c r="BB1060" s="191"/>
      <c r="BC1060" s="191"/>
      <c r="BD1060" s="191"/>
      <c r="BE1060" s="191"/>
      <c r="BF1060" s="191"/>
      <c r="BG1060" s="191"/>
      <c r="BH1060" s="191"/>
      <c r="BI1060" s="191"/>
      <c r="BJ1060" s="191"/>
      <c r="BK1060" s="191"/>
      <c r="BL1060" s="191"/>
      <c r="BM1060" s="191"/>
      <c r="BN1060" s="191"/>
      <c r="BO1060" s="191"/>
      <c r="BP1060" s="191"/>
      <c r="BQ1060" s="191"/>
      <c r="BR1060" s="191"/>
      <c r="BS1060" s="191"/>
      <c r="BT1060" s="191"/>
      <c r="BU1060" s="191"/>
      <c r="BV1060" s="191"/>
      <c r="BW1060" s="191"/>
      <c r="BX1060" s="191"/>
      <c r="BY1060" s="191"/>
      <c r="BZ1060" s="191"/>
      <c r="CA1060" s="191"/>
      <c r="CB1060" s="191"/>
      <c r="CC1060" s="191"/>
      <c r="CD1060" s="191"/>
      <c r="CE1060" s="191"/>
      <c r="CF1060" s="191"/>
      <c r="CG1060" s="191"/>
      <c r="CH1060" s="191"/>
      <c r="CI1060" s="191"/>
      <c r="CJ1060" s="191"/>
      <c r="CK1060" s="191"/>
      <c r="CL1060" s="191"/>
      <c r="CM1060" s="191"/>
      <c r="CN1060" s="191"/>
      <c r="CO1060" s="191"/>
      <c r="CP1060" s="191"/>
      <c r="CQ1060" s="191"/>
      <c r="CR1060" s="191"/>
      <c r="CS1060" s="191"/>
      <c r="CT1060" s="191"/>
      <c r="CU1060" s="191"/>
      <c r="CV1060" s="191"/>
      <c r="CW1060" s="191"/>
      <c r="CX1060" s="191"/>
      <c r="CY1060" s="191"/>
      <c r="CZ1060" s="191"/>
      <c r="DA1060" s="191"/>
      <c r="DB1060" s="191"/>
      <c r="DC1060" s="191"/>
      <c r="DD1060" s="191"/>
      <c r="DE1060" s="191"/>
      <c r="DF1060" s="191"/>
      <c r="DG1060" s="191"/>
      <c r="DH1060" s="191"/>
      <c r="DI1060" s="191"/>
      <c r="DJ1060" s="191"/>
      <c r="DK1060" s="191"/>
      <c r="DL1060" s="191"/>
      <c r="DM1060" s="191"/>
      <c r="DN1060" s="191"/>
      <c r="DO1060" s="191"/>
      <c r="DP1060" s="191"/>
      <c r="DQ1060" s="191"/>
      <c r="DR1060" s="191"/>
      <c r="DS1060" s="191"/>
      <c r="DT1060" s="191"/>
      <c r="DU1060" s="191"/>
      <c r="DV1060" s="191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8"/>
      <c r="F1061" s="220"/>
      <c r="G1061" s="191"/>
      <c r="H1061" s="191"/>
      <c r="I1061" s="207"/>
      <c r="J1061" s="207"/>
      <c r="K1061" s="191"/>
      <c r="L1061" s="191"/>
      <c r="M1061" s="191"/>
      <c r="N1061" s="191"/>
      <c r="O1061" s="191"/>
      <c r="P1061" s="191"/>
      <c r="Q1061" s="191"/>
      <c r="R1061" s="191"/>
      <c r="S1061" s="191"/>
      <c r="T1061" s="191"/>
      <c r="U1061" s="191"/>
      <c r="V1061" s="191"/>
      <c r="W1061" s="191"/>
      <c r="X1061" s="191"/>
      <c r="Y1061" s="191"/>
      <c r="Z1061" s="191"/>
      <c r="AA1061" s="191"/>
      <c r="AB1061" s="191"/>
      <c r="AC1061" s="191"/>
      <c r="AD1061" s="191"/>
      <c r="AE1061" s="191"/>
      <c r="AF1061" s="191"/>
      <c r="AG1061" s="191"/>
      <c r="AH1061" s="191"/>
      <c r="AI1061" s="191"/>
      <c r="AJ1061" s="191"/>
      <c r="AK1061" s="191"/>
      <c r="AL1061" s="191"/>
      <c r="AM1061" s="191"/>
      <c r="AN1061" s="191"/>
      <c r="AO1061" s="191"/>
      <c r="AP1061" s="191"/>
      <c r="AQ1061" s="191"/>
      <c r="AR1061" s="191"/>
      <c r="AS1061" s="191"/>
      <c r="AT1061" s="191"/>
      <c r="AU1061" s="191"/>
      <c r="AV1061" s="191"/>
      <c r="AW1061" s="191"/>
      <c r="AX1061" s="191"/>
      <c r="AY1061" s="191"/>
      <c r="AZ1061" s="191"/>
      <c r="BA1061" s="191"/>
      <c r="BB1061" s="191"/>
      <c r="BC1061" s="191"/>
      <c r="BD1061" s="191"/>
      <c r="BE1061" s="191"/>
      <c r="BF1061" s="191"/>
      <c r="BG1061" s="191"/>
      <c r="BH1061" s="191"/>
      <c r="BI1061" s="191"/>
      <c r="BJ1061" s="191"/>
      <c r="BK1061" s="191"/>
      <c r="BL1061" s="191"/>
      <c r="BM1061" s="191"/>
      <c r="BN1061" s="191"/>
      <c r="BO1061" s="191"/>
      <c r="BP1061" s="191"/>
      <c r="BQ1061" s="191"/>
      <c r="BR1061" s="191"/>
      <c r="BS1061" s="191"/>
      <c r="BT1061" s="191"/>
      <c r="BU1061" s="191"/>
      <c r="BV1061" s="191"/>
      <c r="BW1061" s="191"/>
      <c r="BX1061" s="191"/>
      <c r="BY1061" s="191"/>
      <c r="BZ1061" s="191"/>
      <c r="CA1061" s="191"/>
      <c r="CB1061" s="191"/>
      <c r="CC1061" s="191"/>
      <c r="CD1061" s="191"/>
      <c r="CE1061" s="191"/>
      <c r="CF1061" s="191"/>
      <c r="CG1061" s="191"/>
      <c r="CH1061" s="191"/>
      <c r="CI1061" s="191"/>
      <c r="CJ1061" s="191"/>
      <c r="CK1061" s="191"/>
      <c r="CL1061" s="191"/>
      <c r="CM1061" s="191"/>
      <c r="CN1061" s="191"/>
      <c r="CO1061" s="191"/>
      <c r="CP1061" s="191"/>
      <c r="CQ1061" s="191"/>
      <c r="CR1061" s="191"/>
      <c r="CS1061" s="191"/>
      <c r="CT1061" s="191"/>
      <c r="CU1061" s="191"/>
      <c r="CV1061" s="191"/>
      <c r="CW1061" s="191"/>
      <c r="CX1061" s="191"/>
      <c r="CY1061" s="191"/>
      <c r="CZ1061" s="191"/>
      <c r="DA1061" s="191"/>
      <c r="DB1061" s="191"/>
      <c r="DC1061" s="191"/>
      <c r="DD1061" s="191"/>
      <c r="DE1061" s="191"/>
      <c r="DF1061" s="191"/>
      <c r="DG1061" s="191"/>
      <c r="DH1061" s="191"/>
      <c r="DI1061" s="191"/>
      <c r="DJ1061" s="191"/>
      <c r="DK1061" s="191"/>
      <c r="DL1061" s="191"/>
      <c r="DM1061" s="191"/>
      <c r="DN1061" s="191"/>
      <c r="DO1061" s="191"/>
      <c r="DP1061" s="191"/>
      <c r="DQ1061" s="191"/>
      <c r="DR1061" s="191"/>
      <c r="DS1061" s="191"/>
      <c r="DT1061" s="191"/>
      <c r="DU1061" s="191"/>
      <c r="DV1061" s="191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8"/>
      <c r="F1062" s="220"/>
      <c r="G1062" s="191"/>
      <c r="H1062" s="191"/>
      <c r="I1062" s="207"/>
      <c r="J1062" s="207"/>
      <c r="K1062" s="191"/>
      <c r="L1062" s="191"/>
      <c r="M1062" s="191"/>
      <c r="N1062" s="191"/>
      <c r="O1062" s="191"/>
      <c r="P1062" s="191"/>
      <c r="Q1062" s="191"/>
      <c r="R1062" s="191"/>
      <c r="S1062" s="191"/>
      <c r="T1062" s="191"/>
      <c r="U1062" s="191"/>
      <c r="V1062" s="191"/>
      <c r="W1062" s="191"/>
      <c r="X1062" s="191"/>
      <c r="Y1062" s="191"/>
      <c r="Z1062" s="191"/>
      <c r="AA1062" s="191"/>
      <c r="AB1062" s="191"/>
      <c r="AC1062" s="191"/>
      <c r="AD1062" s="191"/>
      <c r="AE1062" s="191"/>
      <c r="AF1062" s="191"/>
      <c r="AG1062" s="191"/>
      <c r="AH1062" s="191"/>
      <c r="AI1062" s="191"/>
      <c r="AJ1062" s="191"/>
      <c r="AK1062" s="191"/>
      <c r="AL1062" s="191"/>
      <c r="AM1062" s="191"/>
      <c r="AN1062" s="191"/>
      <c r="AO1062" s="191"/>
      <c r="AP1062" s="191"/>
      <c r="AQ1062" s="191"/>
      <c r="AR1062" s="191"/>
      <c r="AS1062" s="191"/>
      <c r="AT1062" s="191"/>
      <c r="AU1062" s="191"/>
      <c r="AV1062" s="191"/>
      <c r="AW1062" s="191"/>
      <c r="AX1062" s="191"/>
      <c r="AY1062" s="191"/>
      <c r="AZ1062" s="191"/>
      <c r="BA1062" s="191"/>
      <c r="BB1062" s="191"/>
      <c r="BC1062" s="191"/>
      <c r="BD1062" s="191"/>
      <c r="BE1062" s="191"/>
      <c r="BF1062" s="191"/>
      <c r="BG1062" s="191"/>
      <c r="BH1062" s="191"/>
      <c r="BI1062" s="191"/>
      <c r="BJ1062" s="191"/>
      <c r="BK1062" s="191"/>
      <c r="BL1062" s="191"/>
      <c r="BM1062" s="191"/>
      <c r="BN1062" s="191"/>
      <c r="BO1062" s="191"/>
      <c r="BP1062" s="191"/>
      <c r="BQ1062" s="191"/>
      <c r="BR1062" s="191"/>
      <c r="BS1062" s="191"/>
      <c r="BT1062" s="191"/>
      <c r="BU1062" s="191"/>
      <c r="BV1062" s="191"/>
      <c r="BW1062" s="191"/>
      <c r="BX1062" s="191"/>
      <c r="BY1062" s="191"/>
      <c r="BZ1062" s="191"/>
      <c r="CA1062" s="191"/>
      <c r="CB1062" s="191"/>
      <c r="CC1062" s="191"/>
      <c r="CD1062" s="191"/>
      <c r="CE1062" s="191"/>
      <c r="CF1062" s="191"/>
      <c r="CG1062" s="191"/>
      <c r="CH1062" s="191"/>
      <c r="CI1062" s="191"/>
      <c r="CJ1062" s="191"/>
      <c r="CK1062" s="191"/>
      <c r="CL1062" s="191"/>
      <c r="CM1062" s="191"/>
      <c r="CN1062" s="191"/>
      <c r="CO1062" s="191"/>
      <c r="CP1062" s="191"/>
      <c r="CQ1062" s="191"/>
      <c r="CR1062" s="191"/>
      <c r="CS1062" s="191"/>
      <c r="CT1062" s="191"/>
      <c r="CU1062" s="191"/>
      <c r="CV1062" s="191"/>
      <c r="CW1062" s="191"/>
      <c r="CX1062" s="191"/>
      <c r="CY1062" s="191"/>
      <c r="CZ1062" s="191"/>
      <c r="DA1062" s="191"/>
      <c r="DB1062" s="191"/>
      <c r="DC1062" s="191"/>
      <c r="DD1062" s="191"/>
      <c r="DE1062" s="191"/>
      <c r="DF1062" s="191"/>
      <c r="DG1062" s="191"/>
      <c r="DH1062" s="191"/>
      <c r="DI1062" s="191"/>
      <c r="DJ1062" s="191"/>
      <c r="DK1062" s="191"/>
      <c r="DL1062" s="191"/>
      <c r="DM1062" s="191"/>
      <c r="DN1062" s="191"/>
      <c r="DO1062" s="191"/>
      <c r="DP1062" s="191"/>
      <c r="DQ1062" s="191"/>
      <c r="DR1062" s="191"/>
      <c r="DS1062" s="191"/>
      <c r="DT1062" s="191"/>
      <c r="DU1062" s="191"/>
      <c r="DV1062" s="191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8"/>
      <c r="F1063" s="219"/>
      <c r="G1063" s="181"/>
      <c r="H1063" s="181"/>
      <c r="I1063" s="207"/>
      <c r="J1063" s="207"/>
      <c r="K1063" s="181"/>
      <c r="L1063" s="191"/>
      <c r="M1063" s="181"/>
      <c r="N1063" s="181"/>
      <c r="O1063" s="191"/>
      <c r="P1063" s="181"/>
      <c r="Q1063" s="181"/>
      <c r="R1063" s="191"/>
      <c r="S1063" s="181"/>
      <c r="T1063" s="181"/>
      <c r="U1063" s="191"/>
      <c r="V1063" s="181"/>
      <c r="W1063" s="181"/>
      <c r="X1063" s="191"/>
      <c r="Y1063" s="181"/>
      <c r="Z1063" s="181"/>
      <c r="AA1063" s="191"/>
      <c r="AB1063" s="181"/>
      <c r="AC1063" s="181"/>
      <c r="AD1063" s="191"/>
      <c r="AE1063" s="181"/>
      <c r="AF1063" s="181"/>
      <c r="AG1063" s="191"/>
      <c r="AH1063" s="181"/>
      <c r="AI1063" s="181"/>
      <c r="AJ1063" s="191"/>
      <c r="AK1063" s="181"/>
      <c r="AL1063" s="181"/>
      <c r="AM1063" s="191"/>
      <c r="AN1063" s="181"/>
      <c r="AO1063" s="181"/>
      <c r="AP1063" s="191"/>
      <c r="AQ1063" s="181"/>
      <c r="AR1063" s="181"/>
      <c r="AS1063" s="191"/>
      <c r="AT1063" s="181"/>
      <c r="AU1063" s="181"/>
      <c r="AV1063" s="191"/>
      <c r="AW1063" s="181"/>
      <c r="AX1063" s="181"/>
      <c r="AY1063" s="191"/>
      <c r="AZ1063" s="181"/>
      <c r="BA1063" s="181"/>
      <c r="BB1063" s="191"/>
      <c r="BC1063" s="181"/>
      <c r="BD1063" s="181"/>
      <c r="BE1063" s="191"/>
      <c r="BF1063" s="181"/>
      <c r="BG1063" s="181"/>
      <c r="BH1063" s="191"/>
      <c r="BI1063" s="181"/>
      <c r="BJ1063" s="181"/>
      <c r="BK1063" s="191"/>
      <c r="BL1063" s="181"/>
      <c r="BM1063" s="181"/>
      <c r="BN1063" s="191"/>
      <c r="BO1063" s="181"/>
      <c r="BP1063" s="181"/>
      <c r="BQ1063" s="191"/>
      <c r="BR1063" s="181"/>
      <c r="BS1063" s="181"/>
      <c r="BT1063" s="191"/>
      <c r="BU1063" s="181"/>
      <c r="BV1063" s="181"/>
      <c r="BW1063" s="191"/>
      <c r="BX1063" s="181"/>
      <c r="BY1063" s="181"/>
      <c r="BZ1063" s="191"/>
      <c r="CA1063" s="181"/>
      <c r="CB1063" s="181"/>
      <c r="CC1063" s="191"/>
      <c r="CD1063" s="181"/>
      <c r="CE1063" s="181"/>
      <c r="CF1063" s="191"/>
      <c r="CG1063" s="181"/>
      <c r="CH1063" s="181"/>
      <c r="CI1063" s="191"/>
      <c r="CJ1063" s="181"/>
      <c r="CK1063" s="181"/>
      <c r="CL1063" s="191"/>
      <c r="CM1063" s="181"/>
      <c r="CN1063" s="181"/>
      <c r="CO1063" s="191"/>
      <c r="CP1063" s="181"/>
      <c r="CQ1063" s="181"/>
      <c r="CR1063" s="191"/>
      <c r="CS1063" s="181"/>
      <c r="CT1063" s="181"/>
      <c r="CU1063" s="191"/>
      <c r="CV1063" s="181"/>
      <c r="CW1063" s="181"/>
      <c r="CX1063" s="191"/>
      <c r="CY1063" s="181"/>
      <c r="CZ1063" s="181"/>
      <c r="DA1063" s="191"/>
      <c r="DB1063" s="181"/>
      <c r="DC1063" s="181"/>
      <c r="DD1063" s="191"/>
      <c r="DE1063" s="181"/>
      <c r="DF1063" s="181"/>
      <c r="DG1063" s="191"/>
      <c r="DH1063" s="181"/>
      <c r="DI1063" s="181"/>
      <c r="DJ1063" s="191"/>
      <c r="DK1063" s="181"/>
      <c r="DL1063" s="181"/>
      <c r="DM1063" s="191"/>
      <c r="DN1063" s="181"/>
      <c r="DO1063" s="181"/>
      <c r="DP1063" s="191"/>
      <c r="DQ1063" s="181"/>
      <c r="DR1063" s="181"/>
      <c r="DS1063" s="191"/>
      <c r="DT1063" s="181"/>
      <c r="DU1063" s="181"/>
      <c r="DV1063" s="191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3"/>
      <c r="G1064" s="191"/>
      <c r="H1064" s="191"/>
      <c r="I1064" s="207"/>
      <c r="J1064" s="207"/>
      <c r="K1064" s="191"/>
      <c r="L1064" s="191"/>
      <c r="M1064" s="191"/>
      <c r="N1064" s="191"/>
      <c r="O1064" s="191"/>
      <c r="P1064" s="191"/>
      <c r="Q1064" s="191"/>
      <c r="R1064" s="191"/>
      <c r="S1064" s="191"/>
      <c r="T1064" s="191"/>
      <c r="U1064" s="191"/>
      <c r="V1064" s="191"/>
      <c r="W1064" s="191"/>
      <c r="X1064" s="191"/>
      <c r="Y1064" s="191"/>
      <c r="Z1064" s="191"/>
      <c r="AA1064" s="191"/>
      <c r="AB1064" s="191"/>
      <c r="AC1064" s="191"/>
      <c r="AD1064" s="191"/>
      <c r="AE1064" s="191"/>
      <c r="AF1064" s="191"/>
      <c r="AG1064" s="191"/>
      <c r="AH1064" s="191"/>
      <c r="AI1064" s="191"/>
      <c r="AJ1064" s="191"/>
      <c r="AK1064" s="191"/>
      <c r="AL1064" s="191"/>
      <c r="AM1064" s="191"/>
      <c r="AN1064" s="191"/>
      <c r="AO1064" s="191"/>
      <c r="AP1064" s="191"/>
      <c r="AQ1064" s="191"/>
      <c r="AR1064" s="191"/>
      <c r="AS1064" s="191"/>
      <c r="AT1064" s="191"/>
      <c r="AU1064" s="191"/>
      <c r="AV1064" s="191"/>
      <c r="AW1064" s="191"/>
      <c r="AX1064" s="191"/>
      <c r="AY1064" s="191"/>
      <c r="AZ1064" s="191"/>
      <c r="BA1064" s="191"/>
      <c r="BB1064" s="191"/>
      <c r="BC1064" s="191"/>
      <c r="BD1064" s="191"/>
      <c r="BE1064" s="191"/>
      <c r="BF1064" s="191"/>
      <c r="BG1064" s="191"/>
      <c r="BH1064" s="191"/>
      <c r="BI1064" s="191"/>
      <c r="BJ1064" s="191"/>
      <c r="BK1064" s="191"/>
      <c r="BL1064" s="191"/>
      <c r="BM1064" s="191"/>
      <c r="BN1064" s="191"/>
      <c r="BO1064" s="191"/>
      <c r="BP1064" s="191"/>
      <c r="BQ1064" s="191"/>
      <c r="BR1064" s="191"/>
      <c r="BS1064" s="191"/>
      <c r="BT1064" s="191"/>
      <c r="BU1064" s="191"/>
      <c r="BV1064" s="191"/>
      <c r="BW1064" s="191"/>
      <c r="BX1064" s="191"/>
      <c r="BY1064" s="191"/>
      <c r="BZ1064" s="191"/>
      <c r="CA1064" s="191"/>
      <c r="CB1064" s="191"/>
      <c r="CC1064" s="191"/>
      <c r="CD1064" s="191"/>
      <c r="CE1064" s="191"/>
      <c r="CF1064" s="191"/>
      <c r="CG1064" s="191"/>
      <c r="CH1064" s="191"/>
      <c r="CI1064" s="191"/>
      <c r="CJ1064" s="191"/>
      <c r="CK1064" s="191"/>
      <c r="CL1064" s="191"/>
      <c r="CM1064" s="191"/>
      <c r="CN1064" s="191"/>
      <c r="CO1064" s="191"/>
      <c r="CP1064" s="191"/>
      <c r="CQ1064" s="191"/>
      <c r="CR1064" s="191"/>
      <c r="CS1064" s="191"/>
      <c r="CT1064" s="191"/>
      <c r="CU1064" s="191"/>
      <c r="CV1064" s="191"/>
      <c r="CW1064" s="191"/>
      <c r="CX1064" s="191"/>
      <c r="CY1064" s="191"/>
      <c r="CZ1064" s="191"/>
      <c r="DA1064" s="191"/>
      <c r="DB1064" s="191"/>
      <c r="DC1064" s="191"/>
      <c r="DD1064" s="191"/>
      <c r="DE1064" s="191"/>
      <c r="DF1064" s="191"/>
      <c r="DG1064" s="191"/>
      <c r="DH1064" s="191"/>
      <c r="DI1064" s="191"/>
      <c r="DJ1064" s="191"/>
      <c r="DK1064" s="191"/>
      <c r="DL1064" s="191"/>
      <c r="DM1064" s="191"/>
      <c r="DN1064" s="191"/>
      <c r="DO1064" s="191"/>
      <c r="DP1064" s="191"/>
      <c r="DQ1064" s="191"/>
      <c r="DR1064" s="191"/>
      <c r="DS1064" s="191"/>
      <c r="DT1064" s="191"/>
      <c r="DU1064" s="191"/>
      <c r="DV1064" s="191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8"/>
      <c r="F1065" s="220"/>
      <c r="G1065" s="191"/>
      <c r="H1065" s="191"/>
      <c r="I1065" s="207"/>
      <c r="J1065" s="207"/>
      <c r="K1065" s="191"/>
      <c r="L1065" s="191"/>
      <c r="M1065" s="191"/>
      <c r="N1065" s="191"/>
      <c r="O1065" s="191"/>
      <c r="P1065" s="191"/>
      <c r="Q1065" s="191"/>
      <c r="R1065" s="191"/>
      <c r="S1065" s="191"/>
      <c r="T1065" s="191"/>
      <c r="U1065" s="191"/>
      <c r="V1065" s="191"/>
      <c r="W1065" s="191"/>
      <c r="X1065" s="191"/>
      <c r="Y1065" s="191"/>
      <c r="Z1065" s="191"/>
      <c r="AA1065" s="191"/>
      <c r="AB1065" s="191"/>
      <c r="AC1065" s="191"/>
      <c r="AD1065" s="191"/>
      <c r="AE1065" s="191"/>
      <c r="AF1065" s="191"/>
      <c r="AG1065" s="191"/>
      <c r="AH1065" s="191"/>
      <c r="AI1065" s="191"/>
      <c r="AJ1065" s="191"/>
      <c r="AK1065" s="191"/>
      <c r="AL1065" s="191"/>
      <c r="AM1065" s="191"/>
      <c r="AN1065" s="191"/>
      <c r="AO1065" s="191"/>
      <c r="AP1065" s="191"/>
      <c r="AQ1065" s="191"/>
      <c r="AR1065" s="191"/>
      <c r="AS1065" s="191"/>
      <c r="AT1065" s="191"/>
      <c r="AU1065" s="191"/>
      <c r="AV1065" s="191"/>
      <c r="AW1065" s="191"/>
      <c r="AX1065" s="191"/>
      <c r="AY1065" s="191"/>
      <c r="AZ1065" s="191"/>
      <c r="BA1065" s="191"/>
      <c r="BB1065" s="191"/>
      <c r="BC1065" s="191"/>
      <c r="BD1065" s="191"/>
      <c r="BE1065" s="191"/>
      <c r="BF1065" s="191"/>
      <c r="BG1065" s="191"/>
      <c r="BH1065" s="191"/>
      <c r="BI1065" s="191"/>
      <c r="BJ1065" s="191"/>
      <c r="BK1065" s="191"/>
      <c r="BL1065" s="191"/>
      <c r="BM1065" s="191"/>
      <c r="BN1065" s="191"/>
      <c r="BO1065" s="191"/>
      <c r="BP1065" s="191"/>
      <c r="BQ1065" s="191"/>
      <c r="BR1065" s="191"/>
      <c r="BS1065" s="191"/>
      <c r="BT1065" s="191"/>
      <c r="BU1065" s="191"/>
      <c r="BV1065" s="191"/>
      <c r="BW1065" s="191"/>
      <c r="BX1065" s="191"/>
      <c r="BY1065" s="191"/>
      <c r="BZ1065" s="191"/>
      <c r="CA1065" s="191"/>
      <c r="CB1065" s="191"/>
      <c r="CC1065" s="191"/>
      <c r="CD1065" s="191"/>
      <c r="CE1065" s="191"/>
      <c r="CF1065" s="191"/>
      <c r="CG1065" s="191"/>
      <c r="CH1065" s="191"/>
      <c r="CI1065" s="191"/>
      <c r="CJ1065" s="191"/>
      <c r="CK1065" s="191"/>
      <c r="CL1065" s="191"/>
      <c r="CM1065" s="191"/>
      <c r="CN1065" s="191"/>
      <c r="CO1065" s="191"/>
      <c r="CP1065" s="191"/>
      <c r="CQ1065" s="191"/>
      <c r="CR1065" s="191"/>
      <c r="CS1065" s="191"/>
      <c r="CT1065" s="191"/>
      <c r="CU1065" s="191"/>
      <c r="CV1065" s="191"/>
      <c r="CW1065" s="191"/>
      <c r="CX1065" s="191"/>
      <c r="CY1065" s="191"/>
      <c r="CZ1065" s="191"/>
      <c r="DA1065" s="191"/>
      <c r="DB1065" s="191"/>
      <c r="DC1065" s="191"/>
      <c r="DD1065" s="191"/>
      <c r="DE1065" s="191"/>
      <c r="DF1065" s="191"/>
      <c r="DG1065" s="191"/>
      <c r="DH1065" s="191"/>
      <c r="DI1065" s="191"/>
      <c r="DJ1065" s="191"/>
      <c r="DK1065" s="191"/>
      <c r="DL1065" s="191"/>
      <c r="DM1065" s="191"/>
      <c r="DN1065" s="191"/>
      <c r="DO1065" s="191"/>
      <c r="DP1065" s="191"/>
      <c r="DQ1065" s="191"/>
      <c r="DR1065" s="191"/>
      <c r="DS1065" s="191"/>
      <c r="DT1065" s="191"/>
      <c r="DU1065" s="191"/>
      <c r="DV1065" s="191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8"/>
      <c r="F1066" s="220"/>
      <c r="G1066" s="191"/>
      <c r="H1066" s="191"/>
      <c r="I1066" s="207"/>
      <c r="J1066" s="207"/>
      <c r="K1066" s="191"/>
      <c r="L1066" s="191"/>
      <c r="M1066" s="191"/>
      <c r="N1066" s="191"/>
      <c r="O1066" s="191"/>
      <c r="P1066" s="191"/>
      <c r="Q1066" s="191"/>
      <c r="R1066" s="191"/>
      <c r="S1066" s="191"/>
      <c r="T1066" s="191"/>
      <c r="U1066" s="191"/>
      <c r="V1066" s="191"/>
      <c r="W1066" s="191"/>
      <c r="X1066" s="191"/>
      <c r="Y1066" s="191"/>
      <c r="Z1066" s="191"/>
      <c r="AA1066" s="191"/>
      <c r="AB1066" s="191"/>
      <c r="AC1066" s="191"/>
      <c r="AD1066" s="191"/>
      <c r="AE1066" s="191"/>
      <c r="AF1066" s="191"/>
      <c r="AG1066" s="191"/>
      <c r="AH1066" s="191"/>
      <c r="AI1066" s="191"/>
      <c r="AJ1066" s="191"/>
      <c r="AK1066" s="191"/>
      <c r="AL1066" s="191"/>
      <c r="AM1066" s="191"/>
      <c r="AN1066" s="191"/>
      <c r="AO1066" s="191"/>
      <c r="AP1066" s="191"/>
      <c r="AQ1066" s="191"/>
      <c r="AR1066" s="191"/>
      <c r="AS1066" s="191"/>
      <c r="AT1066" s="191"/>
      <c r="AU1066" s="191"/>
      <c r="AV1066" s="191"/>
      <c r="AW1066" s="191"/>
      <c r="AX1066" s="191"/>
      <c r="AY1066" s="191"/>
      <c r="AZ1066" s="191"/>
      <c r="BA1066" s="191"/>
      <c r="BB1066" s="191"/>
      <c r="BC1066" s="191"/>
      <c r="BD1066" s="191"/>
      <c r="BE1066" s="191"/>
      <c r="BF1066" s="191"/>
      <c r="BG1066" s="191"/>
      <c r="BH1066" s="191"/>
      <c r="BI1066" s="191"/>
      <c r="BJ1066" s="191"/>
      <c r="BK1066" s="191"/>
      <c r="BL1066" s="191"/>
      <c r="BM1066" s="191"/>
      <c r="BN1066" s="191"/>
      <c r="BO1066" s="191"/>
      <c r="BP1066" s="191"/>
      <c r="BQ1066" s="191"/>
      <c r="BR1066" s="191"/>
      <c r="BS1066" s="191"/>
      <c r="BT1066" s="191"/>
      <c r="BU1066" s="191"/>
      <c r="BV1066" s="191"/>
      <c r="BW1066" s="191"/>
      <c r="BX1066" s="191"/>
      <c r="BY1066" s="191"/>
      <c r="BZ1066" s="191"/>
      <c r="CA1066" s="191"/>
      <c r="CB1066" s="191"/>
      <c r="CC1066" s="191"/>
      <c r="CD1066" s="191"/>
      <c r="CE1066" s="191"/>
      <c r="CF1066" s="191"/>
      <c r="CG1066" s="191"/>
      <c r="CH1066" s="191"/>
      <c r="CI1066" s="191"/>
      <c r="CJ1066" s="191"/>
      <c r="CK1066" s="191"/>
      <c r="CL1066" s="191"/>
      <c r="CM1066" s="191"/>
      <c r="CN1066" s="191"/>
      <c r="CO1066" s="191"/>
      <c r="CP1066" s="191"/>
      <c r="CQ1066" s="191"/>
      <c r="CR1066" s="191"/>
      <c r="CS1066" s="191"/>
      <c r="CT1066" s="191"/>
      <c r="CU1066" s="191"/>
      <c r="CV1066" s="191"/>
      <c r="CW1066" s="191"/>
      <c r="CX1066" s="191"/>
      <c r="CY1066" s="191"/>
      <c r="CZ1066" s="191"/>
      <c r="DA1066" s="191"/>
      <c r="DB1066" s="191"/>
      <c r="DC1066" s="191"/>
      <c r="DD1066" s="191"/>
      <c r="DE1066" s="191"/>
      <c r="DF1066" s="191"/>
      <c r="DG1066" s="191"/>
      <c r="DH1066" s="191"/>
      <c r="DI1066" s="191"/>
      <c r="DJ1066" s="191"/>
      <c r="DK1066" s="191"/>
      <c r="DL1066" s="191"/>
      <c r="DM1066" s="191"/>
      <c r="DN1066" s="191"/>
      <c r="DO1066" s="191"/>
      <c r="DP1066" s="191"/>
      <c r="DQ1066" s="191"/>
      <c r="DR1066" s="191"/>
      <c r="DS1066" s="191"/>
      <c r="DT1066" s="191"/>
      <c r="DU1066" s="191"/>
      <c r="DV1066" s="191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8"/>
      <c r="F1067" s="220"/>
      <c r="G1067" s="191"/>
      <c r="H1067" s="191"/>
      <c r="I1067" s="207"/>
      <c r="J1067" s="207"/>
      <c r="K1067" s="191"/>
      <c r="L1067" s="191"/>
      <c r="M1067" s="191"/>
      <c r="N1067" s="191"/>
      <c r="O1067" s="191"/>
      <c r="P1067" s="191"/>
      <c r="Q1067" s="191"/>
      <c r="R1067" s="191"/>
      <c r="S1067" s="191"/>
      <c r="T1067" s="191"/>
      <c r="U1067" s="191"/>
      <c r="V1067" s="191"/>
      <c r="W1067" s="191"/>
      <c r="X1067" s="191"/>
      <c r="Y1067" s="191"/>
      <c r="Z1067" s="191"/>
      <c r="AA1067" s="191"/>
      <c r="AB1067" s="191"/>
      <c r="AC1067" s="191"/>
      <c r="AD1067" s="191"/>
      <c r="AE1067" s="191"/>
      <c r="AF1067" s="191"/>
      <c r="AG1067" s="191"/>
      <c r="AH1067" s="191"/>
      <c r="AI1067" s="191"/>
      <c r="AJ1067" s="191"/>
      <c r="AK1067" s="191"/>
      <c r="AL1067" s="191"/>
      <c r="AM1067" s="191"/>
      <c r="AN1067" s="191"/>
      <c r="AO1067" s="191"/>
      <c r="AP1067" s="191"/>
      <c r="AQ1067" s="191"/>
      <c r="AR1067" s="191"/>
      <c r="AS1067" s="191"/>
      <c r="AT1067" s="191"/>
      <c r="AU1067" s="191"/>
      <c r="AV1067" s="191"/>
      <c r="AW1067" s="191"/>
      <c r="AX1067" s="191"/>
      <c r="AY1067" s="191"/>
      <c r="AZ1067" s="191"/>
      <c r="BA1067" s="191"/>
      <c r="BB1067" s="191"/>
      <c r="BC1067" s="191"/>
      <c r="BD1067" s="191"/>
      <c r="BE1067" s="191"/>
      <c r="BF1067" s="191"/>
      <c r="BG1067" s="191"/>
      <c r="BH1067" s="191"/>
      <c r="BI1067" s="191"/>
      <c r="BJ1067" s="191"/>
      <c r="BK1067" s="191"/>
      <c r="BL1067" s="191"/>
      <c r="BM1067" s="191"/>
      <c r="BN1067" s="191"/>
      <c r="BO1067" s="191"/>
      <c r="BP1067" s="191"/>
      <c r="BQ1067" s="191"/>
      <c r="BR1067" s="191"/>
      <c r="BS1067" s="191"/>
      <c r="BT1067" s="191"/>
      <c r="BU1067" s="191"/>
      <c r="BV1067" s="191"/>
      <c r="BW1067" s="191"/>
      <c r="BX1067" s="191"/>
      <c r="BY1067" s="191"/>
      <c r="BZ1067" s="191"/>
      <c r="CA1067" s="191"/>
      <c r="CB1067" s="191"/>
      <c r="CC1067" s="191"/>
      <c r="CD1067" s="191"/>
      <c r="CE1067" s="191"/>
      <c r="CF1067" s="191"/>
      <c r="CG1067" s="191"/>
      <c r="CH1067" s="191"/>
      <c r="CI1067" s="191"/>
      <c r="CJ1067" s="191"/>
      <c r="CK1067" s="191"/>
      <c r="CL1067" s="191"/>
      <c r="CM1067" s="191"/>
      <c r="CN1067" s="191"/>
      <c r="CO1067" s="191"/>
      <c r="CP1067" s="191"/>
      <c r="CQ1067" s="191"/>
      <c r="CR1067" s="191"/>
      <c r="CS1067" s="191"/>
      <c r="CT1067" s="191"/>
      <c r="CU1067" s="191"/>
      <c r="CV1067" s="191"/>
      <c r="CW1067" s="191"/>
      <c r="CX1067" s="191"/>
      <c r="CY1067" s="191"/>
      <c r="CZ1067" s="191"/>
      <c r="DA1067" s="191"/>
      <c r="DB1067" s="191"/>
      <c r="DC1067" s="191"/>
      <c r="DD1067" s="191"/>
      <c r="DE1067" s="191"/>
      <c r="DF1067" s="191"/>
      <c r="DG1067" s="191"/>
      <c r="DH1067" s="191"/>
      <c r="DI1067" s="191"/>
      <c r="DJ1067" s="191"/>
      <c r="DK1067" s="191"/>
      <c r="DL1067" s="191"/>
      <c r="DM1067" s="191"/>
      <c r="DN1067" s="191"/>
      <c r="DO1067" s="191"/>
      <c r="DP1067" s="191"/>
      <c r="DQ1067" s="191"/>
      <c r="DR1067" s="191"/>
      <c r="DS1067" s="191"/>
      <c r="DT1067" s="191"/>
      <c r="DU1067" s="191"/>
      <c r="DV1067" s="191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8"/>
      <c r="F1068" s="220"/>
      <c r="G1068" s="191"/>
      <c r="H1068" s="191"/>
      <c r="I1068" s="207"/>
      <c r="J1068" s="207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1"/>
      <c r="AA1068" s="191"/>
      <c r="AB1068" s="191"/>
      <c r="AC1068" s="191"/>
      <c r="AD1068" s="191"/>
      <c r="AE1068" s="191"/>
      <c r="AF1068" s="191"/>
      <c r="AG1068" s="191"/>
      <c r="AH1068" s="191"/>
      <c r="AI1068" s="191"/>
      <c r="AJ1068" s="191"/>
      <c r="AK1068" s="191"/>
      <c r="AL1068" s="191"/>
      <c r="AM1068" s="191"/>
      <c r="AN1068" s="191"/>
      <c r="AO1068" s="191"/>
      <c r="AP1068" s="191"/>
      <c r="AQ1068" s="191"/>
      <c r="AR1068" s="191"/>
      <c r="AS1068" s="191"/>
      <c r="AT1068" s="191"/>
      <c r="AU1068" s="191"/>
      <c r="AV1068" s="191"/>
      <c r="AW1068" s="191"/>
      <c r="AX1068" s="191"/>
      <c r="AY1068" s="191"/>
      <c r="AZ1068" s="191"/>
      <c r="BA1068" s="191"/>
      <c r="BB1068" s="191"/>
      <c r="BC1068" s="191"/>
      <c r="BD1068" s="191"/>
      <c r="BE1068" s="191"/>
      <c r="BF1068" s="191"/>
      <c r="BG1068" s="191"/>
      <c r="BH1068" s="191"/>
      <c r="BI1068" s="191"/>
      <c r="BJ1068" s="191"/>
      <c r="BK1068" s="191"/>
      <c r="BL1068" s="191"/>
      <c r="BM1068" s="191"/>
      <c r="BN1068" s="191"/>
      <c r="BO1068" s="191"/>
      <c r="BP1068" s="191"/>
      <c r="BQ1068" s="191"/>
      <c r="BR1068" s="191"/>
      <c r="BS1068" s="191"/>
      <c r="BT1068" s="191"/>
      <c r="BU1068" s="191"/>
      <c r="BV1068" s="191"/>
      <c r="BW1068" s="191"/>
      <c r="BX1068" s="191"/>
      <c r="BY1068" s="191"/>
      <c r="BZ1068" s="191"/>
      <c r="CA1068" s="191"/>
      <c r="CB1068" s="191"/>
      <c r="CC1068" s="191"/>
      <c r="CD1068" s="191"/>
      <c r="CE1068" s="191"/>
      <c r="CF1068" s="191"/>
      <c r="CG1068" s="191"/>
      <c r="CH1068" s="191"/>
      <c r="CI1068" s="191"/>
      <c r="CJ1068" s="191"/>
      <c r="CK1068" s="191"/>
      <c r="CL1068" s="191"/>
      <c r="CM1068" s="191"/>
      <c r="CN1068" s="191"/>
      <c r="CO1068" s="191"/>
      <c r="CP1068" s="191"/>
      <c r="CQ1068" s="191"/>
      <c r="CR1068" s="191"/>
      <c r="CS1068" s="191"/>
      <c r="CT1068" s="191"/>
      <c r="CU1068" s="191"/>
      <c r="CV1068" s="191"/>
      <c r="CW1068" s="191"/>
      <c r="CX1068" s="191"/>
      <c r="CY1068" s="191"/>
      <c r="CZ1068" s="191"/>
      <c r="DA1068" s="191"/>
      <c r="DB1068" s="191"/>
      <c r="DC1068" s="191"/>
      <c r="DD1068" s="191"/>
      <c r="DE1068" s="191"/>
      <c r="DF1068" s="191"/>
      <c r="DG1068" s="191"/>
      <c r="DH1068" s="191"/>
      <c r="DI1068" s="191"/>
      <c r="DJ1068" s="191"/>
      <c r="DK1068" s="191"/>
      <c r="DL1068" s="191"/>
      <c r="DM1068" s="191"/>
      <c r="DN1068" s="191"/>
      <c r="DO1068" s="191"/>
      <c r="DP1068" s="191"/>
      <c r="DQ1068" s="191"/>
      <c r="DR1068" s="191"/>
      <c r="DS1068" s="191"/>
      <c r="DT1068" s="191"/>
      <c r="DU1068" s="191"/>
      <c r="DV1068" s="191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8"/>
      <c r="F1069" s="219"/>
      <c r="G1069" s="191"/>
      <c r="H1069" s="191"/>
      <c r="I1069" s="207"/>
      <c r="J1069" s="207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1"/>
      <c r="AA1069" s="191"/>
      <c r="AB1069" s="191"/>
      <c r="AC1069" s="191"/>
      <c r="AD1069" s="191"/>
      <c r="AE1069" s="191"/>
      <c r="AF1069" s="191"/>
      <c r="AG1069" s="191"/>
      <c r="AH1069" s="191"/>
      <c r="AI1069" s="191"/>
      <c r="AJ1069" s="191"/>
      <c r="AK1069" s="191"/>
      <c r="AL1069" s="191"/>
      <c r="AM1069" s="191"/>
      <c r="AN1069" s="191"/>
      <c r="AO1069" s="191"/>
      <c r="AP1069" s="191"/>
      <c r="AQ1069" s="191"/>
      <c r="AR1069" s="191"/>
      <c r="AS1069" s="191"/>
      <c r="AT1069" s="191"/>
      <c r="AU1069" s="191"/>
      <c r="AV1069" s="191"/>
      <c r="AW1069" s="191"/>
      <c r="AX1069" s="191"/>
      <c r="AY1069" s="191"/>
      <c r="AZ1069" s="191"/>
      <c r="BA1069" s="191"/>
      <c r="BB1069" s="191"/>
      <c r="BC1069" s="191"/>
      <c r="BD1069" s="191"/>
      <c r="BE1069" s="191"/>
      <c r="BF1069" s="191"/>
      <c r="BG1069" s="191"/>
      <c r="BH1069" s="191"/>
      <c r="BI1069" s="191"/>
      <c r="BJ1069" s="191"/>
      <c r="BK1069" s="191"/>
      <c r="BL1069" s="191"/>
      <c r="BM1069" s="191"/>
      <c r="BN1069" s="191"/>
      <c r="BO1069" s="191"/>
      <c r="BP1069" s="191"/>
      <c r="BQ1069" s="191"/>
      <c r="BR1069" s="191"/>
      <c r="BS1069" s="191"/>
      <c r="BT1069" s="191"/>
      <c r="BU1069" s="191"/>
      <c r="BV1069" s="191"/>
      <c r="BW1069" s="191"/>
      <c r="BX1069" s="191"/>
      <c r="BY1069" s="191"/>
      <c r="BZ1069" s="191"/>
      <c r="CA1069" s="191"/>
      <c r="CB1069" s="191"/>
      <c r="CC1069" s="191"/>
      <c r="CD1069" s="191"/>
      <c r="CE1069" s="191"/>
      <c r="CF1069" s="191"/>
      <c r="CG1069" s="191"/>
      <c r="CH1069" s="191"/>
      <c r="CI1069" s="191"/>
      <c r="CJ1069" s="191"/>
      <c r="CK1069" s="191"/>
      <c r="CL1069" s="191"/>
      <c r="CM1069" s="191"/>
      <c r="CN1069" s="191"/>
      <c r="CO1069" s="191"/>
      <c r="CP1069" s="191"/>
      <c r="CQ1069" s="191"/>
      <c r="CR1069" s="191"/>
      <c r="CS1069" s="191"/>
      <c r="CT1069" s="191"/>
      <c r="CU1069" s="191"/>
      <c r="CV1069" s="191"/>
      <c r="CW1069" s="191"/>
      <c r="CX1069" s="191"/>
      <c r="CY1069" s="191"/>
      <c r="CZ1069" s="191"/>
      <c r="DA1069" s="191"/>
      <c r="DB1069" s="191"/>
      <c r="DC1069" s="191"/>
      <c r="DD1069" s="191"/>
      <c r="DE1069" s="191"/>
      <c r="DF1069" s="191"/>
      <c r="DG1069" s="191"/>
      <c r="DH1069" s="191"/>
      <c r="DI1069" s="191"/>
      <c r="DJ1069" s="191"/>
      <c r="DK1069" s="191"/>
      <c r="DL1069" s="191"/>
      <c r="DM1069" s="191"/>
      <c r="DN1069" s="191"/>
      <c r="DO1069" s="191"/>
      <c r="DP1069" s="191"/>
      <c r="DQ1069" s="191"/>
      <c r="DR1069" s="191"/>
      <c r="DS1069" s="191"/>
      <c r="DT1069" s="191"/>
      <c r="DU1069" s="191"/>
      <c r="DV1069" s="191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8"/>
      <c r="F1070" s="220"/>
      <c r="G1070" s="191"/>
      <c r="H1070" s="191"/>
      <c r="I1070" s="207"/>
      <c r="J1070" s="207"/>
      <c r="K1070" s="191"/>
      <c r="L1070" s="191"/>
      <c r="M1070" s="191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1"/>
      <c r="AA1070" s="191"/>
      <c r="AB1070" s="191"/>
      <c r="AC1070" s="191"/>
      <c r="AD1070" s="191"/>
      <c r="AE1070" s="191"/>
      <c r="AF1070" s="191"/>
      <c r="AG1070" s="191"/>
      <c r="AH1070" s="191"/>
      <c r="AI1070" s="191"/>
      <c r="AJ1070" s="191"/>
      <c r="AK1070" s="191"/>
      <c r="AL1070" s="191"/>
      <c r="AM1070" s="191"/>
      <c r="AN1070" s="191"/>
      <c r="AO1070" s="191"/>
      <c r="AP1070" s="191"/>
      <c r="AQ1070" s="191"/>
      <c r="AR1070" s="191"/>
      <c r="AS1070" s="191"/>
      <c r="AT1070" s="191"/>
      <c r="AU1070" s="191"/>
      <c r="AV1070" s="191"/>
      <c r="AW1070" s="191"/>
      <c r="AX1070" s="191"/>
      <c r="AY1070" s="191"/>
      <c r="AZ1070" s="191"/>
      <c r="BA1070" s="191"/>
      <c r="BB1070" s="191"/>
      <c r="BC1070" s="191"/>
      <c r="BD1070" s="191"/>
      <c r="BE1070" s="191"/>
      <c r="BF1070" s="191"/>
      <c r="BG1070" s="191"/>
      <c r="BH1070" s="191"/>
      <c r="BI1070" s="191"/>
      <c r="BJ1070" s="191"/>
      <c r="BK1070" s="191"/>
      <c r="BL1070" s="191"/>
      <c r="BM1070" s="191"/>
      <c r="BN1070" s="191"/>
      <c r="BO1070" s="191"/>
      <c r="BP1070" s="191"/>
      <c r="BQ1070" s="191"/>
      <c r="BR1070" s="191"/>
      <c r="BS1070" s="191"/>
      <c r="BT1070" s="191"/>
      <c r="BU1070" s="191"/>
      <c r="BV1070" s="191"/>
      <c r="BW1070" s="191"/>
      <c r="BX1070" s="191"/>
      <c r="BY1070" s="191"/>
      <c r="BZ1070" s="191"/>
      <c r="CA1070" s="191"/>
      <c r="CB1070" s="191"/>
      <c r="CC1070" s="191"/>
      <c r="CD1070" s="191"/>
      <c r="CE1070" s="191"/>
      <c r="CF1070" s="191"/>
      <c r="CG1070" s="191"/>
      <c r="CH1070" s="191"/>
      <c r="CI1070" s="191"/>
      <c r="CJ1070" s="191"/>
      <c r="CK1070" s="191"/>
      <c r="CL1070" s="191"/>
      <c r="CM1070" s="191"/>
      <c r="CN1070" s="191"/>
      <c r="CO1070" s="191"/>
      <c r="CP1070" s="191"/>
      <c r="CQ1070" s="191"/>
      <c r="CR1070" s="191"/>
      <c r="CS1070" s="191"/>
      <c r="CT1070" s="191"/>
      <c r="CU1070" s="191"/>
      <c r="CV1070" s="191"/>
      <c r="CW1070" s="191"/>
      <c r="CX1070" s="191"/>
      <c r="CY1070" s="191"/>
      <c r="CZ1070" s="191"/>
      <c r="DA1070" s="191"/>
      <c r="DB1070" s="191"/>
      <c r="DC1070" s="191"/>
      <c r="DD1070" s="191"/>
      <c r="DE1070" s="191"/>
      <c r="DF1070" s="191"/>
      <c r="DG1070" s="191"/>
      <c r="DH1070" s="191"/>
      <c r="DI1070" s="191"/>
      <c r="DJ1070" s="191"/>
      <c r="DK1070" s="191"/>
      <c r="DL1070" s="191"/>
      <c r="DM1070" s="191"/>
      <c r="DN1070" s="191"/>
      <c r="DO1070" s="191"/>
      <c r="DP1070" s="191"/>
      <c r="DQ1070" s="191"/>
      <c r="DR1070" s="191"/>
      <c r="DS1070" s="191"/>
      <c r="DT1070" s="191"/>
      <c r="DU1070" s="191"/>
      <c r="DV1070" s="191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8"/>
      <c r="F1071" s="220"/>
      <c r="G1071" s="181"/>
      <c r="H1071" s="181"/>
      <c r="I1071" s="207"/>
      <c r="J1071" s="207"/>
      <c r="K1071" s="181"/>
      <c r="L1071" s="191"/>
      <c r="M1071" s="181"/>
      <c r="N1071" s="181"/>
      <c r="O1071" s="191"/>
      <c r="P1071" s="181"/>
      <c r="Q1071" s="181"/>
      <c r="R1071" s="191"/>
      <c r="S1071" s="181"/>
      <c r="T1071" s="181"/>
      <c r="U1071" s="191"/>
      <c r="V1071" s="181"/>
      <c r="W1071" s="181"/>
      <c r="X1071" s="191"/>
      <c r="Y1071" s="181"/>
      <c r="Z1071" s="181"/>
      <c r="AA1071" s="191"/>
      <c r="AB1071" s="181"/>
      <c r="AC1071" s="181"/>
      <c r="AD1071" s="191"/>
      <c r="AE1071" s="181"/>
      <c r="AF1071" s="181"/>
      <c r="AG1071" s="191"/>
      <c r="AH1071" s="181"/>
      <c r="AI1071" s="181"/>
      <c r="AJ1071" s="191"/>
      <c r="AK1071" s="181"/>
      <c r="AL1071" s="181"/>
      <c r="AM1071" s="191"/>
      <c r="AN1071" s="181"/>
      <c r="AO1071" s="181"/>
      <c r="AP1071" s="191"/>
      <c r="AQ1071" s="181"/>
      <c r="AR1071" s="181"/>
      <c r="AS1071" s="191"/>
      <c r="AT1071" s="181"/>
      <c r="AU1071" s="181"/>
      <c r="AV1071" s="191"/>
      <c r="AW1071" s="181"/>
      <c r="AX1071" s="181"/>
      <c r="AY1071" s="191"/>
      <c r="AZ1071" s="181"/>
      <c r="BA1071" s="181"/>
      <c r="BB1071" s="191"/>
      <c r="BC1071" s="181"/>
      <c r="BD1071" s="181"/>
      <c r="BE1071" s="191"/>
      <c r="BF1071" s="181"/>
      <c r="BG1071" s="181"/>
      <c r="BH1071" s="191"/>
      <c r="BI1071" s="181"/>
      <c r="BJ1071" s="181"/>
      <c r="BK1071" s="191"/>
      <c r="BL1071" s="181"/>
      <c r="BM1071" s="181"/>
      <c r="BN1071" s="191"/>
      <c r="BO1071" s="181"/>
      <c r="BP1071" s="181"/>
      <c r="BQ1071" s="191"/>
      <c r="BR1071" s="181"/>
      <c r="BS1071" s="181"/>
      <c r="BT1071" s="191"/>
      <c r="BU1071" s="181"/>
      <c r="BV1071" s="181"/>
      <c r="BW1071" s="191"/>
      <c r="BX1071" s="181"/>
      <c r="BY1071" s="181"/>
      <c r="BZ1071" s="191"/>
      <c r="CA1071" s="181"/>
      <c r="CB1071" s="181"/>
      <c r="CC1071" s="191"/>
      <c r="CD1071" s="181"/>
      <c r="CE1071" s="181"/>
      <c r="CF1071" s="191"/>
      <c r="CG1071" s="181"/>
      <c r="CH1071" s="181"/>
      <c r="CI1071" s="191"/>
      <c r="CJ1071" s="181"/>
      <c r="CK1071" s="181"/>
      <c r="CL1071" s="191"/>
      <c r="CM1071" s="181"/>
      <c r="CN1071" s="181"/>
      <c r="CO1071" s="191"/>
      <c r="CP1071" s="181"/>
      <c r="CQ1071" s="181"/>
      <c r="CR1071" s="191"/>
      <c r="CS1071" s="181"/>
      <c r="CT1071" s="181"/>
      <c r="CU1071" s="191"/>
      <c r="CV1071" s="181"/>
      <c r="CW1071" s="181"/>
      <c r="CX1071" s="191"/>
      <c r="CY1071" s="181"/>
      <c r="CZ1071" s="181"/>
      <c r="DA1071" s="191"/>
      <c r="DB1071" s="181"/>
      <c r="DC1071" s="181"/>
      <c r="DD1071" s="191"/>
      <c r="DE1071" s="181"/>
      <c r="DF1071" s="181"/>
      <c r="DG1071" s="191"/>
      <c r="DH1071" s="181"/>
      <c r="DI1071" s="181"/>
      <c r="DJ1071" s="191"/>
      <c r="DK1071" s="181"/>
      <c r="DL1071" s="181"/>
      <c r="DM1071" s="191"/>
      <c r="DN1071" s="181"/>
      <c r="DO1071" s="181"/>
      <c r="DP1071" s="191"/>
      <c r="DQ1071" s="181"/>
      <c r="DR1071" s="181"/>
      <c r="DS1071" s="191"/>
      <c r="DT1071" s="181"/>
      <c r="DU1071" s="181"/>
      <c r="DV1071" s="191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8"/>
      <c r="F1072" s="220"/>
      <c r="G1072" s="191"/>
      <c r="H1072" s="191"/>
      <c r="I1072" s="207"/>
      <c r="J1072" s="207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1"/>
      <c r="AA1072" s="191"/>
      <c r="AB1072" s="191"/>
      <c r="AC1072" s="191"/>
      <c r="AD1072" s="191"/>
      <c r="AE1072" s="191"/>
      <c r="AF1072" s="191"/>
      <c r="AG1072" s="191"/>
      <c r="AH1072" s="191"/>
      <c r="AI1072" s="191"/>
      <c r="AJ1072" s="191"/>
      <c r="AK1072" s="191"/>
      <c r="AL1072" s="191"/>
      <c r="AM1072" s="191"/>
      <c r="AN1072" s="191"/>
      <c r="AO1072" s="191"/>
      <c r="AP1072" s="191"/>
      <c r="AQ1072" s="191"/>
      <c r="AR1072" s="191"/>
      <c r="AS1072" s="191"/>
      <c r="AT1072" s="191"/>
      <c r="AU1072" s="191"/>
      <c r="AV1072" s="191"/>
      <c r="AW1072" s="191"/>
      <c r="AX1072" s="191"/>
      <c r="AY1072" s="191"/>
      <c r="AZ1072" s="191"/>
      <c r="BA1072" s="191"/>
      <c r="BB1072" s="191"/>
      <c r="BC1072" s="191"/>
      <c r="BD1072" s="191"/>
      <c r="BE1072" s="191"/>
      <c r="BF1072" s="191"/>
      <c r="BG1072" s="191"/>
      <c r="BH1072" s="191"/>
      <c r="BI1072" s="191"/>
      <c r="BJ1072" s="191"/>
      <c r="BK1072" s="191"/>
      <c r="BL1072" s="191"/>
      <c r="BM1072" s="191"/>
      <c r="BN1072" s="191"/>
      <c r="BO1072" s="191"/>
      <c r="BP1072" s="191"/>
      <c r="BQ1072" s="191"/>
      <c r="BR1072" s="191"/>
      <c r="BS1072" s="191"/>
      <c r="BT1072" s="191"/>
      <c r="BU1072" s="191"/>
      <c r="BV1072" s="191"/>
      <c r="BW1072" s="191"/>
      <c r="BX1072" s="191"/>
      <c r="BY1072" s="191"/>
      <c r="BZ1072" s="191"/>
      <c r="CA1072" s="191"/>
      <c r="CB1072" s="191"/>
      <c r="CC1072" s="191"/>
      <c r="CD1072" s="191"/>
      <c r="CE1072" s="191"/>
      <c r="CF1072" s="191"/>
      <c r="CG1072" s="191"/>
      <c r="CH1072" s="191"/>
      <c r="CI1072" s="191"/>
      <c r="CJ1072" s="191"/>
      <c r="CK1072" s="191"/>
      <c r="CL1072" s="191"/>
      <c r="CM1072" s="191"/>
      <c r="CN1072" s="191"/>
      <c r="CO1072" s="191"/>
      <c r="CP1072" s="191"/>
      <c r="CQ1072" s="191"/>
      <c r="CR1072" s="191"/>
      <c r="CS1072" s="191"/>
      <c r="CT1072" s="191"/>
      <c r="CU1072" s="191"/>
      <c r="CV1072" s="191"/>
      <c r="CW1072" s="191"/>
      <c r="CX1072" s="191"/>
      <c r="CY1072" s="191"/>
      <c r="CZ1072" s="191"/>
      <c r="DA1072" s="191"/>
      <c r="DB1072" s="191"/>
      <c r="DC1072" s="191"/>
      <c r="DD1072" s="191"/>
      <c r="DE1072" s="191"/>
      <c r="DF1072" s="191"/>
      <c r="DG1072" s="191"/>
      <c r="DH1072" s="191"/>
      <c r="DI1072" s="191"/>
      <c r="DJ1072" s="191"/>
      <c r="DK1072" s="191"/>
      <c r="DL1072" s="191"/>
      <c r="DM1072" s="191"/>
      <c r="DN1072" s="191"/>
      <c r="DO1072" s="191"/>
      <c r="DP1072" s="191"/>
      <c r="DQ1072" s="191"/>
      <c r="DR1072" s="191"/>
      <c r="DS1072" s="191"/>
      <c r="DT1072" s="191"/>
      <c r="DU1072" s="191"/>
      <c r="DV1072" s="191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8"/>
      <c r="F1073" s="220"/>
      <c r="G1073" s="191"/>
      <c r="H1073" s="191"/>
      <c r="I1073" s="207"/>
      <c r="J1073" s="207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1"/>
      <c r="AA1073" s="191"/>
      <c r="AB1073" s="191"/>
      <c r="AC1073" s="191"/>
      <c r="AD1073" s="191"/>
      <c r="AE1073" s="191"/>
      <c r="AF1073" s="191"/>
      <c r="AG1073" s="191"/>
      <c r="AH1073" s="191"/>
      <c r="AI1073" s="191"/>
      <c r="AJ1073" s="191"/>
      <c r="AK1073" s="191"/>
      <c r="AL1073" s="191"/>
      <c r="AM1073" s="191"/>
      <c r="AN1073" s="191"/>
      <c r="AO1073" s="191"/>
      <c r="AP1073" s="191"/>
      <c r="AQ1073" s="191"/>
      <c r="AR1073" s="191"/>
      <c r="AS1073" s="191"/>
      <c r="AT1073" s="191"/>
      <c r="AU1073" s="191"/>
      <c r="AV1073" s="191"/>
      <c r="AW1073" s="191"/>
      <c r="AX1073" s="191"/>
      <c r="AY1073" s="191"/>
      <c r="AZ1073" s="191"/>
      <c r="BA1073" s="191"/>
      <c r="BB1073" s="191"/>
      <c r="BC1073" s="191"/>
      <c r="BD1073" s="191"/>
      <c r="BE1073" s="191"/>
      <c r="BF1073" s="191"/>
      <c r="BG1073" s="191"/>
      <c r="BH1073" s="191"/>
      <c r="BI1073" s="191"/>
      <c r="BJ1073" s="191"/>
      <c r="BK1073" s="191"/>
      <c r="BL1073" s="191"/>
      <c r="BM1073" s="191"/>
      <c r="BN1073" s="191"/>
      <c r="BO1073" s="191"/>
      <c r="BP1073" s="191"/>
      <c r="BQ1073" s="191"/>
      <c r="BR1073" s="191"/>
      <c r="BS1073" s="191"/>
      <c r="BT1073" s="191"/>
      <c r="BU1073" s="191"/>
      <c r="BV1073" s="191"/>
      <c r="BW1073" s="191"/>
      <c r="BX1073" s="191"/>
      <c r="BY1073" s="191"/>
      <c r="BZ1073" s="191"/>
      <c r="CA1073" s="191"/>
      <c r="CB1073" s="191"/>
      <c r="CC1073" s="191"/>
      <c r="CD1073" s="191"/>
      <c r="CE1073" s="191"/>
      <c r="CF1073" s="191"/>
      <c r="CG1073" s="191"/>
      <c r="CH1073" s="191"/>
      <c r="CI1073" s="191"/>
      <c r="CJ1073" s="191"/>
      <c r="CK1073" s="191"/>
      <c r="CL1073" s="191"/>
      <c r="CM1073" s="191"/>
      <c r="CN1073" s="191"/>
      <c r="CO1073" s="191"/>
      <c r="CP1073" s="191"/>
      <c r="CQ1073" s="191"/>
      <c r="CR1073" s="191"/>
      <c r="CS1073" s="191"/>
      <c r="CT1073" s="191"/>
      <c r="CU1073" s="191"/>
      <c r="CV1073" s="191"/>
      <c r="CW1073" s="191"/>
      <c r="CX1073" s="191"/>
      <c r="CY1073" s="191"/>
      <c r="CZ1073" s="191"/>
      <c r="DA1073" s="191"/>
      <c r="DB1073" s="191"/>
      <c r="DC1073" s="191"/>
      <c r="DD1073" s="191"/>
      <c r="DE1073" s="191"/>
      <c r="DF1073" s="191"/>
      <c r="DG1073" s="191"/>
      <c r="DH1073" s="191"/>
      <c r="DI1073" s="191"/>
      <c r="DJ1073" s="191"/>
      <c r="DK1073" s="191"/>
      <c r="DL1073" s="191"/>
      <c r="DM1073" s="191"/>
      <c r="DN1073" s="191"/>
      <c r="DO1073" s="191"/>
      <c r="DP1073" s="191"/>
      <c r="DQ1073" s="191"/>
      <c r="DR1073" s="191"/>
      <c r="DS1073" s="191"/>
      <c r="DT1073" s="191"/>
      <c r="DU1073" s="191"/>
      <c r="DV1073" s="191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8"/>
      <c r="F1074" s="220"/>
      <c r="G1074" s="191"/>
      <c r="H1074" s="191"/>
      <c r="I1074" s="207"/>
      <c r="J1074" s="207"/>
      <c r="K1074" s="191"/>
      <c r="L1074" s="191"/>
      <c r="M1074" s="191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1"/>
      <c r="AA1074" s="191"/>
      <c r="AB1074" s="191"/>
      <c r="AC1074" s="191"/>
      <c r="AD1074" s="191"/>
      <c r="AE1074" s="191"/>
      <c r="AF1074" s="191"/>
      <c r="AG1074" s="191"/>
      <c r="AH1074" s="191"/>
      <c r="AI1074" s="191"/>
      <c r="AJ1074" s="191"/>
      <c r="AK1074" s="191"/>
      <c r="AL1074" s="191"/>
      <c r="AM1074" s="191"/>
      <c r="AN1074" s="191"/>
      <c r="AO1074" s="191"/>
      <c r="AP1074" s="191"/>
      <c r="AQ1074" s="191"/>
      <c r="AR1074" s="191"/>
      <c r="AS1074" s="191"/>
      <c r="AT1074" s="191"/>
      <c r="AU1074" s="191"/>
      <c r="AV1074" s="191"/>
      <c r="AW1074" s="191"/>
      <c r="AX1074" s="191"/>
      <c r="AY1074" s="191"/>
      <c r="AZ1074" s="191"/>
      <c r="BA1074" s="191"/>
      <c r="BB1074" s="191"/>
      <c r="BC1074" s="191"/>
      <c r="BD1074" s="191"/>
      <c r="BE1074" s="191"/>
      <c r="BF1074" s="191"/>
      <c r="BG1074" s="191"/>
      <c r="BH1074" s="191"/>
      <c r="BI1074" s="191"/>
      <c r="BJ1074" s="191"/>
      <c r="BK1074" s="191"/>
      <c r="BL1074" s="191"/>
      <c r="BM1074" s="191"/>
      <c r="BN1074" s="191"/>
      <c r="BO1074" s="191"/>
      <c r="BP1074" s="191"/>
      <c r="BQ1074" s="191"/>
      <c r="BR1074" s="191"/>
      <c r="BS1074" s="191"/>
      <c r="BT1074" s="191"/>
      <c r="BU1074" s="191"/>
      <c r="BV1074" s="191"/>
      <c r="BW1074" s="191"/>
      <c r="BX1074" s="191"/>
      <c r="BY1074" s="191"/>
      <c r="BZ1074" s="191"/>
      <c r="CA1074" s="191"/>
      <c r="CB1074" s="191"/>
      <c r="CC1074" s="191"/>
      <c r="CD1074" s="191"/>
      <c r="CE1074" s="191"/>
      <c r="CF1074" s="191"/>
      <c r="CG1074" s="191"/>
      <c r="CH1074" s="191"/>
      <c r="CI1074" s="191"/>
      <c r="CJ1074" s="191"/>
      <c r="CK1074" s="191"/>
      <c r="CL1074" s="191"/>
      <c r="CM1074" s="191"/>
      <c r="CN1074" s="191"/>
      <c r="CO1074" s="191"/>
      <c r="CP1074" s="191"/>
      <c r="CQ1074" s="191"/>
      <c r="CR1074" s="191"/>
      <c r="CS1074" s="191"/>
      <c r="CT1074" s="191"/>
      <c r="CU1074" s="191"/>
      <c r="CV1074" s="191"/>
      <c r="CW1074" s="191"/>
      <c r="CX1074" s="191"/>
      <c r="CY1074" s="191"/>
      <c r="CZ1074" s="191"/>
      <c r="DA1074" s="191"/>
      <c r="DB1074" s="191"/>
      <c r="DC1074" s="191"/>
      <c r="DD1074" s="191"/>
      <c r="DE1074" s="191"/>
      <c r="DF1074" s="191"/>
      <c r="DG1074" s="191"/>
      <c r="DH1074" s="191"/>
      <c r="DI1074" s="191"/>
      <c r="DJ1074" s="191"/>
      <c r="DK1074" s="191"/>
      <c r="DL1074" s="191"/>
      <c r="DM1074" s="191"/>
      <c r="DN1074" s="191"/>
      <c r="DO1074" s="191"/>
      <c r="DP1074" s="191"/>
      <c r="DQ1074" s="191"/>
      <c r="DR1074" s="191"/>
      <c r="DS1074" s="191"/>
      <c r="DT1074" s="191"/>
      <c r="DU1074" s="191"/>
      <c r="DV1074" s="191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8"/>
      <c r="F1075" s="219"/>
      <c r="G1075" s="191"/>
      <c r="H1075" s="191"/>
      <c r="I1075" s="207"/>
      <c r="J1075" s="207"/>
      <c r="K1075" s="191"/>
      <c r="L1075" s="191"/>
      <c r="M1075" s="191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1"/>
      <c r="AA1075" s="191"/>
      <c r="AB1075" s="191"/>
      <c r="AC1075" s="191"/>
      <c r="AD1075" s="191"/>
      <c r="AE1075" s="191"/>
      <c r="AF1075" s="191"/>
      <c r="AG1075" s="191"/>
      <c r="AH1075" s="191"/>
      <c r="AI1075" s="191"/>
      <c r="AJ1075" s="191"/>
      <c r="AK1075" s="191"/>
      <c r="AL1075" s="191"/>
      <c r="AM1075" s="191"/>
      <c r="AN1075" s="191"/>
      <c r="AO1075" s="191"/>
      <c r="AP1075" s="191"/>
      <c r="AQ1075" s="191"/>
      <c r="AR1075" s="191"/>
      <c r="AS1075" s="191"/>
      <c r="AT1075" s="191"/>
      <c r="AU1075" s="191"/>
      <c r="AV1075" s="191"/>
      <c r="AW1075" s="191"/>
      <c r="AX1075" s="191"/>
      <c r="AY1075" s="191"/>
      <c r="AZ1075" s="191"/>
      <c r="BA1075" s="191"/>
      <c r="BB1075" s="191"/>
      <c r="BC1075" s="191"/>
      <c r="BD1075" s="191"/>
      <c r="BE1075" s="191"/>
      <c r="BF1075" s="191"/>
      <c r="BG1075" s="191"/>
      <c r="BH1075" s="191"/>
      <c r="BI1075" s="191"/>
      <c r="BJ1075" s="191"/>
      <c r="BK1075" s="191"/>
      <c r="BL1075" s="191"/>
      <c r="BM1075" s="191"/>
      <c r="BN1075" s="191"/>
      <c r="BO1075" s="191"/>
      <c r="BP1075" s="191"/>
      <c r="BQ1075" s="191"/>
      <c r="BR1075" s="191"/>
      <c r="BS1075" s="191"/>
      <c r="BT1075" s="191"/>
      <c r="BU1075" s="191"/>
      <c r="BV1075" s="191"/>
      <c r="BW1075" s="191"/>
      <c r="BX1075" s="191"/>
      <c r="BY1075" s="191"/>
      <c r="BZ1075" s="191"/>
      <c r="CA1075" s="191"/>
      <c r="CB1075" s="191"/>
      <c r="CC1075" s="191"/>
      <c r="CD1075" s="191"/>
      <c r="CE1075" s="191"/>
      <c r="CF1075" s="191"/>
      <c r="CG1075" s="191"/>
      <c r="CH1075" s="191"/>
      <c r="CI1075" s="191"/>
      <c r="CJ1075" s="191"/>
      <c r="CK1075" s="191"/>
      <c r="CL1075" s="191"/>
      <c r="CM1075" s="191"/>
      <c r="CN1075" s="191"/>
      <c r="CO1075" s="191"/>
      <c r="CP1075" s="191"/>
      <c r="CQ1075" s="191"/>
      <c r="CR1075" s="191"/>
      <c r="CS1075" s="191"/>
      <c r="CT1075" s="191"/>
      <c r="CU1075" s="191"/>
      <c r="CV1075" s="191"/>
      <c r="CW1075" s="191"/>
      <c r="CX1075" s="191"/>
      <c r="CY1075" s="191"/>
      <c r="CZ1075" s="191"/>
      <c r="DA1075" s="191"/>
      <c r="DB1075" s="191"/>
      <c r="DC1075" s="191"/>
      <c r="DD1075" s="191"/>
      <c r="DE1075" s="191"/>
      <c r="DF1075" s="191"/>
      <c r="DG1075" s="191"/>
      <c r="DH1075" s="191"/>
      <c r="DI1075" s="191"/>
      <c r="DJ1075" s="191"/>
      <c r="DK1075" s="191"/>
      <c r="DL1075" s="191"/>
      <c r="DM1075" s="191"/>
      <c r="DN1075" s="191"/>
      <c r="DO1075" s="191"/>
      <c r="DP1075" s="191"/>
      <c r="DQ1075" s="191"/>
      <c r="DR1075" s="191"/>
      <c r="DS1075" s="191"/>
      <c r="DT1075" s="191"/>
      <c r="DU1075" s="191"/>
      <c r="DV1075" s="191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8"/>
      <c r="F1076" s="220"/>
      <c r="G1076" s="191"/>
      <c r="H1076" s="191"/>
      <c r="I1076" s="207"/>
      <c r="J1076" s="207"/>
      <c r="K1076" s="191"/>
      <c r="L1076" s="191"/>
      <c r="M1076" s="191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1"/>
      <c r="AA1076" s="191"/>
      <c r="AB1076" s="191"/>
      <c r="AC1076" s="191"/>
      <c r="AD1076" s="191"/>
      <c r="AE1076" s="191"/>
      <c r="AF1076" s="191"/>
      <c r="AG1076" s="191"/>
      <c r="AH1076" s="191"/>
      <c r="AI1076" s="191"/>
      <c r="AJ1076" s="191"/>
      <c r="AK1076" s="191"/>
      <c r="AL1076" s="191"/>
      <c r="AM1076" s="191"/>
      <c r="AN1076" s="191"/>
      <c r="AO1076" s="191"/>
      <c r="AP1076" s="191"/>
      <c r="AQ1076" s="191"/>
      <c r="AR1076" s="191"/>
      <c r="AS1076" s="191"/>
      <c r="AT1076" s="191"/>
      <c r="AU1076" s="191"/>
      <c r="AV1076" s="191"/>
      <c r="AW1076" s="191"/>
      <c r="AX1076" s="191"/>
      <c r="AY1076" s="191"/>
      <c r="AZ1076" s="191"/>
      <c r="BA1076" s="191"/>
      <c r="BB1076" s="191"/>
      <c r="BC1076" s="191"/>
      <c r="BD1076" s="191"/>
      <c r="BE1076" s="191"/>
      <c r="BF1076" s="191"/>
      <c r="BG1076" s="191"/>
      <c r="BH1076" s="191"/>
      <c r="BI1076" s="191"/>
      <c r="BJ1076" s="191"/>
      <c r="BK1076" s="191"/>
      <c r="BL1076" s="191"/>
      <c r="BM1076" s="191"/>
      <c r="BN1076" s="191"/>
      <c r="BO1076" s="191"/>
      <c r="BP1076" s="191"/>
      <c r="BQ1076" s="191"/>
      <c r="BR1076" s="191"/>
      <c r="BS1076" s="191"/>
      <c r="BT1076" s="191"/>
      <c r="BU1076" s="191"/>
      <c r="BV1076" s="191"/>
      <c r="BW1076" s="191"/>
      <c r="BX1076" s="191"/>
      <c r="BY1076" s="191"/>
      <c r="BZ1076" s="191"/>
      <c r="CA1076" s="191"/>
      <c r="CB1076" s="191"/>
      <c r="CC1076" s="191"/>
      <c r="CD1076" s="191"/>
      <c r="CE1076" s="191"/>
      <c r="CF1076" s="191"/>
      <c r="CG1076" s="191"/>
      <c r="CH1076" s="191"/>
      <c r="CI1076" s="191"/>
      <c r="CJ1076" s="191"/>
      <c r="CK1076" s="191"/>
      <c r="CL1076" s="191"/>
      <c r="CM1076" s="191"/>
      <c r="CN1076" s="191"/>
      <c r="CO1076" s="191"/>
      <c r="CP1076" s="191"/>
      <c r="CQ1076" s="191"/>
      <c r="CR1076" s="191"/>
      <c r="CS1076" s="191"/>
      <c r="CT1076" s="191"/>
      <c r="CU1076" s="191"/>
      <c r="CV1076" s="191"/>
      <c r="CW1076" s="191"/>
      <c r="CX1076" s="191"/>
      <c r="CY1076" s="191"/>
      <c r="CZ1076" s="191"/>
      <c r="DA1076" s="191"/>
      <c r="DB1076" s="191"/>
      <c r="DC1076" s="191"/>
      <c r="DD1076" s="191"/>
      <c r="DE1076" s="191"/>
      <c r="DF1076" s="191"/>
      <c r="DG1076" s="191"/>
      <c r="DH1076" s="191"/>
      <c r="DI1076" s="191"/>
      <c r="DJ1076" s="191"/>
      <c r="DK1076" s="191"/>
      <c r="DL1076" s="191"/>
      <c r="DM1076" s="191"/>
      <c r="DN1076" s="191"/>
      <c r="DO1076" s="191"/>
      <c r="DP1076" s="191"/>
      <c r="DQ1076" s="191"/>
      <c r="DR1076" s="191"/>
      <c r="DS1076" s="191"/>
      <c r="DT1076" s="191"/>
      <c r="DU1076" s="191"/>
      <c r="DV1076" s="191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8"/>
      <c r="F1077" s="220"/>
      <c r="G1077" s="181"/>
      <c r="H1077" s="181"/>
      <c r="I1077" s="207"/>
      <c r="J1077" s="207"/>
      <c r="K1077" s="181"/>
      <c r="L1077" s="191"/>
      <c r="M1077" s="181"/>
      <c r="N1077" s="181"/>
      <c r="O1077" s="191"/>
      <c r="P1077" s="181"/>
      <c r="Q1077" s="181"/>
      <c r="R1077" s="191"/>
      <c r="S1077" s="181"/>
      <c r="T1077" s="181"/>
      <c r="U1077" s="191"/>
      <c r="V1077" s="181"/>
      <c r="W1077" s="181"/>
      <c r="X1077" s="191"/>
      <c r="Y1077" s="181"/>
      <c r="Z1077" s="181"/>
      <c r="AA1077" s="191"/>
      <c r="AB1077" s="181"/>
      <c r="AC1077" s="181"/>
      <c r="AD1077" s="191"/>
      <c r="AE1077" s="181"/>
      <c r="AF1077" s="181"/>
      <c r="AG1077" s="191"/>
      <c r="AH1077" s="181"/>
      <c r="AI1077" s="181"/>
      <c r="AJ1077" s="191"/>
      <c r="AK1077" s="181"/>
      <c r="AL1077" s="181"/>
      <c r="AM1077" s="191"/>
      <c r="AN1077" s="181"/>
      <c r="AO1077" s="181"/>
      <c r="AP1077" s="191"/>
      <c r="AQ1077" s="181"/>
      <c r="AR1077" s="181"/>
      <c r="AS1077" s="191"/>
      <c r="AT1077" s="181"/>
      <c r="AU1077" s="181"/>
      <c r="AV1077" s="191"/>
      <c r="AW1077" s="181"/>
      <c r="AX1077" s="181"/>
      <c r="AY1077" s="191"/>
      <c r="AZ1077" s="181"/>
      <c r="BA1077" s="181"/>
      <c r="BB1077" s="191"/>
      <c r="BC1077" s="181"/>
      <c r="BD1077" s="181"/>
      <c r="BE1077" s="191"/>
      <c r="BF1077" s="181"/>
      <c r="BG1077" s="181"/>
      <c r="BH1077" s="191"/>
      <c r="BI1077" s="181"/>
      <c r="BJ1077" s="181"/>
      <c r="BK1077" s="191"/>
      <c r="BL1077" s="181"/>
      <c r="BM1077" s="181"/>
      <c r="BN1077" s="191"/>
      <c r="BO1077" s="181"/>
      <c r="BP1077" s="181"/>
      <c r="BQ1077" s="191"/>
      <c r="BR1077" s="181"/>
      <c r="BS1077" s="181"/>
      <c r="BT1077" s="191"/>
      <c r="BU1077" s="181"/>
      <c r="BV1077" s="181"/>
      <c r="BW1077" s="191"/>
      <c r="BX1077" s="181"/>
      <c r="BY1077" s="181"/>
      <c r="BZ1077" s="191"/>
      <c r="CA1077" s="181"/>
      <c r="CB1077" s="181"/>
      <c r="CC1077" s="191"/>
      <c r="CD1077" s="181"/>
      <c r="CE1077" s="181"/>
      <c r="CF1077" s="191"/>
      <c r="CG1077" s="181"/>
      <c r="CH1077" s="181"/>
      <c r="CI1077" s="191"/>
      <c r="CJ1077" s="181"/>
      <c r="CK1077" s="181"/>
      <c r="CL1077" s="191"/>
      <c r="CM1077" s="181"/>
      <c r="CN1077" s="181"/>
      <c r="CO1077" s="191"/>
      <c r="CP1077" s="181"/>
      <c r="CQ1077" s="181"/>
      <c r="CR1077" s="191"/>
      <c r="CS1077" s="181"/>
      <c r="CT1077" s="181"/>
      <c r="CU1077" s="191"/>
      <c r="CV1077" s="181"/>
      <c r="CW1077" s="181"/>
      <c r="CX1077" s="191"/>
      <c r="CY1077" s="181"/>
      <c r="CZ1077" s="181"/>
      <c r="DA1077" s="191"/>
      <c r="DB1077" s="181"/>
      <c r="DC1077" s="181"/>
      <c r="DD1077" s="191"/>
      <c r="DE1077" s="181"/>
      <c r="DF1077" s="181"/>
      <c r="DG1077" s="191"/>
      <c r="DH1077" s="181"/>
      <c r="DI1077" s="181"/>
      <c r="DJ1077" s="191"/>
      <c r="DK1077" s="181"/>
      <c r="DL1077" s="181"/>
      <c r="DM1077" s="191"/>
      <c r="DN1077" s="181"/>
      <c r="DO1077" s="181"/>
      <c r="DP1077" s="191"/>
      <c r="DQ1077" s="181"/>
      <c r="DR1077" s="181"/>
      <c r="DS1077" s="191"/>
      <c r="DT1077" s="181"/>
      <c r="DU1077" s="181"/>
      <c r="DV1077" s="191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8"/>
      <c r="F1078" s="219"/>
      <c r="G1078" s="191"/>
      <c r="H1078" s="191"/>
      <c r="I1078" s="207"/>
      <c r="J1078" s="207"/>
      <c r="K1078" s="191"/>
      <c r="L1078" s="191"/>
      <c r="M1078" s="191"/>
      <c r="N1078" s="191"/>
      <c r="O1078" s="191"/>
      <c r="P1078" s="191"/>
      <c r="Q1078" s="191"/>
      <c r="R1078" s="191"/>
      <c r="S1078" s="191"/>
      <c r="T1078" s="191"/>
      <c r="U1078" s="191"/>
      <c r="V1078" s="191"/>
      <c r="W1078" s="191"/>
      <c r="X1078" s="191"/>
      <c r="Y1078" s="191"/>
      <c r="Z1078" s="191"/>
      <c r="AA1078" s="191"/>
      <c r="AB1078" s="191"/>
      <c r="AC1078" s="191"/>
      <c r="AD1078" s="191"/>
      <c r="AE1078" s="191"/>
      <c r="AF1078" s="191"/>
      <c r="AG1078" s="191"/>
      <c r="AH1078" s="191"/>
      <c r="AI1078" s="191"/>
      <c r="AJ1078" s="191"/>
      <c r="AK1078" s="191"/>
      <c r="AL1078" s="191"/>
      <c r="AM1078" s="191"/>
      <c r="AN1078" s="191"/>
      <c r="AO1078" s="191"/>
      <c r="AP1078" s="191"/>
      <c r="AQ1078" s="191"/>
      <c r="AR1078" s="191"/>
      <c r="AS1078" s="191"/>
      <c r="AT1078" s="191"/>
      <c r="AU1078" s="191"/>
      <c r="AV1078" s="191"/>
      <c r="AW1078" s="191"/>
      <c r="AX1078" s="191"/>
      <c r="AY1078" s="191"/>
      <c r="AZ1078" s="191"/>
      <c r="BA1078" s="191"/>
      <c r="BB1078" s="191"/>
      <c r="BC1078" s="191"/>
      <c r="BD1078" s="191"/>
      <c r="BE1078" s="191"/>
      <c r="BF1078" s="191"/>
      <c r="BG1078" s="191"/>
      <c r="BH1078" s="191"/>
      <c r="BI1078" s="191"/>
      <c r="BJ1078" s="191"/>
      <c r="BK1078" s="191"/>
      <c r="BL1078" s="191"/>
      <c r="BM1078" s="191"/>
      <c r="BN1078" s="191"/>
      <c r="BO1078" s="191"/>
      <c r="BP1078" s="191"/>
      <c r="BQ1078" s="191"/>
      <c r="BR1078" s="191"/>
      <c r="BS1078" s="191"/>
      <c r="BT1078" s="191"/>
      <c r="BU1078" s="191"/>
      <c r="BV1078" s="191"/>
      <c r="BW1078" s="191"/>
      <c r="BX1078" s="191"/>
      <c r="BY1078" s="191"/>
      <c r="BZ1078" s="191"/>
      <c r="CA1078" s="191"/>
      <c r="CB1078" s="191"/>
      <c r="CC1078" s="191"/>
      <c r="CD1078" s="191"/>
      <c r="CE1078" s="191"/>
      <c r="CF1078" s="191"/>
      <c r="CG1078" s="191"/>
      <c r="CH1078" s="191"/>
      <c r="CI1078" s="191"/>
      <c r="CJ1078" s="191"/>
      <c r="CK1078" s="191"/>
      <c r="CL1078" s="191"/>
      <c r="CM1078" s="191"/>
      <c r="CN1078" s="191"/>
      <c r="CO1078" s="191"/>
      <c r="CP1078" s="191"/>
      <c r="CQ1078" s="191"/>
      <c r="CR1078" s="191"/>
      <c r="CS1078" s="191"/>
      <c r="CT1078" s="191"/>
      <c r="CU1078" s="191"/>
      <c r="CV1078" s="191"/>
      <c r="CW1078" s="191"/>
      <c r="CX1078" s="191"/>
      <c r="CY1078" s="191"/>
      <c r="CZ1078" s="191"/>
      <c r="DA1078" s="191"/>
      <c r="DB1078" s="191"/>
      <c r="DC1078" s="191"/>
      <c r="DD1078" s="191"/>
      <c r="DE1078" s="191"/>
      <c r="DF1078" s="191"/>
      <c r="DG1078" s="191"/>
      <c r="DH1078" s="191"/>
      <c r="DI1078" s="191"/>
      <c r="DJ1078" s="191"/>
      <c r="DK1078" s="191"/>
      <c r="DL1078" s="191"/>
      <c r="DM1078" s="191"/>
      <c r="DN1078" s="191"/>
      <c r="DO1078" s="191"/>
      <c r="DP1078" s="191"/>
      <c r="DQ1078" s="191"/>
      <c r="DR1078" s="191"/>
      <c r="DS1078" s="191"/>
      <c r="DT1078" s="191"/>
      <c r="DU1078" s="191"/>
      <c r="DV1078" s="191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8"/>
      <c r="F1079" s="220"/>
      <c r="G1079" s="191"/>
      <c r="H1079" s="191"/>
      <c r="I1079" s="207"/>
      <c r="J1079" s="207"/>
      <c r="K1079" s="191"/>
      <c r="L1079" s="191"/>
      <c r="M1079" s="191"/>
      <c r="N1079" s="191"/>
      <c r="O1079" s="191"/>
      <c r="P1079" s="191"/>
      <c r="Q1079" s="191"/>
      <c r="R1079" s="191"/>
      <c r="S1079" s="191"/>
      <c r="T1079" s="191"/>
      <c r="U1079" s="191"/>
      <c r="V1079" s="191"/>
      <c r="W1079" s="191"/>
      <c r="X1079" s="191"/>
      <c r="Y1079" s="191"/>
      <c r="Z1079" s="191"/>
      <c r="AA1079" s="191"/>
      <c r="AB1079" s="191"/>
      <c r="AC1079" s="191"/>
      <c r="AD1079" s="191"/>
      <c r="AE1079" s="191"/>
      <c r="AF1079" s="191"/>
      <c r="AG1079" s="191"/>
      <c r="AH1079" s="191"/>
      <c r="AI1079" s="191"/>
      <c r="AJ1079" s="191"/>
      <c r="AK1079" s="191"/>
      <c r="AL1079" s="191"/>
      <c r="AM1079" s="191"/>
      <c r="AN1079" s="191"/>
      <c r="AO1079" s="191"/>
      <c r="AP1079" s="191"/>
      <c r="AQ1079" s="191"/>
      <c r="AR1079" s="191"/>
      <c r="AS1079" s="191"/>
      <c r="AT1079" s="191"/>
      <c r="AU1079" s="191"/>
      <c r="AV1079" s="191"/>
      <c r="AW1079" s="191"/>
      <c r="AX1079" s="191"/>
      <c r="AY1079" s="191"/>
      <c r="AZ1079" s="191"/>
      <c r="BA1079" s="191"/>
      <c r="BB1079" s="191"/>
      <c r="BC1079" s="191"/>
      <c r="BD1079" s="191"/>
      <c r="BE1079" s="191"/>
      <c r="BF1079" s="191"/>
      <c r="BG1079" s="191"/>
      <c r="BH1079" s="191"/>
      <c r="BI1079" s="191"/>
      <c r="BJ1079" s="191"/>
      <c r="BK1079" s="191"/>
      <c r="BL1079" s="191"/>
      <c r="BM1079" s="191"/>
      <c r="BN1079" s="191"/>
      <c r="BO1079" s="191"/>
      <c r="BP1079" s="191"/>
      <c r="BQ1079" s="191"/>
      <c r="BR1079" s="191"/>
      <c r="BS1079" s="191"/>
      <c r="BT1079" s="191"/>
      <c r="BU1079" s="191"/>
      <c r="BV1079" s="191"/>
      <c r="BW1079" s="191"/>
      <c r="BX1079" s="191"/>
      <c r="BY1079" s="191"/>
      <c r="BZ1079" s="191"/>
      <c r="CA1079" s="191"/>
      <c r="CB1079" s="191"/>
      <c r="CC1079" s="191"/>
      <c r="CD1079" s="191"/>
      <c r="CE1079" s="191"/>
      <c r="CF1079" s="191"/>
      <c r="CG1079" s="191"/>
      <c r="CH1079" s="191"/>
      <c r="CI1079" s="191"/>
      <c r="CJ1079" s="191"/>
      <c r="CK1079" s="191"/>
      <c r="CL1079" s="191"/>
      <c r="CM1079" s="191"/>
      <c r="CN1079" s="191"/>
      <c r="CO1079" s="191"/>
      <c r="CP1079" s="191"/>
      <c r="CQ1079" s="191"/>
      <c r="CR1079" s="191"/>
      <c r="CS1079" s="191"/>
      <c r="CT1079" s="191"/>
      <c r="CU1079" s="191"/>
      <c r="CV1079" s="191"/>
      <c r="CW1079" s="191"/>
      <c r="CX1079" s="191"/>
      <c r="CY1079" s="191"/>
      <c r="CZ1079" s="191"/>
      <c r="DA1079" s="191"/>
      <c r="DB1079" s="191"/>
      <c r="DC1079" s="191"/>
      <c r="DD1079" s="191"/>
      <c r="DE1079" s="191"/>
      <c r="DF1079" s="191"/>
      <c r="DG1079" s="191"/>
      <c r="DH1079" s="191"/>
      <c r="DI1079" s="191"/>
      <c r="DJ1079" s="191"/>
      <c r="DK1079" s="191"/>
      <c r="DL1079" s="191"/>
      <c r="DM1079" s="191"/>
      <c r="DN1079" s="191"/>
      <c r="DO1079" s="191"/>
      <c r="DP1079" s="191"/>
      <c r="DQ1079" s="191"/>
      <c r="DR1079" s="191"/>
      <c r="DS1079" s="191"/>
      <c r="DT1079" s="191"/>
      <c r="DU1079" s="191"/>
      <c r="DV1079" s="191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8"/>
      <c r="F1080" s="220"/>
      <c r="G1080" s="191"/>
      <c r="H1080" s="191"/>
      <c r="I1080" s="207"/>
      <c r="J1080" s="207"/>
      <c r="K1080" s="191"/>
      <c r="L1080" s="191"/>
      <c r="M1080" s="191"/>
      <c r="N1080" s="191"/>
      <c r="O1080" s="191"/>
      <c r="P1080" s="191"/>
      <c r="Q1080" s="191"/>
      <c r="R1080" s="191"/>
      <c r="S1080" s="191"/>
      <c r="T1080" s="191"/>
      <c r="U1080" s="191"/>
      <c r="V1080" s="191"/>
      <c r="W1080" s="191"/>
      <c r="X1080" s="191"/>
      <c r="Y1080" s="191"/>
      <c r="Z1080" s="191"/>
      <c r="AA1080" s="191"/>
      <c r="AB1080" s="191"/>
      <c r="AC1080" s="191"/>
      <c r="AD1080" s="191"/>
      <c r="AE1080" s="191"/>
      <c r="AF1080" s="191"/>
      <c r="AG1080" s="191"/>
      <c r="AH1080" s="191"/>
      <c r="AI1080" s="191"/>
      <c r="AJ1080" s="191"/>
      <c r="AK1080" s="191"/>
      <c r="AL1080" s="191"/>
      <c r="AM1080" s="191"/>
      <c r="AN1080" s="191"/>
      <c r="AO1080" s="191"/>
      <c r="AP1080" s="191"/>
      <c r="AQ1080" s="191"/>
      <c r="AR1080" s="191"/>
      <c r="AS1080" s="191"/>
      <c r="AT1080" s="191"/>
      <c r="AU1080" s="191"/>
      <c r="AV1080" s="191"/>
      <c r="AW1080" s="191"/>
      <c r="AX1080" s="191"/>
      <c r="AY1080" s="191"/>
      <c r="AZ1080" s="191"/>
      <c r="BA1080" s="191"/>
      <c r="BB1080" s="191"/>
      <c r="BC1080" s="191"/>
      <c r="BD1080" s="191"/>
      <c r="BE1080" s="191"/>
      <c r="BF1080" s="191"/>
      <c r="BG1080" s="191"/>
      <c r="BH1080" s="191"/>
      <c r="BI1080" s="191"/>
      <c r="BJ1080" s="191"/>
      <c r="BK1080" s="191"/>
      <c r="BL1080" s="191"/>
      <c r="BM1080" s="191"/>
      <c r="BN1080" s="191"/>
      <c r="BO1080" s="191"/>
      <c r="BP1080" s="191"/>
      <c r="BQ1080" s="191"/>
      <c r="BR1080" s="191"/>
      <c r="BS1080" s="191"/>
      <c r="BT1080" s="191"/>
      <c r="BU1080" s="191"/>
      <c r="BV1080" s="191"/>
      <c r="BW1080" s="191"/>
      <c r="BX1080" s="191"/>
      <c r="BY1080" s="191"/>
      <c r="BZ1080" s="191"/>
      <c r="CA1080" s="191"/>
      <c r="CB1080" s="191"/>
      <c r="CC1080" s="191"/>
      <c r="CD1080" s="191"/>
      <c r="CE1080" s="191"/>
      <c r="CF1080" s="191"/>
      <c r="CG1080" s="191"/>
      <c r="CH1080" s="191"/>
      <c r="CI1080" s="191"/>
      <c r="CJ1080" s="191"/>
      <c r="CK1080" s="191"/>
      <c r="CL1080" s="191"/>
      <c r="CM1080" s="191"/>
      <c r="CN1080" s="191"/>
      <c r="CO1080" s="191"/>
      <c r="CP1080" s="191"/>
      <c r="CQ1080" s="191"/>
      <c r="CR1080" s="191"/>
      <c r="CS1080" s="191"/>
      <c r="CT1080" s="191"/>
      <c r="CU1080" s="191"/>
      <c r="CV1080" s="191"/>
      <c r="CW1080" s="191"/>
      <c r="CX1080" s="191"/>
      <c r="CY1080" s="191"/>
      <c r="CZ1080" s="191"/>
      <c r="DA1080" s="191"/>
      <c r="DB1080" s="191"/>
      <c r="DC1080" s="191"/>
      <c r="DD1080" s="191"/>
      <c r="DE1080" s="191"/>
      <c r="DF1080" s="191"/>
      <c r="DG1080" s="191"/>
      <c r="DH1080" s="191"/>
      <c r="DI1080" s="191"/>
      <c r="DJ1080" s="191"/>
      <c r="DK1080" s="191"/>
      <c r="DL1080" s="191"/>
      <c r="DM1080" s="191"/>
      <c r="DN1080" s="191"/>
      <c r="DO1080" s="191"/>
      <c r="DP1080" s="191"/>
      <c r="DQ1080" s="191"/>
      <c r="DR1080" s="191"/>
      <c r="DS1080" s="191"/>
      <c r="DT1080" s="191"/>
      <c r="DU1080" s="191"/>
      <c r="DV1080" s="191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8"/>
      <c r="F1081" s="220"/>
      <c r="G1081" s="191"/>
      <c r="H1081" s="191"/>
      <c r="I1081" s="207"/>
      <c r="J1081" s="207"/>
      <c r="K1081" s="191"/>
      <c r="L1081" s="191"/>
      <c r="M1081" s="191"/>
      <c r="N1081" s="191"/>
      <c r="O1081" s="191"/>
      <c r="P1081" s="191"/>
      <c r="Q1081" s="191"/>
      <c r="R1081" s="191"/>
      <c r="S1081" s="191"/>
      <c r="T1081" s="191"/>
      <c r="U1081" s="191"/>
      <c r="V1081" s="191"/>
      <c r="W1081" s="191"/>
      <c r="X1081" s="191"/>
      <c r="Y1081" s="191"/>
      <c r="Z1081" s="191"/>
      <c r="AA1081" s="191"/>
      <c r="AB1081" s="191"/>
      <c r="AC1081" s="191"/>
      <c r="AD1081" s="191"/>
      <c r="AE1081" s="191"/>
      <c r="AF1081" s="191"/>
      <c r="AG1081" s="191"/>
      <c r="AH1081" s="191"/>
      <c r="AI1081" s="191"/>
      <c r="AJ1081" s="191"/>
      <c r="AK1081" s="191"/>
      <c r="AL1081" s="191"/>
      <c r="AM1081" s="191"/>
      <c r="AN1081" s="191"/>
      <c r="AO1081" s="191"/>
      <c r="AP1081" s="191"/>
      <c r="AQ1081" s="191"/>
      <c r="AR1081" s="191"/>
      <c r="AS1081" s="191"/>
      <c r="AT1081" s="191"/>
      <c r="AU1081" s="191"/>
      <c r="AV1081" s="191"/>
      <c r="AW1081" s="191"/>
      <c r="AX1081" s="191"/>
      <c r="AY1081" s="191"/>
      <c r="AZ1081" s="191"/>
      <c r="BA1081" s="191"/>
      <c r="BB1081" s="191"/>
      <c r="BC1081" s="191"/>
      <c r="BD1081" s="191"/>
      <c r="BE1081" s="191"/>
      <c r="BF1081" s="191"/>
      <c r="BG1081" s="191"/>
      <c r="BH1081" s="191"/>
      <c r="BI1081" s="191"/>
      <c r="BJ1081" s="191"/>
      <c r="BK1081" s="191"/>
      <c r="BL1081" s="191"/>
      <c r="BM1081" s="191"/>
      <c r="BN1081" s="191"/>
      <c r="BO1081" s="191"/>
      <c r="BP1081" s="191"/>
      <c r="BQ1081" s="191"/>
      <c r="BR1081" s="191"/>
      <c r="BS1081" s="191"/>
      <c r="BT1081" s="191"/>
      <c r="BU1081" s="191"/>
      <c r="BV1081" s="191"/>
      <c r="BW1081" s="191"/>
      <c r="BX1081" s="191"/>
      <c r="BY1081" s="191"/>
      <c r="BZ1081" s="191"/>
      <c r="CA1081" s="191"/>
      <c r="CB1081" s="191"/>
      <c r="CC1081" s="191"/>
      <c r="CD1081" s="191"/>
      <c r="CE1081" s="191"/>
      <c r="CF1081" s="191"/>
      <c r="CG1081" s="191"/>
      <c r="CH1081" s="191"/>
      <c r="CI1081" s="191"/>
      <c r="CJ1081" s="191"/>
      <c r="CK1081" s="191"/>
      <c r="CL1081" s="191"/>
      <c r="CM1081" s="191"/>
      <c r="CN1081" s="191"/>
      <c r="CO1081" s="191"/>
      <c r="CP1081" s="191"/>
      <c r="CQ1081" s="191"/>
      <c r="CR1081" s="191"/>
      <c r="CS1081" s="191"/>
      <c r="CT1081" s="191"/>
      <c r="CU1081" s="191"/>
      <c r="CV1081" s="191"/>
      <c r="CW1081" s="191"/>
      <c r="CX1081" s="191"/>
      <c r="CY1081" s="191"/>
      <c r="CZ1081" s="191"/>
      <c r="DA1081" s="191"/>
      <c r="DB1081" s="191"/>
      <c r="DC1081" s="191"/>
      <c r="DD1081" s="191"/>
      <c r="DE1081" s="191"/>
      <c r="DF1081" s="191"/>
      <c r="DG1081" s="191"/>
      <c r="DH1081" s="191"/>
      <c r="DI1081" s="191"/>
      <c r="DJ1081" s="191"/>
      <c r="DK1081" s="191"/>
      <c r="DL1081" s="191"/>
      <c r="DM1081" s="191"/>
      <c r="DN1081" s="191"/>
      <c r="DO1081" s="191"/>
      <c r="DP1081" s="191"/>
      <c r="DQ1081" s="191"/>
      <c r="DR1081" s="191"/>
      <c r="DS1081" s="191"/>
      <c r="DT1081" s="191"/>
      <c r="DU1081" s="191"/>
      <c r="DV1081" s="191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8"/>
      <c r="F1082" s="219"/>
      <c r="G1082" s="191"/>
      <c r="H1082" s="191"/>
      <c r="I1082" s="207"/>
      <c r="J1082" s="207"/>
      <c r="K1082" s="191"/>
      <c r="L1082" s="191"/>
      <c r="M1082" s="191"/>
      <c r="N1082" s="191"/>
      <c r="O1082" s="191"/>
      <c r="P1082" s="191"/>
      <c r="Q1082" s="191"/>
      <c r="R1082" s="191"/>
      <c r="S1082" s="191"/>
      <c r="T1082" s="191"/>
      <c r="U1082" s="191"/>
      <c r="V1082" s="191"/>
      <c r="W1082" s="191"/>
      <c r="X1082" s="191"/>
      <c r="Y1082" s="191"/>
      <c r="Z1082" s="191"/>
      <c r="AA1082" s="191"/>
      <c r="AB1082" s="191"/>
      <c r="AC1082" s="191"/>
      <c r="AD1082" s="191"/>
      <c r="AE1082" s="191"/>
      <c r="AF1082" s="191"/>
      <c r="AG1082" s="191"/>
      <c r="AH1082" s="191"/>
      <c r="AI1082" s="191"/>
      <c r="AJ1082" s="191"/>
      <c r="AK1082" s="191"/>
      <c r="AL1082" s="191"/>
      <c r="AM1082" s="191"/>
      <c r="AN1082" s="191"/>
      <c r="AO1082" s="191"/>
      <c r="AP1082" s="191"/>
      <c r="AQ1082" s="191"/>
      <c r="AR1082" s="191"/>
      <c r="AS1082" s="191"/>
      <c r="AT1082" s="191"/>
      <c r="AU1082" s="191"/>
      <c r="AV1082" s="191"/>
      <c r="AW1082" s="191"/>
      <c r="AX1082" s="191"/>
      <c r="AY1082" s="191"/>
      <c r="AZ1082" s="191"/>
      <c r="BA1082" s="191"/>
      <c r="BB1082" s="191"/>
      <c r="BC1082" s="191"/>
      <c r="BD1082" s="191"/>
      <c r="BE1082" s="191"/>
      <c r="BF1082" s="191"/>
      <c r="BG1082" s="191"/>
      <c r="BH1082" s="191"/>
      <c r="BI1082" s="191"/>
      <c r="BJ1082" s="191"/>
      <c r="BK1082" s="191"/>
      <c r="BL1082" s="191"/>
      <c r="BM1082" s="191"/>
      <c r="BN1082" s="191"/>
      <c r="BO1082" s="191"/>
      <c r="BP1082" s="191"/>
      <c r="BQ1082" s="191"/>
      <c r="BR1082" s="191"/>
      <c r="BS1082" s="191"/>
      <c r="BT1082" s="191"/>
      <c r="BU1082" s="191"/>
      <c r="BV1082" s="191"/>
      <c r="BW1082" s="191"/>
      <c r="BX1082" s="191"/>
      <c r="BY1082" s="191"/>
      <c r="BZ1082" s="191"/>
      <c r="CA1082" s="191"/>
      <c r="CB1082" s="191"/>
      <c r="CC1082" s="191"/>
      <c r="CD1082" s="191"/>
      <c r="CE1082" s="191"/>
      <c r="CF1082" s="191"/>
      <c r="CG1082" s="191"/>
      <c r="CH1082" s="191"/>
      <c r="CI1082" s="191"/>
      <c r="CJ1082" s="191"/>
      <c r="CK1082" s="191"/>
      <c r="CL1082" s="191"/>
      <c r="CM1082" s="191"/>
      <c r="CN1082" s="191"/>
      <c r="CO1082" s="191"/>
      <c r="CP1082" s="191"/>
      <c r="CQ1082" s="191"/>
      <c r="CR1082" s="191"/>
      <c r="CS1082" s="191"/>
      <c r="CT1082" s="191"/>
      <c r="CU1082" s="191"/>
      <c r="CV1082" s="191"/>
      <c r="CW1082" s="191"/>
      <c r="CX1082" s="191"/>
      <c r="CY1082" s="191"/>
      <c r="CZ1082" s="191"/>
      <c r="DA1082" s="191"/>
      <c r="DB1082" s="191"/>
      <c r="DC1082" s="191"/>
      <c r="DD1082" s="191"/>
      <c r="DE1082" s="191"/>
      <c r="DF1082" s="191"/>
      <c r="DG1082" s="191"/>
      <c r="DH1082" s="191"/>
      <c r="DI1082" s="191"/>
      <c r="DJ1082" s="191"/>
      <c r="DK1082" s="191"/>
      <c r="DL1082" s="191"/>
      <c r="DM1082" s="191"/>
      <c r="DN1082" s="191"/>
      <c r="DO1082" s="191"/>
      <c r="DP1082" s="191"/>
      <c r="DQ1082" s="191"/>
      <c r="DR1082" s="191"/>
      <c r="DS1082" s="191"/>
      <c r="DT1082" s="191"/>
      <c r="DU1082" s="191"/>
      <c r="DV1082" s="191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8"/>
      <c r="F1083" s="220"/>
      <c r="G1083" s="191"/>
      <c r="H1083" s="191"/>
      <c r="I1083" s="207"/>
      <c r="J1083" s="207"/>
      <c r="K1083" s="191"/>
      <c r="L1083" s="191"/>
      <c r="M1083" s="191"/>
      <c r="N1083" s="191"/>
      <c r="O1083" s="191"/>
      <c r="P1083" s="191"/>
      <c r="Q1083" s="191"/>
      <c r="R1083" s="191"/>
      <c r="S1083" s="191"/>
      <c r="T1083" s="191"/>
      <c r="U1083" s="191"/>
      <c r="V1083" s="191"/>
      <c r="W1083" s="191"/>
      <c r="X1083" s="191"/>
      <c r="Y1083" s="191"/>
      <c r="Z1083" s="191"/>
      <c r="AA1083" s="191"/>
      <c r="AB1083" s="191"/>
      <c r="AC1083" s="191"/>
      <c r="AD1083" s="191"/>
      <c r="AE1083" s="191"/>
      <c r="AF1083" s="191"/>
      <c r="AG1083" s="191"/>
      <c r="AH1083" s="191"/>
      <c r="AI1083" s="191"/>
      <c r="AJ1083" s="191"/>
      <c r="AK1083" s="191"/>
      <c r="AL1083" s="191"/>
      <c r="AM1083" s="191"/>
      <c r="AN1083" s="191"/>
      <c r="AO1083" s="191"/>
      <c r="AP1083" s="191"/>
      <c r="AQ1083" s="191"/>
      <c r="AR1083" s="191"/>
      <c r="AS1083" s="191"/>
      <c r="AT1083" s="191"/>
      <c r="AU1083" s="191"/>
      <c r="AV1083" s="191"/>
      <c r="AW1083" s="191"/>
      <c r="AX1083" s="191"/>
      <c r="AY1083" s="191"/>
      <c r="AZ1083" s="191"/>
      <c r="BA1083" s="191"/>
      <c r="BB1083" s="191"/>
      <c r="BC1083" s="191"/>
      <c r="BD1083" s="191"/>
      <c r="BE1083" s="191"/>
      <c r="BF1083" s="191"/>
      <c r="BG1083" s="191"/>
      <c r="BH1083" s="191"/>
      <c r="BI1083" s="191"/>
      <c r="BJ1083" s="191"/>
      <c r="BK1083" s="191"/>
      <c r="BL1083" s="191"/>
      <c r="BM1083" s="191"/>
      <c r="BN1083" s="191"/>
      <c r="BO1083" s="191"/>
      <c r="BP1083" s="191"/>
      <c r="BQ1083" s="191"/>
      <c r="BR1083" s="191"/>
      <c r="BS1083" s="191"/>
      <c r="BT1083" s="191"/>
      <c r="BU1083" s="191"/>
      <c r="BV1083" s="191"/>
      <c r="BW1083" s="191"/>
      <c r="BX1083" s="191"/>
      <c r="BY1083" s="191"/>
      <c r="BZ1083" s="191"/>
      <c r="CA1083" s="191"/>
      <c r="CB1083" s="191"/>
      <c r="CC1083" s="191"/>
      <c r="CD1083" s="191"/>
      <c r="CE1083" s="191"/>
      <c r="CF1083" s="191"/>
      <c r="CG1083" s="191"/>
      <c r="CH1083" s="191"/>
      <c r="CI1083" s="191"/>
      <c r="CJ1083" s="191"/>
      <c r="CK1083" s="191"/>
      <c r="CL1083" s="191"/>
      <c r="CM1083" s="191"/>
      <c r="CN1083" s="191"/>
      <c r="CO1083" s="191"/>
      <c r="CP1083" s="191"/>
      <c r="CQ1083" s="191"/>
      <c r="CR1083" s="191"/>
      <c r="CS1083" s="191"/>
      <c r="CT1083" s="191"/>
      <c r="CU1083" s="191"/>
      <c r="CV1083" s="191"/>
      <c r="CW1083" s="191"/>
      <c r="CX1083" s="191"/>
      <c r="CY1083" s="191"/>
      <c r="CZ1083" s="191"/>
      <c r="DA1083" s="191"/>
      <c r="DB1083" s="191"/>
      <c r="DC1083" s="191"/>
      <c r="DD1083" s="191"/>
      <c r="DE1083" s="191"/>
      <c r="DF1083" s="191"/>
      <c r="DG1083" s="191"/>
      <c r="DH1083" s="191"/>
      <c r="DI1083" s="191"/>
      <c r="DJ1083" s="191"/>
      <c r="DK1083" s="191"/>
      <c r="DL1083" s="191"/>
      <c r="DM1083" s="191"/>
      <c r="DN1083" s="191"/>
      <c r="DO1083" s="191"/>
      <c r="DP1083" s="191"/>
      <c r="DQ1083" s="191"/>
      <c r="DR1083" s="191"/>
      <c r="DS1083" s="191"/>
      <c r="DT1083" s="191"/>
      <c r="DU1083" s="191"/>
      <c r="DV1083" s="191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8"/>
      <c r="F1084" s="220"/>
      <c r="G1084" s="191"/>
      <c r="H1084" s="191"/>
      <c r="I1084" s="207"/>
      <c r="J1084" s="207"/>
      <c r="K1084" s="191"/>
      <c r="L1084" s="191"/>
      <c r="M1084" s="191"/>
      <c r="N1084" s="191"/>
      <c r="O1084" s="191"/>
      <c r="P1084" s="191"/>
      <c r="Q1084" s="191"/>
      <c r="R1084" s="191"/>
      <c r="S1084" s="191"/>
      <c r="T1084" s="191"/>
      <c r="U1084" s="191"/>
      <c r="V1084" s="191"/>
      <c r="W1084" s="191"/>
      <c r="X1084" s="191"/>
      <c r="Y1084" s="191"/>
      <c r="Z1084" s="191"/>
      <c r="AA1084" s="191"/>
      <c r="AB1084" s="191"/>
      <c r="AC1084" s="191"/>
      <c r="AD1084" s="191"/>
      <c r="AE1084" s="191"/>
      <c r="AF1084" s="191"/>
      <c r="AG1084" s="191"/>
      <c r="AH1084" s="191"/>
      <c r="AI1084" s="191"/>
      <c r="AJ1084" s="191"/>
      <c r="AK1084" s="191"/>
      <c r="AL1084" s="191"/>
      <c r="AM1084" s="191"/>
      <c r="AN1084" s="191"/>
      <c r="AO1084" s="191"/>
      <c r="AP1084" s="191"/>
      <c r="AQ1084" s="191"/>
      <c r="AR1084" s="191"/>
      <c r="AS1084" s="191"/>
      <c r="AT1084" s="191"/>
      <c r="AU1084" s="191"/>
      <c r="AV1084" s="191"/>
      <c r="AW1084" s="191"/>
      <c r="AX1084" s="191"/>
      <c r="AY1084" s="191"/>
      <c r="AZ1084" s="191"/>
      <c r="BA1084" s="191"/>
      <c r="BB1084" s="191"/>
      <c r="BC1084" s="191"/>
      <c r="BD1084" s="191"/>
      <c r="BE1084" s="191"/>
      <c r="BF1084" s="191"/>
      <c r="BG1084" s="191"/>
      <c r="BH1084" s="191"/>
      <c r="BI1084" s="191"/>
      <c r="BJ1084" s="191"/>
      <c r="BK1084" s="191"/>
      <c r="BL1084" s="191"/>
      <c r="BM1084" s="191"/>
      <c r="BN1084" s="191"/>
      <c r="BO1084" s="191"/>
      <c r="BP1084" s="191"/>
      <c r="BQ1084" s="191"/>
      <c r="BR1084" s="191"/>
      <c r="BS1084" s="191"/>
      <c r="BT1084" s="191"/>
      <c r="BU1084" s="191"/>
      <c r="BV1084" s="191"/>
      <c r="BW1084" s="191"/>
      <c r="BX1084" s="191"/>
      <c r="BY1084" s="191"/>
      <c r="BZ1084" s="191"/>
      <c r="CA1084" s="191"/>
      <c r="CB1084" s="191"/>
      <c r="CC1084" s="191"/>
      <c r="CD1084" s="191"/>
      <c r="CE1084" s="191"/>
      <c r="CF1084" s="191"/>
      <c r="CG1084" s="191"/>
      <c r="CH1084" s="191"/>
      <c r="CI1084" s="191"/>
      <c r="CJ1084" s="191"/>
      <c r="CK1084" s="191"/>
      <c r="CL1084" s="191"/>
      <c r="CM1084" s="191"/>
      <c r="CN1084" s="191"/>
      <c r="CO1084" s="191"/>
      <c r="CP1084" s="191"/>
      <c r="CQ1084" s="191"/>
      <c r="CR1084" s="191"/>
      <c r="CS1084" s="191"/>
      <c r="CT1084" s="191"/>
      <c r="CU1084" s="191"/>
      <c r="CV1084" s="191"/>
      <c r="CW1084" s="191"/>
      <c r="CX1084" s="191"/>
      <c r="CY1084" s="191"/>
      <c r="CZ1084" s="191"/>
      <c r="DA1084" s="191"/>
      <c r="DB1084" s="191"/>
      <c r="DC1084" s="191"/>
      <c r="DD1084" s="191"/>
      <c r="DE1084" s="191"/>
      <c r="DF1084" s="191"/>
      <c r="DG1084" s="191"/>
      <c r="DH1084" s="191"/>
      <c r="DI1084" s="191"/>
      <c r="DJ1084" s="191"/>
      <c r="DK1084" s="191"/>
      <c r="DL1084" s="191"/>
      <c r="DM1084" s="191"/>
      <c r="DN1084" s="191"/>
      <c r="DO1084" s="191"/>
      <c r="DP1084" s="191"/>
      <c r="DQ1084" s="191"/>
      <c r="DR1084" s="191"/>
      <c r="DS1084" s="191"/>
      <c r="DT1084" s="191"/>
      <c r="DU1084" s="191"/>
      <c r="DV1084" s="191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8"/>
      <c r="F1085" s="219"/>
      <c r="G1085" s="191"/>
      <c r="H1085" s="191"/>
      <c r="I1085" s="207"/>
      <c r="J1085" s="207"/>
      <c r="K1085" s="191"/>
      <c r="L1085" s="191"/>
      <c r="M1085" s="191"/>
      <c r="N1085" s="191"/>
      <c r="O1085" s="191"/>
      <c r="P1085" s="191"/>
      <c r="Q1085" s="191"/>
      <c r="R1085" s="191"/>
      <c r="S1085" s="191"/>
      <c r="T1085" s="191"/>
      <c r="U1085" s="191"/>
      <c r="V1085" s="191"/>
      <c r="W1085" s="191"/>
      <c r="X1085" s="191"/>
      <c r="Y1085" s="191"/>
      <c r="Z1085" s="191"/>
      <c r="AA1085" s="191"/>
      <c r="AB1085" s="191"/>
      <c r="AC1085" s="191"/>
      <c r="AD1085" s="191"/>
      <c r="AE1085" s="191"/>
      <c r="AF1085" s="191"/>
      <c r="AG1085" s="191"/>
      <c r="AH1085" s="191"/>
      <c r="AI1085" s="191"/>
      <c r="AJ1085" s="191"/>
      <c r="AK1085" s="191"/>
      <c r="AL1085" s="191"/>
      <c r="AM1085" s="191"/>
      <c r="AN1085" s="191"/>
      <c r="AO1085" s="191"/>
      <c r="AP1085" s="191"/>
      <c r="AQ1085" s="191"/>
      <c r="AR1085" s="191"/>
      <c r="AS1085" s="191"/>
      <c r="AT1085" s="191"/>
      <c r="AU1085" s="191"/>
      <c r="AV1085" s="191"/>
      <c r="AW1085" s="191"/>
      <c r="AX1085" s="191"/>
      <c r="AY1085" s="191"/>
      <c r="AZ1085" s="191"/>
      <c r="BA1085" s="191"/>
      <c r="BB1085" s="191"/>
      <c r="BC1085" s="191"/>
      <c r="BD1085" s="191"/>
      <c r="BE1085" s="191"/>
      <c r="BF1085" s="191"/>
      <c r="BG1085" s="191"/>
      <c r="BH1085" s="191"/>
      <c r="BI1085" s="191"/>
      <c r="BJ1085" s="191"/>
      <c r="BK1085" s="191"/>
      <c r="BL1085" s="191"/>
      <c r="BM1085" s="191"/>
      <c r="BN1085" s="191"/>
      <c r="BO1085" s="191"/>
      <c r="BP1085" s="191"/>
      <c r="BQ1085" s="191"/>
      <c r="BR1085" s="191"/>
      <c r="BS1085" s="191"/>
      <c r="BT1085" s="191"/>
      <c r="BU1085" s="191"/>
      <c r="BV1085" s="191"/>
      <c r="BW1085" s="191"/>
      <c r="BX1085" s="191"/>
      <c r="BY1085" s="191"/>
      <c r="BZ1085" s="191"/>
      <c r="CA1085" s="191"/>
      <c r="CB1085" s="191"/>
      <c r="CC1085" s="191"/>
      <c r="CD1085" s="191"/>
      <c r="CE1085" s="191"/>
      <c r="CF1085" s="191"/>
      <c r="CG1085" s="191"/>
      <c r="CH1085" s="191"/>
      <c r="CI1085" s="191"/>
      <c r="CJ1085" s="191"/>
      <c r="CK1085" s="191"/>
      <c r="CL1085" s="191"/>
      <c r="CM1085" s="191"/>
      <c r="CN1085" s="191"/>
      <c r="CO1085" s="191"/>
      <c r="CP1085" s="191"/>
      <c r="CQ1085" s="191"/>
      <c r="CR1085" s="191"/>
      <c r="CS1085" s="191"/>
      <c r="CT1085" s="191"/>
      <c r="CU1085" s="191"/>
      <c r="CV1085" s="191"/>
      <c r="CW1085" s="191"/>
      <c r="CX1085" s="191"/>
      <c r="CY1085" s="191"/>
      <c r="CZ1085" s="191"/>
      <c r="DA1085" s="191"/>
      <c r="DB1085" s="191"/>
      <c r="DC1085" s="191"/>
      <c r="DD1085" s="191"/>
      <c r="DE1085" s="191"/>
      <c r="DF1085" s="191"/>
      <c r="DG1085" s="191"/>
      <c r="DH1085" s="191"/>
      <c r="DI1085" s="191"/>
      <c r="DJ1085" s="191"/>
      <c r="DK1085" s="191"/>
      <c r="DL1085" s="191"/>
      <c r="DM1085" s="191"/>
      <c r="DN1085" s="191"/>
      <c r="DO1085" s="191"/>
      <c r="DP1085" s="191"/>
      <c r="DQ1085" s="191"/>
      <c r="DR1085" s="191"/>
      <c r="DS1085" s="191"/>
      <c r="DT1085" s="191"/>
      <c r="DU1085" s="191"/>
      <c r="DV1085" s="191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8"/>
      <c r="F1086" s="220"/>
      <c r="G1086" s="191"/>
      <c r="H1086" s="191"/>
      <c r="I1086" s="207"/>
      <c r="J1086" s="207"/>
      <c r="K1086" s="191"/>
      <c r="L1086" s="191"/>
      <c r="M1086" s="191"/>
      <c r="N1086" s="191"/>
      <c r="O1086" s="191"/>
      <c r="P1086" s="191"/>
      <c r="Q1086" s="191"/>
      <c r="R1086" s="191"/>
      <c r="S1086" s="191"/>
      <c r="T1086" s="191"/>
      <c r="U1086" s="191"/>
      <c r="V1086" s="191"/>
      <c r="W1086" s="191"/>
      <c r="X1086" s="191"/>
      <c r="Y1086" s="191"/>
      <c r="Z1086" s="191"/>
      <c r="AA1086" s="191"/>
      <c r="AB1086" s="191"/>
      <c r="AC1086" s="191"/>
      <c r="AD1086" s="191"/>
      <c r="AE1086" s="191"/>
      <c r="AF1086" s="191"/>
      <c r="AG1086" s="191"/>
      <c r="AH1086" s="191"/>
      <c r="AI1086" s="191"/>
      <c r="AJ1086" s="191"/>
      <c r="AK1086" s="191"/>
      <c r="AL1086" s="191"/>
      <c r="AM1086" s="191"/>
      <c r="AN1086" s="191"/>
      <c r="AO1086" s="191"/>
      <c r="AP1086" s="191"/>
      <c r="AQ1086" s="191"/>
      <c r="AR1086" s="191"/>
      <c r="AS1086" s="191"/>
      <c r="AT1086" s="191"/>
      <c r="AU1086" s="191"/>
      <c r="AV1086" s="191"/>
      <c r="AW1086" s="191"/>
      <c r="AX1086" s="191"/>
      <c r="AY1086" s="191"/>
      <c r="AZ1086" s="191"/>
      <c r="BA1086" s="191"/>
      <c r="BB1086" s="191"/>
      <c r="BC1086" s="191"/>
      <c r="BD1086" s="191"/>
      <c r="BE1086" s="191"/>
      <c r="BF1086" s="191"/>
      <c r="BG1086" s="191"/>
      <c r="BH1086" s="191"/>
      <c r="BI1086" s="191"/>
      <c r="BJ1086" s="191"/>
      <c r="BK1086" s="191"/>
      <c r="BL1086" s="191"/>
      <c r="BM1086" s="191"/>
      <c r="BN1086" s="191"/>
      <c r="BO1086" s="191"/>
      <c r="BP1086" s="191"/>
      <c r="BQ1086" s="191"/>
      <c r="BR1086" s="191"/>
      <c r="BS1086" s="191"/>
      <c r="BT1086" s="191"/>
      <c r="BU1086" s="191"/>
      <c r="BV1086" s="191"/>
      <c r="BW1086" s="191"/>
      <c r="BX1086" s="191"/>
      <c r="BY1086" s="191"/>
      <c r="BZ1086" s="191"/>
      <c r="CA1086" s="191"/>
      <c r="CB1086" s="191"/>
      <c r="CC1086" s="191"/>
      <c r="CD1086" s="191"/>
      <c r="CE1086" s="191"/>
      <c r="CF1086" s="191"/>
      <c r="CG1086" s="191"/>
      <c r="CH1086" s="191"/>
      <c r="CI1086" s="191"/>
      <c r="CJ1086" s="191"/>
      <c r="CK1086" s="191"/>
      <c r="CL1086" s="191"/>
      <c r="CM1086" s="191"/>
      <c r="CN1086" s="191"/>
      <c r="CO1086" s="191"/>
      <c r="CP1086" s="191"/>
      <c r="CQ1086" s="191"/>
      <c r="CR1086" s="191"/>
      <c r="CS1086" s="191"/>
      <c r="CT1086" s="191"/>
      <c r="CU1086" s="191"/>
      <c r="CV1086" s="191"/>
      <c r="CW1086" s="191"/>
      <c r="CX1086" s="191"/>
      <c r="CY1086" s="191"/>
      <c r="CZ1086" s="191"/>
      <c r="DA1086" s="191"/>
      <c r="DB1086" s="191"/>
      <c r="DC1086" s="191"/>
      <c r="DD1086" s="191"/>
      <c r="DE1086" s="191"/>
      <c r="DF1086" s="191"/>
      <c r="DG1086" s="191"/>
      <c r="DH1086" s="191"/>
      <c r="DI1086" s="191"/>
      <c r="DJ1086" s="191"/>
      <c r="DK1086" s="191"/>
      <c r="DL1086" s="191"/>
      <c r="DM1086" s="191"/>
      <c r="DN1086" s="191"/>
      <c r="DO1086" s="191"/>
      <c r="DP1086" s="191"/>
      <c r="DQ1086" s="191"/>
      <c r="DR1086" s="191"/>
      <c r="DS1086" s="191"/>
      <c r="DT1086" s="191"/>
      <c r="DU1086" s="191"/>
      <c r="DV1086" s="191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8"/>
      <c r="F1087" s="220"/>
      <c r="G1087" s="191"/>
      <c r="H1087" s="191"/>
      <c r="I1087" s="207"/>
      <c r="J1087" s="207"/>
      <c r="K1087" s="191"/>
      <c r="L1087" s="191"/>
      <c r="M1087" s="191"/>
      <c r="N1087" s="191"/>
      <c r="O1087" s="191"/>
      <c r="P1087" s="191"/>
      <c r="Q1087" s="191"/>
      <c r="R1087" s="191"/>
      <c r="S1087" s="191"/>
      <c r="T1087" s="191"/>
      <c r="U1087" s="191"/>
      <c r="V1087" s="191"/>
      <c r="W1087" s="191"/>
      <c r="X1087" s="191"/>
      <c r="Y1087" s="191"/>
      <c r="Z1087" s="191"/>
      <c r="AA1087" s="191"/>
      <c r="AB1087" s="191"/>
      <c r="AC1087" s="191"/>
      <c r="AD1087" s="191"/>
      <c r="AE1087" s="191"/>
      <c r="AF1087" s="191"/>
      <c r="AG1087" s="191"/>
      <c r="AH1087" s="191"/>
      <c r="AI1087" s="191"/>
      <c r="AJ1087" s="191"/>
      <c r="AK1087" s="191"/>
      <c r="AL1087" s="191"/>
      <c r="AM1087" s="191"/>
      <c r="AN1087" s="191"/>
      <c r="AO1087" s="191"/>
      <c r="AP1087" s="191"/>
      <c r="AQ1087" s="191"/>
      <c r="AR1087" s="191"/>
      <c r="AS1087" s="191"/>
      <c r="AT1087" s="191"/>
      <c r="AU1087" s="191"/>
      <c r="AV1087" s="191"/>
      <c r="AW1087" s="191"/>
      <c r="AX1087" s="191"/>
      <c r="AY1087" s="191"/>
      <c r="AZ1087" s="191"/>
      <c r="BA1087" s="191"/>
      <c r="BB1087" s="191"/>
      <c r="BC1087" s="191"/>
      <c r="BD1087" s="191"/>
      <c r="BE1087" s="191"/>
      <c r="BF1087" s="191"/>
      <c r="BG1087" s="191"/>
      <c r="BH1087" s="191"/>
      <c r="BI1087" s="191"/>
      <c r="BJ1087" s="191"/>
      <c r="BK1087" s="191"/>
      <c r="BL1087" s="191"/>
      <c r="BM1087" s="191"/>
      <c r="BN1087" s="191"/>
      <c r="BO1087" s="191"/>
      <c r="BP1087" s="191"/>
      <c r="BQ1087" s="191"/>
      <c r="BR1087" s="191"/>
      <c r="BS1087" s="191"/>
      <c r="BT1087" s="191"/>
      <c r="BU1087" s="191"/>
      <c r="BV1087" s="191"/>
      <c r="BW1087" s="191"/>
      <c r="BX1087" s="191"/>
      <c r="BY1087" s="191"/>
      <c r="BZ1087" s="191"/>
      <c r="CA1087" s="191"/>
      <c r="CB1087" s="191"/>
      <c r="CC1087" s="191"/>
      <c r="CD1087" s="191"/>
      <c r="CE1087" s="191"/>
      <c r="CF1087" s="191"/>
      <c r="CG1087" s="191"/>
      <c r="CH1087" s="191"/>
      <c r="CI1087" s="191"/>
      <c r="CJ1087" s="191"/>
      <c r="CK1087" s="191"/>
      <c r="CL1087" s="191"/>
      <c r="CM1087" s="191"/>
      <c r="CN1087" s="191"/>
      <c r="CO1087" s="191"/>
      <c r="CP1087" s="191"/>
      <c r="CQ1087" s="191"/>
      <c r="CR1087" s="191"/>
      <c r="CS1087" s="191"/>
      <c r="CT1087" s="191"/>
      <c r="CU1087" s="191"/>
      <c r="CV1087" s="191"/>
      <c r="CW1087" s="191"/>
      <c r="CX1087" s="191"/>
      <c r="CY1087" s="191"/>
      <c r="CZ1087" s="191"/>
      <c r="DA1087" s="191"/>
      <c r="DB1087" s="191"/>
      <c r="DC1087" s="191"/>
      <c r="DD1087" s="191"/>
      <c r="DE1087" s="191"/>
      <c r="DF1087" s="191"/>
      <c r="DG1087" s="191"/>
      <c r="DH1087" s="191"/>
      <c r="DI1087" s="191"/>
      <c r="DJ1087" s="191"/>
      <c r="DK1087" s="191"/>
      <c r="DL1087" s="191"/>
      <c r="DM1087" s="191"/>
      <c r="DN1087" s="191"/>
      <c r="DO1087" s="191"/>
      <c r="DP1087" s="191"/>
      <c r="DQ1087" s="191"/>
      <c r="DR1087" s="191"/>
      <c r="DS1087" s="191"/>
      <c r="DT1087" s="191"/>
      <c r="DU1087" s="191"/>
      <c r="DV1087" s="191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8"/>
      <c r="F1088" s="219"/>
      <c r="G1088" s="191"/>
      <c r="H1088" s="191"/>
      <c r="I1088" s="207"/>
      <c r="J1088" s="207"/>
      <c r="K1088" s="191"/>
      <c r="L1088" s="191"/>
      <c r="M1088" s="191"/>
      <c r="N1088" s="191"/>
      <c r="O1088" s="191"/>
      <c r="P1088" s="191"/>
      <c r="Q1088" s="191"/>
      <c r="R1088" s="191"/>
      <c r="S1088" s="191"/>
      <c r="T1088" s="191"/>
      <c r="U1088" s="191"/>
      <c r="V1088" s="191"/>
      <c r="W1088" s="191"/>
      <c r="X1088" s="191"/>
      <c r="Y1088" s="191"/>
      <c r="Z1088" s="191"/>
      <c r="AA1088" s="191"/>
      <c r="AB1088" s="191"/>
      <c r="AC1088" s="191"/>
      <c r="AD1088" s="191"/>
      <c r="AE1088" s="191"/>
      <c r="AF1088" s="191"/>
      <c r="AG1088" s="191"/>
      <c r="AH1088" s="191"/>
      <c r="AI1088" s="191"/>
      <c r="AJ1088" s="191"/>
      <c r="AK1088" s="191"/>
      <c r="AL1088" s="191"/>
      <c r="AM1088" s="191"/>
      <c r="AN1088" s="191"/>
      <c r="AO1088" s="191"/>
      <c r="AP1088" s="191"/>
      <c r="AQ1088" s="191"/>
      <c r="AR1088" s="191"/>
      <c r="AS1088" s="191"/>
      <c r="AT1088" s="191"/>
      <c r="AU1088" s="191"/>
      <c r="AV1088" s="191"/>
      <c r="AW1088" s="191"/>
      <c r="AX1088" s="191"/>
      <c r="AY1088" s="191"/>
      <c r="AZ1088" s="191"/>
      <c r="BA1088" s="191"/>
      <c r="BB1088" s="191"/>
      <c r="BC1088" s="191"/>
      <c r="BD1088" s="191"/>
      <c r="BE1088" s="191"/>
      <c r="BF1088" s="191"/>
      <c r="BG1088" s="191"/>
      <c r="BH1088" s="191"/>
      <c r="BI1088" s="191"/>
      <c r="BJ1088" s="191"/>
      <c r="BK1088" s="191"/>
      <c r="BL1088" s="191"/>
      <c r="BM1088" s="191"/>
      <c r="BN1088" s="191"/>
      <c r="BO1088" s="191"/>
      <c r="BP1088" s="191"/>
      <c r="BQ1088" s="191"/>
      <c r="BR1088" s="191"/>
      <c r="BS1088" s="191"/>
      <c r="BT1088" s="191"/>
      <c r="BU1088" s="191"/>
      <c r="BV1088" s="191"/>
      <c r="BW1088" s="191"/>
      <c r="BX1088" s="191"/>
      <c r="BY1088" s="191"/>
      <c r="BZ1088" s="191"/>
      <c r="CA1088" s="191"/>
      <c r="CB1088" s="191"/>
      <c r="CC1088" s="191"/>
      <c r="CD1088" s="191"/>
      <c r="CE1088" s="191"/>
      <c r="CF1088" s="191"/>
      <c r="CG1088" s="191"/>
      <c r="CH1088" s="191"/>
      <c r="CI1088" s="191"/>
      <c r="CJ1088" s="191"/>
      <c r="CK1088" s="191"/>
      <c r="CL1088" s="191"/>
      <c r="CM1088" s="191"/>
      <c r="CN1088" s="191"/>
      <c r="CO1088" s="191"/>
      <c r="CP1088" s="191"/>
      <c r="CQ1088" s="191"/>
      <c r="CR1088" s="191"/>
      <c r="CS1088" s="191"/>
      <c r="CT1088" s="191"/>
      <c r="CU1088" s="191"/>
      <c r="CV1088" s="191"/>
      <c r="CW1088" s="191"/>
      <c r="CX1088" s="191"/>
      <c r="CY1088" s="191"/>
      <c r="CZ1088" s="191"/>
      <c r="DA1088" s="191"/>
      <c r="DB1088" s="191"/>
      <c r="DC1088" s="191"/>
      <c r="DD1088" s="191"/>
      <c r="DE1088" s="191"/>
      <c r="DF1088" s="191"/>
      <c r="DG1088" s="191"/>
      <c r="DH1088" s="191"/>
      <c r="DI1088" s="191"/>
      <c r="DJ1088" s="191"/>
      <c r="DK1088" s="191"/>
      <c r="DL1088" s="191"/>
      <c r="DM1088" s="191"/>
      <c r="DN1088" s="191"/>
      <c r="DO1088" s="191"/>
      <c r="DP1088" s="191"/>
      <c r="DQ1088" s="191"/>
      <c r="DR1088" s="191"/>
      <c r="DS1088" s="191"/>
      <c r="DT1088" s="191"/>
      <c r="DU1088" s="191"/>
      <c r="DV1088" s="191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8"/>
      <c r="F1089" s="220"/>
      <c r="G1089" s="191"/>
      <c r="H1089" s="191"/>
      <c r="I1089" s="207"/>
      <c r="J1089" s="207"/>
      <c r="K1089" s="191"/>
      <c r="L1089" s="191"/>
      <c r="M1089" s="191"/>
      <c r="N1089" s="191"/>
      <c r="O1089" s="191"/>
      <c r="P1089" s="191"/>
      <c r="Q1089" s="191"/>
      <c r="R1089" s="191"/>
      <c r="S1089" s="191"/>
      <c r="T1089" s="191"/>
      <c r="U1089" s="191"/>
      <c r="V1089" s="191"/>
      <c r="W1089" s="191"/>
      <c r="X1089" s="191"/>
      <c r="Y1089" s="191"/>
      <c r="Z1089" s="191"/>
      <c r="AA1089" s="191"/>
      <c r="AB1089" s="191"/>
      <c r="AC1089" s="191"/>
      <c r="AD1089" s="191"/>
      <c r="AE1089" s="191"/>
      <c r="AF1089" s="191"/>
      <c r="AG1089" s="191"/>
      <c r="AH1089" s="191"/>
      <c r="AI1089" s="191"/>
      <c r="AJ1089" s="191"/>
      <c r="AK1089" s="191"/>
      <c r="AL1089" s="191"/>
      <c r="AM1089" s="191"/>
      <c r="AN1089" s="191"/>
      <c r="AO1089" s="191"/>
      <c r="AP1089" s="191"/>
      <c r="AQ1089" s="191"/>
      <c r="AR1089" s="191"/>
      <c r="AS1089" s="191"/>
      <c r="AT1089" s="191"/>
      <c r="AU1089" s="191"/>
      <c r="AV1089" s="191"/>
      <c r="AW1089" s="191"/>
      <c r="AX1089" s="191"/>
      <c r="AY1089" s="191"/>
      <c r="AZ1089" s="191"/>
      <c r="BA1089" s="191"/>
      <c r="BB1089" s="191"/>
      <c r="BC1089" s="191"/>
      <c r="BD1089" s="191"/>
      <c r="BE1089" s="191"/>
      <c r="BF1089" s="191"/>
      <c r="BG1089" s="191"/>
      <c r="BH1089" s="191"/>
      <c r="BI1089" s="191"/>
      <c r="BJ1089" s="191"/>
      <c r="BK1089" s="191"/>
      <c r="BL1089" s="191"/>
      <c r="BM1089" s="191"/>
      <c r="BN1089" s="191"/>
      <c r="BO1089" s="191"/>
      <c r="BP1089" s="191"/>
      <c r="BQ1089" s="191"/>
      <c r="BR1089" s="191"/>
      <c r="BS1089" s="191"/>
      <c r="BT1089" s="191"/>
      <c r="BU1089" s="191"/>
      <c r="BV1089" s="191"/>
      <c r="BW1089" s="191"/>
      <c r="BX1089" s="191"/>
      <c r="BY1089" s="191"/>
      <c r="BZ1089" s="191"/>
      <c r="CA1089" s="191"/>
      <c r="CB1089" s="191"/>
      <c r="CC1089" s="191"/>
      <c r="CD1089" s="191"/>
      <c r="CE1089" s="191"/>
      <c r="CF1089" s="191"/>
      <c r="CG1089" s="191"/>
      <c r="CH1089" s="191"/>
      <c r="CI1089" s="191"/>
      <c r="CJ1089" s="191"/>
      <c r="CK1089" s="191"/>
      <c r="CL1089" s="191"/>
      <c r="CM1089" s="191"/>
      <c r="CN1089" s="191"/>
      <c r="CO1089" s="191"/>
      <c r="CP1089" s="191"/>
      <c r="CQ1089" s="191"/>
      <c r="CR1089" s="191"/>
      <c r="CS1089" s="191"/>
      <c r="CT1089" s="191"/>
      <c r="CU1089" s="191"/>
      <c r="CV1089" s="191"/>
      <c r="CW1089" s="191"/>
      <c r="CX1089" s="191"/>
      <c r="CY1089" s="191"/>
      <c r="CZ1089" s="191"/>
      <c r="DA1089" s="191"/>
      <c r="DB1089" s="191"/>
      <c r="DC1089" s="191"/>
      <c r="DD1089" s="191"/>
      <c r="DE1089" s="191"/>
      <c r="DF1089" s="191"/>
      <c r="DG1089" s="191"/>
      <c r="DH1089" s="191"/>
      <c r="DI1089" s="191"/>
      <c r="DJ1089" s="191"/>
      <c r="DK1089" s="191"/>
      <c r="DL1089" s="191"/>
      <c r="DM1089" s="191"/>
      <c r="DN1089" s="191"/>
      <c r="DO1089" s="191"/>
      <c r="DP1089" s="191"/>
      <c r="DQ1089" s="191"/>
      <c r="DR1089" s="191"/>
      <c r="DS1089" s="191"/>
      <c r="DT1089" s="191"/>
      <c r="DU1089" s="191"/>
      <c r="DV1089" s="191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8"/>
      <c r="F1090" s="220"/>
      <c r="G1090" s="191"/>
      <c r="H1090" s="191"/>
      <c r="I1090" s="207"/>
      <c r="J1090" s="207"/>
      <c r="K1090" s="191"/>
      <c r="L1090" s="191"/>
      <c r="M1090" s="191"/>
      <c r="N1090" s="191"/>
      <c r="O1090" s="191"/>
      <c r="P1090" s="191"/>
      <c r="Q1090" s="191"/>
      <c r="R1090" s="191"/>
      <c r="S1090" s="191"/>
      <c r="T1090" s="191"/>
      <c r="U1090" s="191"/>
      <c r="V1090" s="191"/>
      <c r="W1090" s="191"/>
      <c r="X1090" s="191"/>
      <c r="Y1090" s="191"/>
      <c r="Z1090" s="191"/>
      <c r="AA1090" s="191"/>
      <c r="AB1090" s="191"/>
      <c r="AC1090" s="191"/>
      <c r="AD1090" s="191"/>
      <c r="AE1090" s="191"/>
      <c r="AF1090" s="191"/>
      <c r="AG1090" s="191"/>
      <c r="AH1090" s="191"/>
      <c r="AI1090" s="191"/>
      <c r="AJ1090" s="191"/>
      <c r="AK1090" s="191"/>
      <c r="AL1090" s="191"/>
      <c r="AM1090" s="191"/>
      <c r="AN1090" s="191"/>
      <c r="AO1090" s="191"/>
      <c r="AP1090" s="191"/>
      <c r="AQ1090" s="191"/>
      <c r="AR1090" s="191"/>
      <c r="AS1090" s="191"/>
      <c r="AT1090" s="191"/>
      <c r="AU1090" s="191"/>
      <c r="AV1090" s="191"/>
      <c r="AW1090" s="191"/>
      <c r="AX1090" s="191"/>
      <c r="AY1090" s="191"/>
      <c r="AZ1090" s="191"/>
      <c r="BA1090" s="191"/>
      <c r="BB1090" s="191"/>
      <c r="BC1090" s="191"/>
      <c r="BD1090" s="191"/>
      <c r="BE1090" s="191"/>
      <c r="BF1090" s="191"/>
      <c r="BG1090" s="191"/>
      <c r="BH1090" s="191"/>
      <c r="BI1090" s="191"/>
      <c r="BJ1090" s="191"/>
      <c r="BK1090" s="191"/>
      <c r="BL1090" s="191"/>
      <c r="BM1090" s="191"/>
      <c r="BN1090" s="191"/>
      <c r="BO1090" s="191"/>
      <c r="BP1090" s="191"/>
      <c r="BQ1090" s="191"/>
      <c r="BR1090" s="191"/>
      <c r="BS1090" s="191"/>
      <c r="BT1090" s="191"/>
      <c r="BU1090" s="191"/>
      <c r="BV1090" s="191"/>
      <c r="BW1090" s="191"/>
      <c r="BX1090" s="191"/>
      <c r="BY1090" s="191"/>
      <c r="BZ1090" s="191"/>
      <c r="CA1090" s="191"/>
      <c r="CB1090" s="191"/>
      <c r="CC1090" s="191"/>
      <c r="CD1090" s="191"/>
      <c r="CE1090" s="191"/>
      <c r="CF1090" s="191"/>
      <c r="CG1090" s="191"/>
      <c r="CH1090" s="191"/>
      <c r="CI1090" s="191"/>
      <c r="CJ1090" s="191"/>
      <c r="CK1090" s="191"/>
      <c r="CL1090" s="191"/>
      <c r="CM1090" s="191"/>
      <c r="CN1090" s="191"/>
      <c r="CO1090" s="191"/>
      <c r="CP1090" s="191"/>
      <c r="CQ1090" s="191"/>
      <c r="CR1090" s="191"/>
      <c r="CS1090" s="191"/>
      <c r="CT1090" s="191"/>
      <c r="CU1090" s="191"/>
      <c r="CV1090" s="191"/>
      <c r="CW1090" s="191"/>
      <c r="CX1090" s="191"/>
      <c r="CY1090" s="191"/>
      <c r="CZ1090" s="191"/>
      <c r="DA1090" s="191"/>
      <c r="DB1090" s="191"/>
      <c r="DC1090" s="191"/>
      <c r="DD1090" s="191"/>
      <c r="DE1090" s="191"/>
      <c r="DF1090" s="191"/>
      <c r="DG1090" s="191"/>
      <c r="DH1090" s="191"/>
      <c r="DI1090" s="191"/>
      <c r="DJ1090" s="191"/>
      <c r="DK1090" s="191"/>
      <c r="DL1090" s="191"/>
      <c r="DM1090" s="191"/>
      <c r="DN1090" s="191"/>
      <c r="DO1090" s="191"/>
      <c r="DP1090" s="191"/>
      <c r="DQ1090" s="191"/>
      <c r="DR1090" s="191"/>
      <c r="DS1090" s="191"/>
      <c r="DT1090" s="191"/>
      <c r="DU1090" s="191"/>
      <c r="DV1090" s="191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8"/>
      <c r="F1091" s="220"/>
      <c r="G1091" s="191"/>
      <c r="H1091" s="191"/>
      <c r="I1091" s="207"/>
      <c r="J1091" s="207"/>
      <c r="K1091" s="191"/>
      <c r="L1091" s="191"/>
      <c r="M1091" s="191"/>
      <c r="N1091" s="191"/>
      <c r="O1091" s="191"/>
      <c r="P1091" s="191"/>
      <c r="Q1091" s="191"/>
      <c r="R1091" s="191"/>
      <c r="S1091" s="191"/>
      <c r="T1091" s="191"/>
      <c r="U1091" s="191"/>
      <c r="V1091" s="191"/>
      <c r="W1091" s="191"/>
      <c r="X1091" s="191"/>
      <c r="Y1091" s="191"/>
      <c r="Z1091" s="191"/>
      <c r="AA1091" s="191"/>
      <c r="AB1091" s="191"/>
      <c r="AC1091" s="191"/>
      <c r="AD1091" s="191"/>
      <c r="AE1091" s="191"/>
      <c r="AF1091" s="191"/>
      <c r="AG1091" s="191"/>
      <c r="AH1091" s="191"/>
      <c r="AI1091" s="191"/>
      <c r="AJ1091" s="191"/>
      <c r="AK1091" s="191"/>
      <c r="AL1091" s="191"/>
      <c r="AM1091" s="191"/>
      <c r="AN1091" s="191"/>
      <c r="AO1091" s="191"/>
      <c r="AP1091" s="191"/>
      <c r="AQ1091" s="191"/>
      <c r="AR1091" s="191"/>
      <c r="AS1091" s="191"/>
      <c r="AT1091" s="191"/>
      <c r="AU1091" s="191"/>
      <c r="AV1091" s="191"/>
      <c r="AW1091" s="191"/>
      <c r="AX1091" s="191"/>
      <c r="AY1091" s="191"/>
      <c r="AZ1091" s="191"/>
      <c r="BA1091" s="191"/>
      <c r="BB1091" s="191"/>
      <c r="BC1091" s="191"/>
      <c r="BD1091" s="191"/>
      <c r="BE1091" s="191"/>
      <c r="BF1091" s="191"/>
      <c r="BG1091" s="191"/>
      <c r="BH1091" s="191"/>
      <c r="BI1091" s="191"/>
      <c r="BJ1091" s="191"/>
      <c r="BK1091" s="191"/>
      <c r="BL1091" s="191"/>
      <c r="BM1091" s="191"/>
      <c r="BN1091" s="191"/>
      <c r="BO1091" s="191"/>
      <c r="BP1091" s="191"/>
      <c r="BQ1091" s="191"/>
      <c r="BR1091" s="191"/>
      <c r="BS1091" s="191"/>
      <c r="BT1091" s="191"/>
      <c r="BU1091" s="191"/>
      <c r="BV1091" s="191"/>
      <c r="BW1091" s="191"/>
      <c r="BX1091" s="191"/>
      <c r="BY1091" s="191"/>
      <c r="BZ1091" s="191"/>
      <c r="CA1091" s="191"/>
      <c r="CB1091" s="191"/>
      <c r="CC1091" s="191"/>
      <c r="CD1091" s="191"/>
      <c r="CE1091" s="191"/>
      <c r="CF1091" s="191"/>
      <c r="CG1091" s="191"/>
      <c r="CH1091" s="191"/>
      <c r="CI1091" s="191"/>
      <c r="CJ1091" s="191"/>
      <c r="CK1091" s="191"/>
      <c r="CL1091" s="191"/>
      <c r="CM1091" s="191"/>
      <c r="CN1091" s="191"/>
      <c r="CO1091" s="191"/>
      <c r="CP1091" s="191"/>
      <c r="CQ1091" s="191"/>
      <c r="CR1091" s="191"/>
      <c r="CS1091" s="191"/>
      <c r="CT1091" s="191"/>
      <c r="CU1091" s="191"/>
      <c r="CV1091" s="191"/>
      <c r="CW1091" s="191"/>
      <c r="CX1091" s="191"/>
      <c r="CY1091" s="191"/>
      <c r="CZ1091" s="191"/>
      <c r="DA1091" s="191"/>
      <c r="DB1091" s="191"/>
      <c r="DC1091" s="191"/>
      <c r="DD1091" s="191"/>
      <c r="DE1091" s="191"/>
      <c r="DF1091" s="191"/>
      <c r="DG1091" s="191"/>
      <c r="DH1091" s="191"/>
      <c r="DI1091" s="191"/>
      <c r="DJ1091" s="191"/>
      <c r="DK1091" s="191"/>
      <c r="DL1091" s="191"/>
      <c r="DM1091" s="191"/>
      <c r="DN1091" s="191"/>
      <c r="DO1091" s="191"/>
      <c r="DP1091" s="191"/>
      <c r="DQ1091" s="191"/>
      <c r="DR1091" s="191"/>
      <c r="DS1091" s="191"/>
      <c r="DT1091" s="191"/>
      <c r="DU1091" s="191"/>
      <c r="DV1091" s="191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8"/>
      <c r="F1092" s="219"/>
      <c r="G1092" s="191"/>
      <c r="H1092" s="191"/>
      <c r="I1092" s="207"/>
      <c r="J1092" s="207"/>
      <c r="K1092" s="191"/>
      <c r="L1092" s="191"/>
      <c r="M1092" s="191"/>
      <c r="N1092" s="191"/>
      <c r="O1092" s="191"/>
      <c r="P1092" s="191"/>
      <c r="Q1092" s="191"/>
      <c r="R1092" s="191"/>
      <c r="S1092" s="191"/>
      <c r="T1092" s="191"/>
      <c r="U1092" s="191"/>
      <c r="V1092" s="191"/>
      <c r="W1092" s="191"/>
      <c r="X1092" s="191"/>
      <c r="Y1092" s="191"/>
      <c r="Z1092" s="191"/>
      <c r="AA1092" s="191"/>
      <c r="AB1092" s="191"/>
      <c r="AC1092" s="191"/>
      <c r="AD1092" s="191"/>
      <c r="AE1092" s="191"/>
      <c r="AF1092" s="191"/>
      <c r="AG1092" s="191"/>
      <c r="AH1092" s="191"/>
      <c r="AI1092" s="191"/>
      <c r="AJ1092" s="191"/>
      <c r="AK1092" s="191"/>
      <c r="AL1092" s="191"/>
      <c r="AM1092" s="191"/>
      <c r="AN1092" s="191"/>
      <c r="AO1092" s="191"/>
      <c r="AP1092" s="191"/>
      <c r="AQ1092" s="191"/>
      <c r="AR1092" s="191"/>
      <c r="AS1092" s="191"/>
      <c r="AT1092" s="191"/>
      <c r="AU1092" s="191"/>
      <c r="AV1092" s="191"/>
      <c r="AW1092" s="191"/>
      <c r="AX1092" s="191"/>
      <c r="AY1092" s="191"/>
      <c r="AZ1092" s="191"/>
      <c r="BA1092" s="191"/>
      <c r="BB1092" s="191"/>
      <c r="BC1092" s="191"/>
      <c r="BD1092" s="191"/>
      <c r="BE1092" s="191"/>
      <c r="BF1092" s="191"/>
      <c r="BG1092" s="191"/>
      <c r="BH1092" s="191"/>
      <c r="BI1092" s="191"/>
      <c r="BJ1092" s="191"/>
      <c r="BK1092" s="191"/>
      <c r="BL1092" s="191"/>
      <c r="BM1092" s="191"/>
      <c r="BN1092" s="191"/>
      <c r="BO1092" s="191"/>
      <c r="BP1092" s="191"/>
      <c r="BQ1092" s="191"/>
      <c r="BR1092" s="191"/>
      <c r="BS1092" s="191"/>
      <c r="BT1092" s="191"/>
      <c r="BU1092" s="191"/>
      <c r="BV1092" s="191"/>
      <c r="BW1092" s="191"/>
      <c r="BX1092" s="191"/>
      <c r="BY1092" s="191"/>
      <c r="BZ1092" s="191"/>
      <c r="CA1092" s="191"/>
      <c r="CB1092" s="191"/>
      <c r="CC1092" s="191"/>
      <c r="CD1092" s="191"/>
      <c r="CE1092" s="191"/>
      <c r="CF1092" s="191"/>
      <c r="CG1092" s="191"/>
      <c r="CH1092" s="191"/>
      <c r="CI1092" s="191"/>
      <c r="CJ1092" s="191"/>
      <c r="CK1092" s="191"/>
      <c r="CL1092" s="191"/>
      <c r="CM1092" s="191"/>
      <c r="CN1092" s="191"/>
      <c r="CO1092" s="191"/>
      <c r="CP1092" s="191"/>
      <c r="CQ1092" s="191"/>
      <c r="CR1092" s="191"/>
      <c r="CS1092" s="191"/>
      <c r="CT1092" s="191"/>
      <c r="CU1092" s="191"/>
      <c r="CV1092" s="191"/>
      <c r="CW1092" s="191"/>
      <c r="CX1092" s="191"/>
      <c r="CY1092" s="191"/>
      <c r="CZ1092" s="191"/>
      <c r="DA1092" s="191"/>
      <c r="DB1092" s="191"/>
      <c r="DC1092" s="191"/>
      <c r="DD1092" s="191"/>
      <c r="DE1092" s="191"/>
      <c r="DF1092" s="191"/>
      <c r="DG1092" s="191"/>
      <c r="DH1092" s="191"/>
      <c r="DI1092" s="191"/>
      <c r="DJ1092" s="191"/>
      <c r="DK1092" s="191"/>
      <c r="DL1092" s="191"/>
      <c r="DM1092" s="191"/>
      <c r="DN1092" s="191"/>
      <c r="DO1092" s="191"/>
      <c r="DP1092" s="191"/>
      <c r="DQ1092" s="191"/>
      <c r="DR1092" s="191"/>
      <c r="DS1092" s="191"/>
      <c r="DT1092" s="191"/>
      <c r="DU1092" s="191"/>
      <c r="DV1092" s="191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8"/>
      <c r="F1093" s="220"/>
      <c r="G1093" s="191"/>
      <c r="H1093" s="191"/>
      <c r="I1093" s="207"/>
      <c r="J1093" s="207"/>
      <c r="K1093" s="191"/>
      <c r="L1093" s="191"/>
      <c r="M1093" s="191"/>
      <c r="N1093" s="191"/>
      <c r="O1093" s="191"/>
      <c r="P1093" s="191"/>
      <c r="Q1093" s="191"/>
      <c r="R1093" s="191"/>
      <c r="S1093" s="191"/>
      <c r="T1093" s="191"/>
      <c r="U1093" s="191"/>
      <c r="V1093" s="191"/>
      <c r="W1093" s="191"/>
      <c r="X1093" s="191"/>
      <c r="Y1093" s="191"/>
      <c r="Z1093" s="191"/>
      <c r="AA1093" s="191"/>
      <c r="AB1093" s="191"/>
      <c r="AC1093" s="191"/>
      <c r="AD1093" s="191"/>
      <c r="AE1093" s="191"/>
      <c r="AF1093" s="191"/>
      <c r="AG1093" s="191"/>
      <c r="AH1093" s="191"/>
      <c r="AI1093" s="191"/>
      <c r="AJ1093" s="191"/>
      <c r="AK1093" s="191"/>
      <c r="AL1093" s="191"/>
      <c r="AM1093" s="191"/>
      <c r="AN1093" s="191"/>
      <c r="AO1093" s="191"/>
      <c r="AP1093" s="191"/>
      <c r="AQ1093" s="191"/>
      <c r="AR1093" s="191"/>
      <c r="AS1093" s="191"/>
      <c r="AT1093" s="191"/>
      <c r="AU1093" s="191"/>
      <c r="AV1093" s="191"/>
      <c r="AW1093" s="191"/>
      <c r="AX1093" s="191"/>
      <c r="AY1093" s="191"/>
      <c r="AZ1093" s="191"/>
      <c r="BA1093" s="191"/>
      <c r="BB1093" s="191"/>
      <c r="BC1093" s="191"/>
      <c r="BD1093" s="191"/>
      <c r="BE1093" s="191"/>
      <c r="BF1093" s="191"/>
      <c r="BG1093" s="191"/>
      <c r="BH1093" s="191"/>
      <c r="BI1093" s="191"/>
      <c r="BJ1093" s="191"/>
      <c r="BK1093" s="191"/>
      <c r="BL1093" s="191"/>
      <c r="BM1093" s="191"/>
      <c r="BN1093" s="191"/>
      <c r="BO1093" s="191"/>
      <c r="BP1093" s="191"/>
      <c r="BQ1093" s="191"/>
      <c r="BR1093" s="191"/>
      <c r="BS1093" s="191"/>
      <c r="BT1093" s="191"/>
      <c r="BU1093" s="191"/>
      <c r="BV1093" s="191"/>
      <c r="BW1093" s="191"/>
      <c r="BX1093" s="191"/>
      <c r="BY1093" s="191"/>
      <c r="BZ1093" s="191"/>
      <c r="CA1093" s="191"/>
      <c r="CB1093" s="191"/>
      <c r="CC1093" s="191"/>
      <c r="CD1093" s="191"/>
      <c r="CE1093" s="191"/>
      <c r="CF1093" s="191"/>
      <c r="CG1093" s="191"/>
      <c r="CH1093" s="191"/>
      <c r="CI1093" s="191"/>
      <c r="CJ1093" s="191"/>
      <c r="CK1093" s="191"/>
      <c r="CL1093" s="191"/>
      <c r="CM1093" s="191"/>
      <c r="CN1093" s="191"/>
      <c r="CO1093" s="191"/>
      <c r="CP1093" s="191"/>
      <c r="CQ1093" s="191"/>
      <c r="CR1093" s="191"/>
      <c r="CS1093" s="191"/>
      <c r="CT1093" s="191"/>
      <c r="CU1093" s="191"/>
      <c r="CV1093" s="191"/>
      <c r="CW1093" s="191"/>
      <c r="CX1093" s="191"/>
      <c r="CY1093" s="191"/>
      <c r="CZ1093" s="191"/>
      <c r="DA1093" s="191"/>
      <c r="DB1093" s="191"/>
      <c r="DC1093" s="191"/>
      <c r="DD1093" s="191"/>
      <c r="DE1093" s="191"/>
      <c r="DF1093" s="191"/>
      <c r="DG1093" s="191"/>
      <c r="DH1093" s="191"/>
      <c r="DI1093" s="191"/>
      <c r="DJ1093" s="191"/>
      <c r="DK1093" s="191"/>
      <c r="DL1093" s="191"/>
      <c r="DM1093" s="191"/>
      <c r="DN1093" s="191"/>
      <c r="DO1093" s="191"/>
      <c r="DP1093" s="191"/>
      <c r="DQ1093" s="191"/>
      <c r="DR1093" s="191"/>
      <c r="DS1093" s="191"/>
      <c r="DT1093" s="191"/>
      <c r="DU1093" s="191"/>
      <c r="DV1093" s="191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8"/>
      <c r="F1094" s="220"/>
      <c r="G1094" s="191"/>
      <c r="H1094" s="191"/>
      <c r="I1094" s="207"/>
      <c r="J1094" s="207"/>
      <c r="K1094" s="191"/>
      <c r="L1094" s="191"/>
      <c r="M1094" s="191"/>
      <c r="N1094" s="191"/>
      <c r="O1094" s="191"/>
      <c r="P1094" s="191"/>
      <c r="Q1094" s="191"/>
      <c r="R1094" s="191"/>
      <c r="S1094" s="191"/>
      <c r="T1094" s="191"/>
      <c r="U1094" s="191"/>
      <c r="V1094" s="191"/>
      <c r="W1094" s="191"/>
      <c r="X1094" s="191"/>
      <c r="Y1094" s="191"/>
      <c r="Z1094" s="191"/>
      <c r="AA1094" s="191"/>
      <c r="AB1094" s="191"/>
      <c r="AC1094" s="191"/>
      <c r="AD1094" s="191"/>
      <c r="AE1094" s="191"/>
      <c r="AF1094" s="191"/>
      <c r="AG1094" s="191"/>
      <c r="AH1094" s="191"/>
      <c r="AI1094" s="191"/>
      <c r="AJ1094" s="191"/>
      <c r="AK1094" s="191"/>
      <c r="AL1094" s="191"/>
      <c r="AM1094" s="191"/>
      <c r="AN1094" s="191"/>
      <c r="AO1094" s="191"/>
      <c r="AP1094" s="191"/>
      <c r="AQ1094" s="191"/>
      <c r="AR1094" s="191"/>
      <c r="AS1094" s="191"/>
      <c r="AT1094" s="191"/>
      <c r="AU1094" s="191"/>
      <c r="AV1094" s="191"/>
      <c r="AW1094" s="191"/>
      <c r="AX1094" s="191"/>
      <c r="AY1094" s="191"/>
      <c r="AZ1094" s="191"/>
      <c r="BA1094" s="191"/>
      <c r="BB1094" s="191"/>
      <c r="BC1094" s="191"/>
      <c r="BD1094" s="191"/>
      <c r="BE1094" s="191"/>
      <c r="BF1094" s="191"/>
      <c r="BG1094" s="191"/>
      <c r="BH1094" s="191"/>
      <c r="BI1094" s="191"/>
      <c r="BJ1094" s="191"/>
      <c r="BK1094" s="191"/>
      <c r="BL1094" s="191"/>
      <c r="BM1094" s="191"/>
      <c r="BN1094" s="191"/>
      <c r="BO1094" s="191"/>
      <c r="BP1094" s="191"/>
      <c r="BQ1094" s="191"/>
      <c r="BR1094" s="191"/>
      <c r="BS1094" s="191"/>
      <c r="BT1094" s="191"/>
      <c r="BU1094" s="191"/>
      <c r="BV1094" s="191"/>
      <c r="BW1094" s="191"/>
      <c r="BX1094" s="191"/>
      <c r="BY1094" s="191"/>
      <c r="BZ1094" s="191"/>
      <c r="CA1094" s="191"/>
      <c r="CB1094" s="191"/>
      <c r="CC1094" s="191"/>
      <c r="CD1094" s="191"/>
      <c r="CE1094" s="191"/>
      <c r="CF1094" s="191"/>
      <c r="CG1094" s="191"/>
      <c r="CH1094" s="191"/>
      <c r="CI1094" s="191"/>
      <c r="CJ1094" s="191"/>
      <c r="CK1094" s="191"/>
      <c r="CL1094" s="191"/>
      <c r="CM1094" s="191"/>
      <c r="CN1094" s="191"/>
      <c r="CO1094" s="191"/>
      <c r="CP1094" s="191"/>
      <c r="CQ1094" s="191"/>
      <c r="CR1094" s="191"/>
      <c r="CS1094" s="191"/>
      <c r="CT1094" s="191"/>
      <c r="CU1094" s="191"/>
      <c r="CV1094" s="191"/>
      <c r="CW1094" s="191"/>
      <c r="CX1094" s="191"/>
      <c r="CY1094" s="191"/>
      <c r="CZ1094" s="191"/>
      <c r="DA1094" s="191"/>
      <c r="DB1094" s="191"/>
      <c r="DC1094" s="191"/>
      <c r="DD1094" s="191"/>
      <c r="DE1094" s="191"/>
      <c r="DF1094" s="191"/>
      <c r="DG1094" s="191"/>
      <c r="DH1094" s="191"/>
      <c r="DI1094" s="191"/>
      <c r="DJ1094" s="191"/>
      <c r="DK1094" s="191"/>
      <c r="DL1094" s="191"/>
      <c r="DM1094" s="191"/>
      <c r="DN1094" s="191"/>
      <c r="DO1094" s="191"/>
      <c r="DP1094" s="191"/>
      <c r="DQ1094" s="191"/>
      <c r="DR1094" s="191"/>
      <c r="DS1094" s="191"/>
      <c r="DT1094" s="191"/>
      <c r="DU1094" s="191"/>
      <c r="DV1094" s="191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8"/>
      <c r="F1095" s="220"/>
      <c r="G1095" s="191"/>
      <c r="H1095" s="191"/>
      <c r="I1095" s="207"/>
      <c r="J1095" s="207"/>
      <c r="K1095" s="191"/>
      <c r="L1095" s="191"/>
      <c r="M1095" s="191"/>
      <c r="N1095" s="191"/>
      <c r="O1095" s="191"/>
      <c r="P1095" s="191"/>
      <c r="Q1095" s="191"/>
      <c r="R1095" s="191"/>
      <c r="S1095" s="191"/>
      <c r="T1095" s="191"/>
      <c r="U1095" s="191"/>
      <c r="V1095" s="191"/>
      <c r="W1095" s="191"/>
      <c r="X1095" s="191"/>
      <c r="Y1095" s="191"/>
      <c r="Z1095" s="191"/>
      <c r="AA1095" s="191"/>
      <c r="AB1095" s="191"/>
      <c r="AC1095" s="191"/>
      <c r="AD1095" s="191"/>
      <c r="AE1095" s="191"/>
      <c r="AF1095" s="191"/>
      <c r="AG1095" s="191"/>
      <c r="AH1095" s="191"/>
      <c r="AI1095" s="191"/>
      <c r="AJ1095" s="191"/>
      <c r="AK1095" s="191"/>
      <c r="AL1095" s="191"/>
      <c r="AM1095" s="191"/>
      <c r="AN1095" s="191"/>
      <c r="AO1095" s="191"/>
      <c r="AP1095" s="191"/>
      <c r="AQ1095" s="191"/>
      <c r="AR1095" s="191"/>
      <c r="AS1095" s="191"/>
      <c r="AT1095" s="191"/>
      <c r="AU1095" s="191"/>
      <c r="AV1095" s="191"/>
      <c r="AW1095" s="191"/>
      <c r="AX1095" s="191"/>
      <c r="AY1095" s="191"/>
      <c r="AZ1095" s="191"/>
      <c r="BA1095" s="191"/>
      <c r="BB1095" s="191"/>
      <c r="BC1095" s="191"/>
      <c r="BD1095" s="191"/>
      <c r="BE1095" s="191"/>
      <c r="BF1095" s="191"/>
      <c r="BG1095" s="191"/>
      <c r="BH1095" s="191"/>
      <c r="BI1095" s="191"/>
      <c r="BJ1095" s="191"/>
      <c r="BK1095" s="191"/>
      <c r="BL1095" s="191"/>
      <c r="BM1095" s="191"/>
      <c r="BN1095" s="191"/>
      <c r="BO1095" s="191"/>
      <c r="BP1095" s="191"/>
      <c r="BQ1095" s="191"/>
      <c r="BR1095" s="191"/>
      <c r="BS1095" s="191"/>
      <c r="BT1095" s="191"/>
      <c r="BU1095" s="191"/>
      <c r="BV1095" s="191"/>
      <c r="BW1095" s="191"/>
      <c r="BX1095" s="191"/>
      <c r="BY1095" s="191"/>
      <c r="BZ1095" s="191"/>
      <c r="CA1095" s="191"/>
      <c r="CB1095" s="191"/>
      <c r="CC1095" s="191"/>
      <c r="CD1095" s="191"/>
      <c r="CE1095" s="191"/>
      <c r="CF1095" s="191"/>
      <c r="CG1095" s="191"/>
      <c r="CH1095" s="191"/>
      <c r="CI1095" s="191"/>
      <c r="CJ1095" s="191"/>
      <c r="CK1095" s="191"/>
      <c r="CL1095" s="191"/>
      <c r="CM1095" s="191"/>
      <c r="CN1095" s="191"/>
      <c r="CO1095" s="191"/>
      <c r="CP1095" s="191"/>
      <c r="CQ1095" s="191"/>
      <c r="CR1095" s="191"/>
      <c r="CS1095" s="191"/>
      <c r="CT1095" s="191"/>
      <c r="CU1095" s="191"/>
      <c r="CV1095" s="191"/>
      <c r="CW1095" s="191"/>
      <c r="CX1095" s="191"/>
      <c r="CY1095" s="191"/>
      <c r="CZ1095" s="191"/>
      <c r="DA1095" s="191"/>
      <c r="DB1095" s="191"/>
      <c r="DC1095" s="191"/>
      <c r="DD1095" s="191"/>
      <c r="DE1095" s="191"/>
      <c r="DF1095" s="191"/>
      <c r="DG1095" s="191"/>
      <c r="DH1095" s="191"/>
      <c r="DI1095" s="191"/>
      <c r="DJ1095" s="191"/>
      <c r="DK1095" s="191"/>
      <c r="DL1095" s="191"/>
      <c r="DM1095" s="191"/>
      <c r="DN1095" s="191"/>
      <c r="DO1095" s="191"/>
      <c r="DP1095" s="191"/>
      <c r="DQ1095" s="191"/>
      <c r="DR1095" s="191"/>
      <c r="DS1095" s="191"/>
      <c r="DT1095" s="191"/>
      <c r="DU1095" s="191"/>
      <c r="DV1095" s="191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8"/>
      <c r="F1096" s="220"/>
      <c r="G1096" s="191"/>
      <c r="H1096" s="191"/>
      <c r="I1096" s="207"/>
      <c r="J1096" s="207"/>
      <c r="K1096" s="191"/>
      <c r="L1096" s="191"/>
      <c r="M1096" s="191"/>
      <c r="N1096" s="191"/>
      <c r="O1096" s="191"/>
      <c r="P1096" s="191"/>
      <c r="Q1096" s="191"/>
      <c r="R1096" s="191"/>
      <c r="S1096" s="191"/>
      <c r="T1096" s="191"/>
      <c r="U1096" s="191"/>
      <c r="V1096" s="191"/>
      <c r="W1096" s="191"/>
      <c r="X1096" s="191"/>
      <c r="Y1096" s="191"/>
      <c r="Z1096" s="191"/>
      <c r="AA1096" s="191"/>
      <c r="AB1096" s="191"/>
      <c r="AC1096" s="191"/>
      <c r="AD1096" s="191"/>
      <c r="AE1096" s="191"/>
      <c r="AF1096" s="191"/>
      <c r="AG1096" s="191"/>
      <c r="AH1096" s="191"/>
      <c r="AI1096" s="191"/>
      <c r="AJ1096" s="191"/>
      <c r="AK1096" s="191"/>
      <c r="AL1096" s="191"/>
      <c r="AM1096" s="191"/>
      <c r="AN1096" s="191"/>
      <c r="AO1096" s="191"/>
      <c r="AP1096" s="191"/>
      <c r="AQ1096" s="191"/>
      <c r="AR1096" s="191"/>
      <c r="AS1096" s="191"/>
      <c r="AT1096" s="191"/>
      <c r="AU1096" s="191"/>
      <c r="AV1096" s="191"/>
      <c r="AW1096" s="191"/>
      <c r="AX1096" s="191"/>
      <c r="AY1096" s="191"/>
      <c r="AZ1096" s="191"/>
      <c r="BA1096" s="191"/>
      <c r="BB1096" s="191"/>
      <c r="BC1096" s="191"/>
      <c r="BD1096" s="191"/>
      <c r="BE1096" s="191"/>
      <c r="BF1096" s="191"/>
      <c r="BG1096" s="191"/>
      <c r="BH1096" s="191"/>
      <c r="BI1096" s="191"/>
      <c r="BJ1096" s="191"/>
      <c r="BK1096" s="191"/>
      <c r="BL1096" s="191"/>
      <c r="BM1096" s="191"/>
      <c r="BN1096" s="191"/>
      <c r="BO1096" s="191"/>
      <c r="BP1096" s="191"/>
      <c r="BQ1096" s="191"/>
      <c r="BR1096" s="191"/>
      <c r="BS1096" s="191"/>
      <c r="BT1096" s="191"/>
      <c r="BU1096" s="191"/>
      <c r="BV1096" s="191"/>
      <c r="BW1096" s="191"/>
      <c r="BX1096" s="191"/>
      <c r="BY1096" s="191"/>
      <c r="BZ1096" s="191"/>
      <c r="CA1096" s="191"/>
      <c r="CB1096" s="191"/>
      <c r="CC1096" s="191"/>
      <c r="CD1096" s="191"/>
      <c r="CE1096" s="191"/>
      <c r="CF1096" s="191"/>
      <c r="CG1096" s="191"/>
      <c r="CH1096" s="191"/>
      <c r="CI1096" s="191"/>
      <c r="CJ1096" s="191"/>
      <c r="CK1096" s="191"/>
      <c r="CL1096" s="191"/>
      <c r="CM1096" s="191"/>
      <c r="CN1096" s="191"/>
      <c r="CO1096" s="191"/>
      <c r="CP1096" s="191"/>
      <c r="CQ1096" s="191"/>
      <c r="CR1096" s="191"/>
      <c r="CS1096" s="191"/>
      <c r="CT1096" s="191"/>
      <c r="CU1096" s="191"/>
      <c r="CV1096" s="191"/>
      <c r="CW1096" s="191"/>
      <c r="CX1096" s="191"/>
      <c r="CY1096" s="191"/>
      <c r="CZ1096" s="191"/>
      <c r="DA1096" s="191"/>
      <c r="DB1096" s="191"/>
      <c r="DC1096" s="191"/>
      <c r="DD1096" s="191"/>
      <c r="DE1096" s="191"/>
      <c r="DF1096" s="191"/>
      <c r="DG1096" s="191"/>
      <c r="DH1096" s="191"/>
      <c r="DI1096" s="191"/>
      <c r="DJ1096" s="191"/>
      <c r="DK1096" s="191"/>
      <c r="DL1096" s="191"/>
      <c r="DM1096" s="191"/>
      <c r="DN1096" s="191"/>
      <c r="DO1096" s="191"/>
      <c r="DP1096" s="191"/>
      <c r="DQ1096" s="191"/>
      <c r="DR1096" s="191"/>
      <c r="DS1096" s="191"/>
      <c r="DT1096" s="191"/>
      <c r="DU1096" s="191"/>
      <c r="DV1096" s="191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8"/>
      <c r="F1097" s="220"/>
      <c r="G1097" s="191"/>
      <c r="H1097" s="191"/>
      <c r="I1097" s="207"/>
      <c r="J1097" s="207"/>
      <c r="K1097" s="191"/>
      <c r="L1097" s="191"/>
      <c r="M1097" s="191"/>
      <c r="N1097" s="191"/>
      <c r="O1097" s="191"/>
      <c r="P1097" s="191"/>
      <c r="Q1097" s="191"/>
      <c r="R1097" s="191"/>
      <c r="S1097" s="191"/>
      <c r="T1097" s="191"/>
      <c r="U1097" s="191"/>
      <c r="V1097" s="191"/>
      <c r="W1097" s="191"/>
      <c r="X1097" s="191"/>
      <c r="Y1097" s="191"/>
      <c r="Z1097" s="191"/>
      <c r="AA1097" s="191"/>
      <c r="AB1097" s="191"/>
      <c r="AC1097" s="191"/>
      <c r="AD1097" s="191"/>
      <c r="AE1097" s="191"/>
      <c r="AF1097" s="191"/>
      <c r="AG1097" s="191"/>
      <c r="AH1097" s="191"/>
      <c r="AI1097" s="191"/>
      <c r="AJ1097" s="191"/>
      <c r="AK1097" s="191"/>
      <c r="AL1097" s="191"/>
      <c r="AM1097" s="191"/>
      <c r="AN1097" s="191"/>
      <c r="AO1097" s="191"/>
      <c r="AP1097" s="191"/>
      <c r="AQ1097" s="191"/>
      <c r="AR1097" s="191"/>
      <c r="AS1097" s="191"/>
      <c r="AT1097" s="191"/>
      <c r="AU1097" s="191"/>
      <c r="AV1097" s="191"/>
      <c r="AW1097" s="191"/>
      <c r="AX1097" s="191"/>
      <c r="AY1097" s="191"/>
      <c r="AZ1097" s="191"/>
      <c r="BA1097" s="191"/>
      <c r="BB1097" s="191"/>
      <c r="BC1097" s="191"/>
      <c r="BD1097" s="191"/>
      <c r="BE1097" s="191"/>
      <c r="BF1097" s="191"/>
      <c r="BG1097" s="191"/>
      <c r="BH1097" s="191"/>
      <c r="BI1097" s="191"/>
      <c r="BJ1097" s="191"/>
      <c r="BK1097" s="191"/>
      <c r="BL1097" s="191"/>
      <c r="BM1097" s="191"/>
      <c r="BN1097" s="191"/>
      <c r="BO1097" s="191"/>
      <c r="BP1097" s="191"/>
      <c r="BQ1097" s="191"/>
      <c r="BR1097" s="191"/>
      <c r="BS1097" s="191"/>
      <c r="BT1097" s="191"/>
      <c r="BU1097" s="191"/>
      <c r="BV1097" s="191"/>
      <c r="BW1097" s="191"/>
      <c r="BX1097" s="191"/>
      <c r="BY1097" s="191"/>
      <c r="BZ1097" s="191"/>
      <c r="CA1097" s="191"/>
      <c r="CB1097" s="191"/>
      <c r="CC1097" s="191"/>
      <c r="CD1097" s="191"/>
      <c r="CE1097" s="191"/>
      <c r="CF1097" s="191"/>
      <c r="CG1097" s="191"/>
      <c r="CH1097" s="191"/>
      <c r="CI1097" s="191"/>
      <c r="CJ1097" s="191"/>
      <c r="CK1097" s="191"/>
      <c r="CL1097" s="191"/>
      <c r="CM1097" s="191"/>
      <c r="CN1097" s="191"/>
      <c r="CO1097" s="191"/>
      <c r="CP1097" s="191"/>
      <c r="CQ1097" s="191"/>
      <c r="CR1097" s="191"/>
      <c r="CS1097" s="191"/>
      <c r="CT1097" s="191"/>
      <c r="CU1097" s="191"/>
      <c r="CV1097" s="191"/>
      <c r="CW1097" s="191"/>
      <c r="CX1097" s="191"/>
      <c r="CY1097" s="191"/>
      <c r="CZ1097" s="191"/>
      <c r="DA1097" s="191"/>
      <c r="DB1097" s="191"/>
      <c r="DC1097" s="191"/>
      <c r="DD1097" s="191"/>
      <c r="DE1097" s="191"/>
      <c r="DF1097" s="191"/>
      <c r="DG1097" s="191"/>
      <c r="DH1097" s="191"/>
      <c r="DI1097" s="191"/>
      <c r="DJ1097" s="191"/>
      <c r="DK1097" s="191"/>
      <c r="DL1097" s="191"/>
      <c r="DM1097" s="191"/>
      <c r="DN1097" s="191"/>
      <c r="DO1097" s="191"/>
      <c r="DP1097" s="191"/>
      <c r="DQ1097" s="191"/>
      <c r="DR1097" s="191"/>
      <c r="DS1097" s="191"/>
      <c r="DT1097" s="191"/>
      <c r="DU1097" s="191"/>
      <c r="DV1097" s="191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8"/>
      <c r="F1098" s="221"/>
      <c r="G1098" s="191"/>
      <c r="H1098" s="191"/>
      <c r="I1098" s="207"/>
      <c r="J1098" s="207"/>
      <c r="K1098" s="191"/>
      <c r="L1098" s="191"/>
      <c r="M1098" s="191"/>
      <c r="N1098" s="191"/>
      <c r="O1098" s="191"/>
      <c r="P1098" s="191"/>
      <c r="Q1098" s="191"/>
      <c r="R1098" s="191"/>
      <c r="S1098" s="191"/>
      <c r="T1098" s="191"/>
      <c r="U1098" s="191"/>
      <c r="V1098" s="191"/>
      <c r="W1098" s="191"/>
      <c r="X1098" s="191"/>
      <c r="Y1098" s="191"/>
      <c r="Z1098" s="191"/>
      <c r="AA1098" s="191"/>
      <c r="AB1098" s="191"/>
      <c r="AC1098" s="191"/>
      <c r="AD1098" s="191"/>
      <c r="AE1098" s="191"/>
      <c r="AF1098" s="191"/>
      <c r="AG1098" s="191"/>
      <c r="AH1098" s="191"/>
      <c r="AI1098" s="191"/>
      <c r="AJ1098" s="191"/>
      <c r="AK1098" s="191"/>
      <c r="AL1098" s="191"/>
      <c r="AM1098" s="191"/>
      <c r="AN1098" s="191"/>
      <c r="AO1098" s="191"/>
      <c r="AP1098" s="191"/>
      <c r="AQ1098" s="191"/>
      <c r="AR1098" s="191"/>
      <c r="AS1098" s="191"/>
      <c r="AT1098" s="191"/>
      <c r="AU1098" s="191"/>
      <c r="AV1098" s="191"/>
      <c r="AW1098" s="191"/>
      <c r="AX1098" s="191"/>
      <c r="AY1098" s="191"/>
      <c r="AZ1098" s="191"/>
      <c r="BA1098" s="191"/>
      <c r="BB1098" s="191"/>
      <c r="BC1098" s="191"/>
      <c r="BD1098" s="191"/>
      <c r="BE1098" s="191"/>
      <c r="BF1098" s="191"/>
      <c r="BG1098" s="191"/>
      <c r="BH1098" s="191"/>
      <c r="BI1098" s="191"/>
      <c r="BJ1098" s="191"/>
      <c r="BK1098" s="191"/>
      <c r="BL1098" s="191"/>
      <c r="BM1098" s="191"/>
      <c r="BN1098" s="191"/>
      <c r="BO1098" s="191"/>
      <c r="BP1098" s="191"/>
      <c r="BQ1098" s="191"/>
      <c r="BR1098" s="191"/>
      <c r="BS1098" s="191"/>
      <c r="BT1098" s="191"/>
      <c r="BU1098" s="191"/>
      <c r="BV1098" s="191"/>
      <c r="BW1098" s="191"/>
      <c r="BX1098" s="191"/>
      <c r="BY1098" s="191"/>
      <c r="BZ1098" s="191"/>
      <c r="CA1098" s="191"/>
      <c r="CB1098" s="191"/>
      <c r="CC1098" s="191"/>
      <c r="CD1098" s="191"/>
      <c r="CE1098" s="191"/>
      <c r="CF1098" s="191"/>
      <c r="CG1098" s="191"/>
      <c r="CH1098" s="191"/>
      <c r="CI1098" s="191"/>
      <c r="CJ1098" s="191"/>
      <c r="CK1098" s="191"/>
      <c r="CL1098" s="191"/>
      <c r="CM1098" s="191"/>
      <c r="CN1098" s="191"/>
      <c r="CO1098" s="191"/>
      <c r="CP1098" s="191"/>
      <c r="CQ1098" s="191"/>
      <c r="CR1098" s="191"/>
      <c r="CS1098" s="191"/>
      <c r="CT1098" s="191"/>
      <c r="CU1098" s="191"/>
      <c r="CV1098" s="191"/>
      <c r="CW1098" s="191"/>
      <c r="CX1098" s="191"/>
      <c r="CY1098" s="191"/>
      <c r="CZ1098" s="191"/>
      <c r="DA1098" s="191"/>
      <c r="DB1098" s="191"/>
      <c r="DC1098" s="191"/>
      <c r="DD1098" s="191"/>
      <c r="DE1098" s="191"/>
      <c r="DF1098" s="191"/>
      <c r="DG1098" s="191"/>
      <c r="DH1098" s="191"/>
      <c r="DI1098" s="191"/>
      <c r="DJ1098" s="191"/>
      <c r="DK1098" s="191"/>
      <c r="DL1098" s="191"/>
      <c r="DM1098" s="191"/>
      <c r="DN1098" s="191"/>
      <c r="DO1098" s="191"/>
      <c r="DP1098" s="191"/>
      <c r="DQ1098" s="191"/>
      <c r="DR1098" s="191"/>
      <c r="DS1098" s="191"/>
      <c r="DT1098" s="191"/>
      <c r="DU1098" s="191"/>
      <c r="DV1098" s="191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8"/>
      <c r="F1099" s="220"/>
      <c r="G1099" s="191"/>
      <c r="H1099" s="191"/>
      <c r="I1099" s="207"/>
      <c r="J1099" s="207"/>
      <c r="K1099" s="191"/>
      <c r="L1099" s="191"/>
      <c r="M1099" s="191"/>
      <c r="N1099" s="191"/>
      <c r="O1099" s="191"/>
      <c r="P1099" s="191"/>
      <c r="Q1099" s="191"/>
      <c r="R1099" s="191"/>
      <c r="S1099" s="191"/>
      <c r="T1099" s="191"/>
      <c r="U1099" s="191"/>
      <c r="V1099" s="191"/>
      <c r="W1099" s="191"/>
      <c r="X1099" s="191"/>
      <c r="Y1099" s="191"/>
      <c r="Z1099" s="191"/>
      <c r="AA1099" s="191"/>
      <c r="AB1099" s="191"/>
      <c r="AC1099" s="191"/>
      <c r="AD1099" s="191"/>
      <c r="AE1099" s="191"/>
      <c r="AF1099" s="191"/>
      <c r="AG1099" s="191"/>
      <c r="AH1099" s="191"/>
      <c r="AI1099" s="191"/>
      <c r="AJ1099" s="191"/>
      <c r="AK1099" s="191"/>
      <c r="AL1099" s="191"/>
      <c r="AM1099" s="191"/>
      <c r="AN1099" s="191"/>
      <c r="AO1099" s="191"/>
      <c r="AP1099" s="191"/>
      <c r="AQ1099" s="191"/>
      <c r="AR1099" s="191"/>
      <c r="AS1099" s="191"/>
      <c r="AT1099" s="191"/>
      <c r="AU1099" s="191"/>
      <c r="AV1099" s="191"/>
      <c r="AW1099" s="191"/>
      <c r="AX1099" s="191"/>
      <c r="AY1099" s="191"/>
      <c r="AZ1099" s="191"/>
      <c r="BA1099" s="191"/>
      <c r="BB1099" s="191"/>
      <c r="BC1099" s="191"/>
      <c r="BD1099" s="191"/>
      <c r="BE1099" s="191"/>
      <c r="BF1099" s="191"/>
      <c r="BG1099" s="191"/>
      <c r="BH1099" s="191"/>
      <c r="BI1099" s="191"/>
      <c r="BJ1099" s="191"/>
      <c r="BK1099" s="191"/>
      <c r="BL1099" s="191"/>
      <c r="BM1099" s="191"/>
      <c r="BN1099" s="191"/>
      <c r="BO1099" s="191"/>
      <c r="BP1099" s="191"/>
      <c r="BQ1099" s="191"/>
      <c r="BR1099" s="191"/>
      <c r="BS1099" s="191"/>
      <c r="BT1099" s="191"/>
      <c r="BU1099" s="191"/>
      <c r="BV1099" s="191"/>
      <c r="BW1099" s="191"/>
      <c r="BX1099" s="191"/>
      <c r="BY1099" s="191"/>
      <c r="BZ1099" s="191"/>
      <c r="CA1099" s="191"/>
      <c r="CB1099" s="191"/>
      <c r="CC1099" s="191"/>
      <c r="CD1099" s="191"/>
      <c r="CE1099" s="191"/>
      <c r="CF1099" s="191"/>
      <c r="CG1099" s="191"/>
      <c r="CH1099" s="191"/>
      <c r="CI1099" s="191"/>
      <c r="CJ1099" s="191"/>
      <c r="CK1099" s="191"/>
      <c r="CL1099" s="191"/>
      <c r="CM1099" s="191"/>
      <c r="CN1099" s="191"/>
      <c r="CO1099" s="191"/>
      <c r="CP1099" s="191"/>
      <c r="CQ1099" s="191"/>
      <c r="CR1099" s="191"/>
      <c r="CS1099" s="191"/>
      <c r="CT1099" s="191"/>
      <c r="CU1099" s="191"/>
      <c r="CV1099" s="191"/>
      <c r="CW1099" s="191"/>
      <c r="CX1099" s="191"/>
      <c r="CY1099" s="191"/>
      <c r="CZ1099" s="191"/>
      <c r="DA1099" s="191"/>
      <c r="DB1099" s="191"/>
      <c r="DC1099" s="191"/>
      <c r="DD1099" s="191"/>
      <c r="DE1099" s="191"/>
      <c r="DF1099" s="191"/>
      <c r="DG1099" s="191"/>
      <c r="DH1099" s="191"/>
      <c r="DI1099" s="191"/>
      <c r="DJ1099" s="191"/>
      <c r="DK1099" s="191"/>
      <c r="DL1099" s="191"/>
      <c r="DM1099" s="191"/>
      <c r="DN1099" s="191"/>
      <c r="DO1099" s="191"/>
      <c r="DP1099" s="191"/>
      <c r="DQ1099" s="191"/>
      <c r="DR1099" s="191"/>
      <c r="DS1099" s="191"/>
      <c r="DT1099" s="191"/>
      <c r="DU1099" s="191"/>
      <c r="DV1099" s="191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8"/>
      <c r="F1100" s="219"/>
      <c r="G1100" s="181"/>
      <c r="H1100" s="181"/>
      <c r="I1100" s="207"/>
      <c r="J1100" s="207"/>
      <c r="K1100" s="181"/>
      <c r="L1100" s="191"/>
      <c r="M1100" s="181"/>
      <c r="N1100" s="181"/>
      <c r="O1100" s="191"/>
      <c r="P1100" s="181"/>
      <c r="Q1100" s="181"/>
      <c r="R1100" s="191"/>
      <c r="S1100" s="181"/>
      <c r="T1100" s="181"/>
      <c r="U1100" s="191"/>
      <c r="V1100" s="181"/>
      <c r="W1100" s="181"/>
      <c r="X1100" s="191"/>
      <c r="Y1100" s="181"/>
      <c r="Z1100" s="181"/>
      <c r="AA1100" s="191"/>
      <c r="AB1100" s="181"/>
      <c r="AC1100" s="181"/>
      <c r="AD1100" s="191"/>
      <c r="AE1100" s="181"/>
      <c r="AF1100" s="181"/>
      <c r="AG1100" s="191"/>
      <c r="AH1100" s="181"/>
      <c r="AI1100" s="181"/>
      <c r="AJ1100" s="191"/>
      <c r="AK1100" s="181"/>
      <c r="AL1100" s="181"/>
      <c r="AM1100" s="191"/>
      <c r="AN1100" s="181"/>
      <c r="AO1100" s="181"/>
      <c r="AP1100" s="191"/>
      <c r="AQ1100" s="181"/>
      <c r="AR1100" s="181"/>
      <c r="AS1100" s="191"/>
      <c r="AT1100" s="181"/>
      <c r="AU1100" s="181"/>
      <c r="AV1100" s="191"/>
      <c r="AW1100" s="181"/>
      <c r="AX1100" s="181"/>
      <c r="AY1100" s="191"/>
      <c r="AZ1100" s="181"/>
      <c r="BA1100" s="181"/>
      <c r="BB1100" s="191"/>
      <c r="BC1100" s="181"/>
      <c r="BD1100" s="181"/>
      <c r="BE1100" s="191"/>
      <c r="BF1100" s="181"/>
      <c r="BG1100" s="181"/>
      <c r="BH1100" s="191"/>
      <c r="BI1100" s="181"/>
      <c r="BJ1100" s="181"/>
      <c r="BK1100" s="191"/>
      <c r="BL1100" s="181"/>
      <c r="BM1100" s="181"/>
      <c r="BN1100" s="191"/>
      <c r="BO1100" s="181"/>
      <c r="BP1100" s="181"/>
      <c r="BQ1100" s="191"/>
      <c r="BR1100" s="181"/>
      <c r="BS1100" s="181"/>
      <c r="BT1100" s="191"/>
      <c r="BU1100" s="181"/>
      <c r="BV1100" s="181"/>
      <c r="BW1100" s="191"/>
      <c r="BX1100" s="181"/>
      <c r="BY1100" s="181"/>
      <c r="BZ1100" s="191"/>
      <c r="CA1100" s="181"/>
      <c r="CB1100" s="181"/>
      <c r="CC1100" s="191"/>
      <c r="CD1100" s="181"/>
      <c r="CE1100" s="181"/>
      <c r="CF1100" s="191"/>
      <c r="CG1100" s="181"/>
      <c r="CH1100" s="181"/>
      <c r="CI1100" s="191"/>
      <c r="CJ1100" s="181"/>
      <c r="CK1100" s="181"/>
      <c r="CL1100" s="191"/>
      <c r="CM1100" s="181"/>
      <c r="CN1100" s="181"/>
      <c r="CO1100" s="191"/>
      <c r="CP1100" s="181"/>
      <c r="CQ1100" s="181"/>
      <c r="CR1100" s="191"/>
      <c r="CS1100" s="181"/>
      <c r="CT1100" s="181"/>
      <c r="CU1100" s="191"/>
      <c r="CV1100" s="181"/>
      <c r="CW1100" s="181"/>
      <c r="CX1100" s="191"/>
      <c r="CY1100" s="181"/>
      <c r="CZ1100" s="181"/>
      <c r="DA1100" s="191"/>
      <c r="DB1100" s="181"/>
      <c r="DC1100" s="181"/>
      <c r="DD1100" s="191"/>
      <c r="DE1100" s="181"/>
      <c r="DF1100" s="181"/>
      <c r="DG1100" s="191"/>
      <c r="DH1100" s="181"/>
      <c r="DI1100" s="181"/>
      <c r="DJ1100" s="191"/>
      <c r="DK1100" s="181"/>
      <c r="DL1100" s="181"/>
      <c r="DM1100" s="191"/>
      <c r="DN1100" s="181"/>
      <c r="DO1100" s="181"/>
      <c r="DP1100" s="191"/>
      <c r="DQ1100" s="181"/>
      <c r="DR1100" s="181"/>
      <c r="DS1100" s="191"/>
      <c r="DT1100" s="181"/>
      <c r="DU1100" s="181"/>
      <c r="DV1100" s="191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3"/>
      <c r="G1101" s="191"/>
      <c r="H1101" s="191"/>
      <c r="I1101" s="207"/>
      <c r="J1101" s="207"/>
      <c r="K1101" s="191"/>
      <c r="L1101" s="191"/>
      <c r="M1101" s="191"/>
      <c r="N1101" s="191"/>
      <c r="O1101" s="191"/>
      <c r="P1101" s="191"/>
      <c r="Q1101" s="191"/>
      <c r="R1101" s="191"/>
      <c r="S1101" s="191"/>
      <c r="T1101" s="191"/>
      <c r="U1101" s="191"/>
      <c r="V1101" s="191"/>
      <c r="W1101" s="191"/>
      <c r="X1101" s="191"/>
      <c r="Y1101" s="191"/>
      <c r="Z1101" s="191"/>
      <c r="AA1101" s="191"/>
      <c r="AB1101" s="191"/>
      <c r="AC1101" s="191"/>
      <c r="AD1101" s="191"/>
      <c r="AE1101" s="191"/>
      <c r="AF1101" s="191"/>
      <c r="AG1101" s="191"/>
      <c r="AH1101" s="191"/>
      <c r="AI1101" s="191"/>
      <c r="AJ1101" s="191"/>
      <c r="AK1101" s="191"/>
      <c r="AL1101" s="191"/>
      <c r="AM1101" s="191"/>
      <c r="AN1101" s="191"/>
      <c r="AO1101" s="191"/>
      <c r="AP1101" s="191"/>
      <c r="AQ1101" s="191"/>
      <c r="AR1101" s="191"/>
      <c r="AS1101" s="191"/>
      <c r="AT1101" s="191"/>
      <c r="AU1101" s="191"/>
      <c r="AV1101" s="191"/>
      <c r="AW1101" s="191"/>
      <c r="AX1101" s="191"/>
      <c r="AY1101" s="191"/>
      <c r="AZ1101" s="191"/>
      <c r="BA1101" s="191"/>
      <c r="BB1101" s="191"/>
      <c r="BC1101" s="191"/>
      <c r="BD1101" s="191"/>
      <c r="BE1101" s="191"/>
      <c r="BF1101" s="191"/>
      <c r="BG1101" s="191"/>
      <c r="BH1101" s="191"/>
      <c r="BI1101" s="191"/>
      <c r="BJ1101" s="191"/>
      <c r="BK1101" s="191"/>
      <c r="BL1101" s="191"/>
      <c r="BM1101" s="191"/>
      <c r="BN1101" s="191"/>
      <c r="BO1101" s="191"/>
      <c r="BP1101" s="191"/>
      <c r="BQ1101" s="191"/>
      <c r="BR1101" s="191"/>
      <c r="BS1101" s="191"/>
      <c r="BT1101" s="191"/>
      <c r="BU1101" s="191"/>
      <c r="BV1101" s="191"/>
      <c r="BW1101" s="191"/>
      <c r="BX1101" s="191"/>
      <c r="BY1101" s="191"/>
      <c r="BZ1101" s="191"/>
      <c r="CA1101" s="191"/>
      <c r="CB1101" s="191"/>
      <c r="CC1101" s="191"/>
      <c r="CD1101" s="191"/>
      <c r="CE1101" s="191"/>
      <c r="CF1101" s="191"/>
      <c r="CG1101" s="191"/>
      <c r="CH1101" s="191"/>
      <c r="CI1101" s="191"/>
      <c r="CJ1101" s="191"/>
      <c r="CK1101" s="191"/>
      <c r="CL1101" s="191"/>
      <c r="CM1101" s="191"/>
      <c r="CN1101" s="191"/>
      <c r="CO1101" s="191"/>
      <c r="CP1101" s="191"/>
      <c r="CQ1101" s="191"/>
      <c r="CR1101" s="191"/>
      <c r="CS1101" s="191"/>
      <c r="CT1101" s="191"/>
      <c r="CU1101" s="191"/>
      <c r="CV1101" s="191"/>
      <c r="CW1101" s="191"/>
      <c r="CX1101" s="191"/>
      <c r="CY1101" s="191"/>
      <c r="CZ1101" s="191"/>
      <c r="DA1101" s="191"/>
      <c r="DB1101" s="191"/>
      <c r="DC1101" s="191"/>
      <c r="DD1101" s="191"/>
      <c r="DE1101" s="191"/>
      <c r="DF1101" s="191"/>
      <c r="DG1101" s="191"/>
      <c r="DH1101" s="191"/>
      <c r="DI1101" s="191"/>
      <c r="DJ1101" s="191"/>
      <c r="DK1101" s="191"/>
      <c r="DL1101" s="191"/>
      <c r="DM1101" s="191"/>
      <c r="DN1101" s="191"/>
      <c r="DO1101" s="191"/>
      <c r="DP1101" s="191"/>
      <c r="DQ1101" s="191"/>
      <c r="DR1101" s="191"/>
      <c r="DS1101" s="191"/>
      <c r="DT1101" s="191"/>
      <c r="DU1101" s="191"/>
      <c r="DV1101" s="191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8"/>
      <c r="F1102" s="220"/>
      <c r="G1102" s="191"/>
      <c r="H1102" s="191"/>
      <c r="I1102" s="207"/>
      <c r="J1102" s="207"/>
      <c r="K1102" s="191"/>
      <c r="L1102" s="191"/>
      <c r="M1102" s="191"/>
      <c r="N1102" s="191"/>
      <c r="O1102" s="191"/>
      <c r="P1102" s="191"/>
      <c r="Q1102" s="191"/>
      <c r="R1102" s="191"/>
      <c r="S1102" s="191"/>
      <c r="T1102" s="191"/>
      <c r="U1102" s="191"/>
      <c r="V1102" s="191"/>
      <c r="W1102" s="191"/>
      <c r="X1102" s="191"/>
      <c r="Y1102" s="191"/>
      <c r="Z1102" s="191"/>
      <c r="AA1102" s="191"/>
      <c r="AB1102" s="191"/>
      <c r="AC1102" s="191"/>
      <c r="AD1102" s="191"/>
      <c r="AE1102" s="191"/>
      <c r="AF1102" s="191"/>
      <c r="AG1102" s="191"/>
      <c r="AH1102" s="191"/>
      <c r="AI1102" s="191"/>
      <c r="AJ1102" s="191"/>
      <c r="AK1102" s="191"/>
      <c r="AL1102" s="191"/>
      <c r="AM1102" s="191"/>
      <c r="AN1102" s="191"/>
      <c r="AO1102" s="191"/>
      <c r="AP1102" s="191"/>
      <c r="AQ1102" s="191"/>
      <c r="AR1102" s="191"/>
      <c r="AS1102" s="191"/>
      <c r="AT1102" s="191"/>
      <c r="AU1102" s="191"/>
      <c r="AV1102" s="191"/>
      <c r="AW1102" s="191"/>
      <c r="AX1102" s="191"/>
      <c r="AY1102" s="191"/>
      <c r="AZ1102" s="191"/>
      <c r="BA1102" s="191"/>
      <c r="BB1102" s="191"/>
      <c r="BC1102" s="191"/>
      <c r="BD1102" s="191"/>
      <c r="BE1102" s="191"/>
      <c r="BF1102" s="191"/>
      <c r="BG1102" s="191"/>
      <c r="BH1102" s="191"/>
      <c r="BI1102" s="191"/>
      <c r="BJ1102" s="191"/>
      <c r="BK1102" s="191"/>
      <c r="BL1102" s="191"/>
      <c r="BM1102" s="191"/>
      <c r="BN1102" s="191"/>
      <c r="BO1102" s="191"/>
      <c r="BP1102" s="191"/>
      <c r="BQ1102" s="191"/>
      <c r="BR1102" s="191"/>
      <c r="BS1102" s="191"/>
      <c r="BT1102" s="191"/>
      <c r="BU1102" s="191"/>
      <c r="BV1102" s="191"/>
      <c r="BW1102" s="191"/>
      <c r="BX1102" s="191"/>
      <c r="BY1102" s="191"/>
      <c r="BZ1102" s="191"/>
      <c r="CA1102" s="191"/>
      <c r="CB1102" s="191"/>
      <c r="CC1102" s="191"/>
      <c r="CD1102" s="191"/>
      <c r="CE1102" s="191"/>
      <c r="CF1102" s="191"/>
      <c r="CG1102" s="191"/>
      <c r="CH1102" s="191"/>
      <c r="CI1102" s="191"/>
      <c r="CJ1102" s="191"/>
      <c r="CK1102" s="191"/>
      <c r="CL1102" s="191"/>
      <c r="CM1102" s="191"/>
      <c r="CN1102" s="191"/>
      <c r="CO1102" s="191"/>
      <c r="CP1102" s="191"/>
      <c r="CQ1102" s="191"/>
      <c r="CR1102" s="191"/>
      <c r="CS1102" s="191"/>
      <c r="CT1102" s="191"/>
      <c r="CU1102" s="191"/>
      <c r="CV1102" s="191"/>
      <c r="CW1102" s="191"/>
      <c r="CX1102" s="191"/>
      <c r="CY1102" s="191"/>
      <c r="CZ1102" s="191"/>
      <c r="DA1102" s="191"/>
      <c r="DB1102" s="191"/>
      <c r="DC1102" s="191"/>
      <c r="DD1102" s="191"/>
      <c r="DE1102" s="191"/>
      <c r="DF1102" s="191"/>
      <c r="DG1102" s="191"/>
      <c r="DH1102" s="191"/>
      <c r="DI1102" s="191"/>
      <c r="DJ1102" s="191"/>
      <c r="DK1102" s="191"/>
      <c r="DL1102" s="191"/>
      <c r="DM1102" s="191"/>
      <c r="DN1102" s="191"/>
      <c r="DO1102" s="191"/>
      <c r="DP1102" s="191"/>
      <c r="DQ1102" s="191"/>
      <c r="DR1102" s="191"/>
      <c r="DS1102" s="191"/>
      <c r="DT1102" s="191"/>
      <c r="DU1102" s="191"/>
      <c r="DV1102" s="191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8"/>
      <c r="F1103" s="220"/>
      <c r="G1103" s="191"/>
      <c r="H1103" s="191"/>
      <c r="I1103" s="207"/>
      <c r="J1103" s="207"/>
      <c r="K1103" s="191"/>
      <c r="L1103" s="191"/>
      <c r="M1103" s="191"/>
      <c r="N1103" s="191"/>
      <c r="O1103" s="191"/>
      <c r="P1103" s="191"/>
      <c r="Q1103" s="191"/>
      <c r="R1103" s="191"/>
      <c r="S1103" s="191"/>
      <c r="T1103" s="191"/>
      <c r="U1103" s="191"/>
      <c r="V1103" s="191"/>
      <c r="W1103" s="191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1"/>
      <c r="BN1103" s="191"/>
      <c r="BO1103" s="191"/>
      <c r="BP1103" s="191"/>
      <c r="BQ1103" s="191"/>
      <c r="BR1103" s="191"/>
      <c r="BS1103" s="191"/>
      <c r="BT1103" s="191"/>
      <c r="BU1103" s="191"/>
      <c r="BV1103" s="191"/>
      <c r="BW1103" s="191"/>
      <c r="BX1103" s="191"/>
      <c r="BY1103" s="191"/>
      <c r="BZ1103" s="191"/>
      <c r="CA1103" s="191"/>
      <c r="CB1103" s="191"/>
      <c r="CC1103" s="191"/>
      <c r="CD1103" s="191"/>
      <c r="CE1103" s="191"/>
      <c r="CF1103" s="191"/>
      <c r="CG1103" s="191"/>
      <c r="CH1103" s="191"/>
      <c r="CI1103" s="191"/>
      <c r="CJ1103" s="191"/>
      <c r="CK1103" s="191"/>
      <c r="CL1103" s="191"/>
      <c r="CM1103" s="191"/>
      <c r="CN1103" s="191"/>
      <c r="CO1103" s="191"/>
      <c r="CP1103" s="191"/>
      <c r="CQ1103" s="191"/>
      <c r="CR1103" s="191"/>
      <c r="CS1103" s="191"/>
      <c r="CT1103" s="191"/>
      <c r="CU1103" s="191"/>
      <c r="CV1103" s="191"/>
      <c r="CW1103" s="191"/>
      <c r="CX1103" s="191"/>
      <c r="CY1103" s="191"/>
      <c r="CZ1103" s="191"/>
      <c r="DA1103" s="191"/>
      <c r="DB1103" s="191"/>
      <c r="DC1103" s="191"/>
      <c r="DD1103" s="191"/>
      <c r="DE1103" s="191"/>
      <c r="DF1103" s="191"/>
      <c r="DG1103" s="191"/>
      <c r="DH1103" s="191"/>
      <c r="DI1103" s="191"/>
      <c r="DJ1103" s="191"/>
      <c r="DK1103" s="191"/>
      <c r="DL1103" s="191"/>
      <c r="DM1103" s="191"/>
      <c r="DN1103" s="191"/>
      <c r="DO1103" s="191"/>
      <c r="DP1103" s="191"/>
      <c r="DQ1103" s="191"/>
      <c r="DR1103" s="191"/>
      <c r="DS1103" s="191"/>
      <c r="DT1103" s="191"/>
      <c r="DU1103" s="191"/>
      <c r="DV1103" s="191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8"/>
      <c r="F1104" s="220"/>
      <c r="G1104" s="191"/>
      <c r="H1104" s="191"/>
      <c r="I1104" s="207"/>
      <c r="J1104" s="207"/>
      <c r="K1104" s="191"/>
      <c r="L1104" s="191"/>
      <c r="M1104" s="191"/>
      <c r="N1104" s="191"/>
      <c r="O1104" s="191"/>
      <c r="P1104" s="191"/>
      <c r="Q1104" s="191"/>
      <c r="R1104" s="191"/>
      <c r="S1104" s="191"/>
      <c r="T1104" s="191"/>
      <c r="U1104" s="191"/>
      <c r="V1104" s="191"/>
      <c r="W1104" s="191"/>
      <c r="X1104" s="191"/>
      <c r="Y1104" s="191"/>
      <c r="Z1104" s="191"/>
      <c r="AA1104" s="191"/>
      <c r="AB1104" s="191"/>
      <c r="AC1104" s="191"/>
      <c r="AD1104" s="191"/>
      <c r="AE1104" s="191"/>
      <c r="AF1104" s="191"/>
      <c r="AG1104" s="191"/>
      <c r="AH1104" s="191"/>
      <c r="AI1104" s="191"/>
      <c r="AJ1104" s="191"/>
      <c r="AK1104" s="191"/>
      <c r="AL1104" s="191"/>
      <c r="AM1104" s="191"/>
      <c r="AN1104" s="191"/>
      <c r="AO1104" s="191"/>
      <c r="AP1104" s="191"/>
      <c r="AQ1104" s="191"/>
      <c r="AR1104" s="191"/>
      <c r="AS1104" s="191"/>
      <c r="AT1104" s="191"/>
      <c r="AU1104" s="191"/>
      <c r="AV1104" s="191"/>
      <c r="AW1104" s="191"/>
      <c r="AX1104" s="191"/>
      <c r="AY1104" s="191"/>
      <c r="AZ1104" s="191"/>
      <c r="BA1104" s="191"/>
      <c r="BB1104" s="191"/>
      <c r="BC1104" s="191"/>
      <c r="BD1104" s="191"/>
      <c r="BE1104" s="191"/>
      <c r="BF1104" s="191"/>
      <c r="BG1104" s="191"/>
      <c r="BH1104" s="191"/>
      <c r="BI1104" s="191"/>
      <c r="BJ1104" s="191"/>
      <c r="BK1104" s="191"/>
      <c r="BL1104" s="191"/>
      <c r="BM1104" s="191"/>
      <c r="BN1104" s="191"/>
      <c r="BO1104" s="191"/>
      <c r="BP1104" s="191"/>
      <c r="BQ1104" s="191"/>
      <c r="BR1104" s="191"/>
      <c r="BS1104" s="191"/>
      <c r="BT1104" s="191"/>
      <c r="BU1104" s="191"/>
      <c r="BV1104" s="191"/>
      <c r="BW1104" s="191"/>
      <c r="BX1104" s="191"/>
      <c r="BY1104" s="191"/>
      <c r="BZ1104" s="191"/>
      <c r="CA1104" s="191"/>
      <c r="CB1104" s="191"/>
      <c r="CC1104" s="191"/>
      <c r="CD1104" s="191"/>
      <c r="CE1104" s="191"/>
      <c r="CF1104" s="191"/>
      <c r="CG1104" s="191"/>
      <c r="CH1104" s="191"/>
      <c r="CI1104" s="191"/>
      <c r="CJ1104" s="191"/>
      <c r="CK1104" s="191"/>
      <c r="CL1104" s="191"/>
      <c r="CM1104" s="191"/>
      <c r="CN1104" s="191"/>
      <c r="CO1104" s="191"/>
      <c r="CP1104" s="191"/>
      <c r="CQ1104" s="191"/>
      <c r="CR1104" s="191"/>
      <c r="CS1104" s="191"/>
      <c r="CT1104" s="191"/>
      <c r="CU1104" s="191"/>
      <c r="CV1104" s="191"/>
      <c r="CW1104" s="191"/>
      <c r="CX1104" s="191"/>
      <c r="CY1104" s="191"/>
      <c r="CZ1104" s="191"/>
      <c r="DA1104" s="191"/>
      <c r="DB1104" s="191"/>
      <c r="DC1104" s="191"/>
      <c r="DD1104" s="191"/>
      <c r="DE1104" s="191"/>
      <c r="DF1104" s="191"/>
      <c r="DG1104" s="191"/>
      <c r="DH1104" s="191"/>
      <c r="DI1104" s="191"/>
      <c r="DJ1104" s="191"/>
      <c r="DK1104" s="191"/>
      <c r="DL1104" s="191"/>
      <c r="DM1104" s="191"/>
      <c r="DN1104" s="191"/>
      <c r="DO1104" s="191"/>
      <c r="DP1104" s="191"/>
      <c r="DQ1104" s="191"/>
      <c r="DR1104" s="191"/>
      <c r="DS1104" s="191"/>
      <c r="DT1104" s="191"/>
      <c r="DU1104" s="191"/>
      <c r="DV1104" s="191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8"/>
      <c r="F1105" s="219"/>
      <c r="G1105" s="181"/>
      <c r="H1105" s="181"/>
      <c r="I1105" s="207"/>
      <c r="J1105" s="207"/>
      <c r="K1105" s="181"/>
      <c r="L1105" s="191"/>
      <c r="M1105" s="181"/>
      <c r="N1105" s="181"/>
      <c r="O1105" s="191"/>
      <c r="P1105" s="181"/>
      <c r="Q1105" s="181"/>
      <c r="R1105" s="191"/>
      <c r="S1105" s="181"/>
      <c r="T1105" s="181"/>
      <c r="U1105" s="191"/>
      <c r="V1105" s="181"/>
      <c r="W1105" s="181"/>
      <c r="X1105" s="191"/>
      <c r="Y1105" s="181"/>
      <c r="Z1105" s="181"/>
      <c r="AA1105" s="191"/>
      <c r="AB1105" s="181"/>
      <c r="AC1105" s="181"/>
      <c r="AD1105" s="191"/>
      <c r="AE1105" s="181"/>
      <c r="AF1105" s="181"/>
      <c r="AG1105" s="191"/>
      <c r="AH1105" s="181"/>
      <c r="AI1105" s="181"/>
      <c r="AJ1105" s="191"/>
      <c r="AK1105" s="181"/>
      <c r="AL1105" s="181"/>
      <c r="AM1105" s="191"/>
      <c r="AN1105" s="181"/>
      <c r="AO1105" s="181"/>
      <c r="AP1105" s="191"/>
      <c r="AQ1105" s="181"/>
      <c r="AR1105" s="181"/>
      <c r="AS1105" s="191"/>
      <c r="AT1105" s="181"/>
      <c r="AU1105" s="181"/>
      <c r="AV1105" s="191"/>
      <c r="AW1105" s="181"/>
      <c r="AX1105" s="181"/>
      <c r="AY1105" s="191"/>
      <c r="AZ1105" s="181"/>
      <c r="BA1105" s="181"/>
      <c r="BB1105" s="191"/>
      <c r="BC1105" s="181"/>
      <c r="BD1105" s="181"/>
      <c r="BE1105" s="191"/>
      <c r="BF1105" s="181"/>
      <c r="BG1105" s="181"/>
      <c r="BH1105" s="191"/>
      <c r="BI1105" s="181"/>
      <c r="BJ1105" s="181"/>
      <c r="BK1105" s="191"/>
      <c r="BL1105" s="181"/>
      <c r="BM1105" s="181"/>
      <c r="BN1105" s="191"/>
      <c r="BO1105" s="181"/>
      <c r="BP1105" s="181"/>
      <c r="BQ1105" s="191"/>
      <c r="BR1105" s="181"/>
      <c r="BS1105" s="181"/>
      <c r="BT1105" s="191"/>
      <c r="BU1105" s="181"/>
      <c r="BV1105" s="181"/>
      <c r="BW1105" s="191"/>
      <c r="BX1105" s="181"/>
      <c r="BY1105" s="181"/>
      <c r="BZ1105" s="191"/>
      <c r="CA1105" s="181"/>
      <c r="CB1105" s="181"/>
      <c r="CC1105" s="191"/>
      <c r="CD1105" s="181"/>
      <c r="CE1105" s="181"/>
      <c r="CF1105" s="191"/>
      <c r="CG1105" s="181"/>
      <c r="CH1105" s="181"/>
      <c r="CI1105" s="191"/>
      <c r="CJ1105" s="181"/>
      <c r="CK1105" s="181"/>
      <c r="CL1105" s="191"/>
      <c r="CM1105" s="181"/>
      <c r="CN1105" s="181"/>
      <c r="CO1105" s="191"/>
      <c r="CP1105" s="181"/>
      <c r="CQ1105" s="181"/>
      <c r="CR1105" s="191"/>
      <c r="CS1105" s="181"/>
      <c r="CT1105" s="181"/>
      <c r="CU1105" s="191"/>
      <c r="CV1105" s="181"/>
      <c r="CW1105" s="181"/>
      <c r="CX1105" s="191"/>
      <c r="CY1105" s="181"/>
      <c r="CZ1105" s="181"/>
      <c r="DA1105" s="191"/>
      <c r="DB1105" s="181"/>
      <c r="DC1105" s="181"/>
      <c r="DD1105" s="191"/>
      <c r="DE1105" s="181"/>
      <c r="DF1105" s="181"/>
      <c r="DG1105" s="191"/>
      <c r="DH1105" s="181"/>
      <c r="DI1105" s="181"/>
      <c r="DJ1105" s="191"/>
      <c r="DK1105" s="181"/>
      <c r="DL1105" s="181"/>
      <c r="DM1105" s="191"/>
      <c r="DN1105" s="181"/>
      <c r="DO1105" s="181"/>
      <c r="DP1105" s="191"/>
      <c r="DQ1105" s="181"/>
      <c r="DR1105" s="181"/>
      <c r="DS1105" s="191"/>
      <c r="DT1105" s="181"/>
      <c r="DU1105" s="181"/>
      <c r="DV1105" s="191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3"/>
      <c r="G1106" s="191"/>
      <c r="H1106" s="191"/>
      <c r="I1106" s="207"/>
      <c r="J1106" s="207"/>
      <c r="K1106" s="191"/>
      <c r="L1106" s="191"/>
      <c r="M1106" s="191"/>
      <c r="N1106" s="191"/>
      <c r="O1106" s="191"/>
      <c r="P1106" s="191"/>
      <c r="Q1106" s="191"/>
      <c r="R1106" s="191"/>
      <c r="S1106" s="191"/>
      <c r="T1106" s="191"/>
      <c r="U1106" s="191"/>
      <c r="V1106" s="191"/>
      <c r="W1106" s="191"/>
      <c r="X1106" s="191"/>
      <c r="Y1106" s="191"/>
      <c r="Z1106" s="191"/>
      <c r="AA1106" s="191"/>
      <c r="AB1106" s="191"/>
      <c r="AC1106" s="191"/>
      <c r="AD1106" s="191"/>
      <c r="AE1106" s="191"/>
      <c r="AF1106" s="191"/>
      <c r="AG1106" s="191"/>
      <c r="AH1106" s="191"/>
      <c r="AI1106" s="191"/>
      <c r="AJ1106" s="191"/>
      <c r="AK1106" s="191"/>
      <c r="AL1106" s="191"/>
      <c r="AM1106" s="191"/>
      <c r="AN1106" s="191"/>
      <c r="AO1106" s="191"/>
      <c r="AP1106" s="191"/>
      <c r="AQ1106" s="191"/>
      <c r="AR1106" s="191"/>
      <c r="AS1106" s="191"/>
      <c r="AT1106" s="191"/>
      <c r="AU1106" s="191"/>
      <c r="AV1106" s="191"/>
      <c r="AW1106" s="191"/>
      <c r="AX1106" s="191"/>
      <c r="AY1106" s="191"/>
      <c r="AZ1106" s="191"/>
      <c r="BA1106" s="191"/>
      <c r="BB1106" s="191"/>
      <c r="BC1106" s="191"/>
      <c r="BD1106" s="191"/>
      <c r="BE1106" s="191"/>
      <c r="BF1106" s="191"/>
      <c r="BG1106" s="191"/>
      <c r="BH1106" s="191"/>
      <c r="BI1106" s="191"/>
      <c r="BJ1106" s="191"/>
      <c r="BK1106" s="191"/>
      <c r="BL1106" s="191"/>
      <c r="BM1106" s="191"/>
      <c r="BN1106" s="191"/>
      <c r="BO1106" s="191"/>
      <c r="BP1106" s="191"/>
      <c r="BQ1106" s="191"/>
      <c r="BR1106" s="191"/>
      <c r="BS1106" s="191"/>
      <c r="BT1106" s="191"/>
      <c r="BU1106" s="191"/>
      <c r="BV1106" s="191"/>
      <c r="BW1106" s="191"/>
      <c r="BX1106" s="191"/>
      <c r="BY1106" s="191"/>
      <c r="BZ1106" s="191"/>
      <c r="CA1106" s="191"/>
      <c r="CB1106" s="191"/>
      <c r="CC1106" s="191"/>
      <c r="CD1106" s="191"/>
      <c r="CE1106" s="191"/>
      <c r="CF1106" s="191"/>
      <c r="CG1106" s="191"/>
      <c r="CH1106" s="191"/>
      <c r="CI1106" s="191"/>
      <c r="CJ1106" s="191"/>
      <c r="CK1106" s="191"/>
      <c r="CL1106" s="191"/>
      <c r="CM1106" s="191"/>
      <c r="CN1106" s="191"/>
      <c r="CO1106" s="191"/>
      <c r="CP1106" s="191"/>
      <c r="CQ1106" s="191"/>
      <c r="CR1106" s="191"/>
      <c r="CS1106" s="191"/>
      <c r="CT1106" s="191"/>
      <c r="CU1106" s="191"/>
      <c r="CV1106" s="191"/>
      <c r="CW1106" s="191"/>
      <c r="CX1106" s="191"/>
      <c r="CY1106" s="191"/>
      <c r="CZ1106" s="191"/>
      <c r="DA1106" s="191"/>
      <c r="DB1106" s="191"/>
      <c r="DC1106" s="191"/>
      <c r="DD1106" s="191"/>
      <c r="DE1106" s="191"/>
      <c r="DF1106" s="191"/>
      <c r="DG1106" s="191"/>
      <c r="DH1106" s="191"/>
      <c r="DI1106" s="191"/>
      <c r="DJ1106" s="191"/>
      <c r="DK1106" s="191"/>
      <c r="DL1106" s="191"/>
      <c r="DM1106" s="191"/>
      <c r="DN1106" s="191"/>
      <c r="DO1106" s="191"/>
      <c r="DP1106" s="191"/>
      <c r="DQ1106" s="191"/>
      <c r="DR1106" s="191"/>
      <c r="DS1106" s="191"/>
      <c r="DT1106" s="191"/>
      <c r="DU1106" s="191"/>
      <c r="DV1106" s="191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8"/>
      <c r="F1107" s="220"/>
      <c r="G1107" s="191"/>
      <c r="H1107" s="191"/>
      <c r="I1107" s="207"/>
      <c r="J1107" s="207"/>
      <c r="K1107" s="191"/>
      <c r="L1107" s="191"/>
      <c r="M1107" s="191"/>
      <c r="N1107" s="191"/>
      <c r="O1107" s="191"/>
      <c r="P1107" s="191"/>
      <c r="Q1107" s="191"/>
      <c r="R1107" s="191"/>
      <c r="S1107" s="191"/>
      <c r="T1107" s="191"/>
      <c r="U1107" s="191"/>
      <c r="V1107" s="191"/>
      <c r="W1107" s="191"/>
      <c r="X1107" s="191"/>
      <c r="Y1107" s="191"/>
      <c r="Z1107" s="191"/>
      <c r="AA1107" s="191"/>
      <c r="AB1107" s="191"/>
      <c r="AC1107" s="191"/>
      <c r="AD1107" s="191"/>
      <c r="AE1107" s="191"/>
      <c r="AF1107" s="191"/>
      <c r="AG1107" s="191"/>
      <c r="AH1107" s="191"/>
      <c r="AI1107" s="191"/>
      <c r="AJ1107" s="191"/>
      <c r="AK1107" s="191"/>
      <c r="AL1107" s="191"/>
      <c r="AM1107" s="191"/>
      <c r="AN1107" s="191"/>
      <c r="AO1107" s="191"/>
      <c r="AP1107" s="191"/>
      <c r="AQ1107" s="191"/>
      <c r="AR1107" s="191"/>
      <c r="AS1107" s="191"/>
      <c r="AT1107" s="191"/>
      <c r="AU1107" s="191"/>
      <c r="AV1107" s="191"/>
      <c r="AW1107" s="191"/>
      <c r="AX1107" s="191"/>
      <c r="AY1107" s="191"/>
      <c r="AZ1107" s="191"/>
      <c r="BA1107" s="191"/>
      <c r="BB1107" s="191"/>
      <c r="BC1107" s="191"/>
      <c r="BD1107" s="191"/>
      <c r="BE1107" s="191"/>
      <c r="BF1107" s="191"/>
      <c r="BG1107" s="191"/>
      <c r="BH1107" s="191"/>
      <c r="BI1107" s="191"/>
      <c r="BJ1107" s="191"/>
      <c r="BK1107" s="191"/>
      <c r="BL1107" s="191"/>
      <c r="BM1107" s="191"/>
      <c r="BN1107" s="191"/>
      <c r="BO1107" s="191"/>
      <c r="BP1107" s="191"/>
      <c r="BQ1107" s="191"/>
      <c r="BR1107" s="191"/>
      <c r="BS1107" s="191"/>
      <c r="BT1107" s="191"/>
      <c r="BU1107" s="191"/>
      <c r="BV1107" s="191"/>
      <c r="BW1107" s="191"/>
      <c r="BX1107" s="191"/>
      <c r="BY1107" s="191"/>
      <c r="BZ1107" s="191"/>
      <c r="CA1107" s="191"/>
      <c r="CB1107" s="191"/>
      <c r="CC1107" s="191"/>
      <c r="CD1107" s="191"/>
      <c r="CE1107" s="191"/>
      <c r="CF1107" s="191"/>
      <c r="CG1107" s="191"/>
      <c r="CH1107" s="191"/>
      <c r="CI1107" s="191"/>
      <c r="CJ1107" s="191"/>
      <c r="CK1107" s="191"/>
      <c r="CL1107" s="191"/>
      <c r="CM1107" s="191"/>
      <c r="CN1107" s="191"/>
      <c r="CO1107" s="191"/>
      <c r="CP1107" s="191"/>
      <c r="CQ1107" s="191"/>
      <c r="CR1107" s="191"/>
      <c r="CS1107" s="191"/>
      <c r="CT1107" s="191"/>
      <c r="CU1107" s="191"/>
      <c r="CV1107" s="191"/>
      <c r="CW1107" s="191"/>
      <c r="CX1107" s="191"/>
      <c r="CY1107" s="191"/>
      <c r="CZ1107" s="191"/>
      <c r="DA1107" s="191"/>
      <c r="DB1107" s="191"/>
      <c r="DC1107" s="191"/>
      <c r="DD1107" s="191"/>
      <c r="DE1107" s="191"/>
      <c r="DF1107" s="191"/>
      <c r="DG1107" s="191"/>
      <c r="DH1107" s="191"/>
      <c r="DI1107" s="191"/>
      <c r="DJ1107" s="191"/>
      <c r="DK1107" s="191"/>
      <c r="DL1107" s="191"/>
      <c r="DM1107" s="191"/>
      <c r="DN1107" s="191"/>
      <c r="DO1107" s="191"/>
      <c r="DP1107" s="191"/>
      <c r="DQ1107" s="191"/>
      <c r="DR1107" s="191"/>
      <c r="DS1107" s="191"/>
      <c r="DT1107" s="191"/>
      <c r="DU1107" s="191"/>
      <c r="DV1107" s="191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8"/>
      <c r="F1108" s="222"/>
      <c r="G1108" s="181"/>
      <c r="H1108" s="181"/>
      <c r="I1108" s="206"/>
      <c r="J1108" s="206"/>
      <c r="K1108" s="206"/>
      <c r="L1108" s="206"/>
      <c r="M1108" s="181"/>
      <c r="N1108" s="206"/>
      <c r="O1108" s="206"/>
      <c r="P1108" s="181"/>
      <c r="Q1108" s="206"/>
      <c r="R1108" s="206"/>
      <c r="S1108" s="181"/>
      <c r="T1108" s="206"/>
      <c r="U1108" s="206"/>
      <c r="V1108" s="181"/>
      <c r="W1108" s="206"/>
      <c r="X1108" s="206"/>
      <c r="Y1108" s="181"/>
      <c r="Z1108" s="206"/>
      <c r="AA1108" s="206"/>
      <c r="AB1108" s="181"/>
      <c r="AC1108" s="206"/>
      <c r="AD1108" s="206"/>
      <c r="AE1108" s="181"/>
      <c r="AF1108" s="206"/>
      <c r="AG1108" s="206"/>
      <c r="AH1108" s="181"/>
      <c r="AI1108" s="206"/>
      <c r="AJ1108" s="206"/>
      <c r="AK1108" s="181"/>
      <c r="AL1108" s="206"/>
      <c r="AM1108" s="206"/>
      <c r="AN1108" s="181"/>
      <c r="AO1108" s="206"/>
      <c r="AP1108" s="206"/>
      <c r="AQ1108" s="181"/>
      <c r="AR1108" s="206"/>
      <c r="AS1108" s="206"/>
      <c r="AT1108" s="181"/>
      <c r="AU1108" s="206"/>
      <c r="AV1108" s="206"/>
      <c r="AW1108" s="181"/>
      <c r="AX1108" s="206"/>
      <c r="AY1108" s="206"/>
      <c r="AZ1108" s="181"/>
      <c r="BA1108" s="206"/>
      <c r="BB1108" s="206"/>
      <c r="BC1108" s="181"/>
      <c r="BD1108" s="206"/>
      <c r="BE1108" s="206"/>
      <c r="BF1108" s="181"/>
      <c r="BG1108" s="206"/>
      <c r="BH1108" s="206"/>
      <c r="BI1108" s="181"/>
      <c r="BJ1108" s="206"/>
      <c r="BK1108" s="206"/>
      <c r="BL1108" s="181"/>
      <c r="BM1108" s="206"/>
      <c r="BN1108" s="206"/>
      <c r="BO1108" s="181"/>
      <c r="BP1108" s="206"/>
      <c r="BQ1108" s="206"/>
      <c r="BR1108" s="181"/>
      <c r="BS1108" s="206"/>
      <c r="BT1108" s="206"/>
      <c r="BU1108" s="181"/>
      <c r="BV1108" s="206"/>
      <c r="BW1108" s="206"/>
      <c r="BX1108" s="181"/>
      <c r="BY1108" s="206"/>
      <c r="BZ1108" s="206"/>
      <c r="CA1108" s="181"/>
      <c r="CB1108" s="206"/>
      <c r="CC1108" s="206"/>
      <c r="CD1108" s="181"/>
      <c r="CE1108" s="206"/>
      <c r="CF1108" s="206"/>
      <c r="CG1108" s="181"/>
      <c r="CH1108" s="206"/>
      <c r="CI1108" s="206"/>
      <c r="CJ1108" s="181"/>
      <c r="CK1108" s="206"/>
      <c r="CL1108" s="206"/>
      <c r="CM1108" s="181"/>
      <c r="CN1108" s="206"/>
      <c r="CO1108" s="206"/>
      <c r="CP1108" s="181"/>
      <c r="CQ1108" s="206"/>
      <c r="CR1108" s="206"/>
      <c r="CS1108" s="181"/>
      <c r="CT1108" s="206"/>
      <c r="CU1108" s="206"/>
      <c r="CV1108" s="181"/>
      <c r="CW1108" s="206"/>
      <c r="CX1108" s="206"/>
      <c r="CY1108" s="181"/>
      <c r="CZ1108" s="206"/>
      <c r="DA1108" s="206"/>
      <c r="DB1108" s="181"/>
      <c r="DC1108" s="206"/>
      <c r="DD1108" s="206"/>
      <c r="DE1108" s="181"/>
      <c r="DF1108" s="206"/>
      <c r="DG1108" s="206"/>
      <c r="DH1108" s="181"/>
      <c r="DI1108" s="206"/>
      <c r="DJ1108" s="206"/>
      <c r="DK1108" s="181"/>
      <c r="DL1108" s="206"/>
      <c r="DM1108" s="206"/>
      <c r="DN1108" s="181"/>
      <c r="DO1108" s="206"/>
      <c r="DP1108" s="206"/>
      <c r="DQ1108" s="181"/>
      <c r="DR1108" s="206"/>
      <c r="DS1108" s="206"/>
      <c r="DT1108" s="181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8"/>
      <c r="F1109" s="219"/>
      <c r="G1109" s="191"/>
      <c r="H1109" s="191"/>
      <c r="I1109" s="207"/>
      <c r="J1109" s="207"/>
      <c r="K1109" s="191"/>
      <c r="L1109" s="191"/>
      <c r="M1109" s="191"/>
      <c r="N1109" s="191"/>
      <c r="O1109" s="191"/>
      <c r="P1109" s="191"/>
      <c r="Q1109" s="191"/>
      <c r="R1109" s="191"/>
      <c r="S1109" s="191"/>
      <c r="T1109" s="191"/>
      <c r="U1109" s="191"/>
      <c r="V1109" s="191"/>
      <c r="W1109" s="191"/>
      <c r="X1109" s="191"/>
      <c r="Y1109" s="191"/>
      <c r="Z1109" s="191"/>
      <c r="AA1109" s="191"/>
      <c r="AB1109" s="191"/>
      <c r="AC1109" s="191"/>
      <c r="AD1109" s="191"/>
      <c r="AE1109" s="191"/>
      <c r="AF1109" s="191"/>
      <c r="AG1109" s="191"/>
      <c r="AH1109" s="191"/>
      <c r="AI1109" s="191"/>
      <c r="AJ1109" s="191"/>
      <c r="AK1109" s="191"/>
      <c r="AL1109" s="191"/>
      <c r="AM1109" s="191"/>
      <c r="AN1109" s="191"/>
      <c r="AO1109" s="191"/>
      <c r="AP1109" s="191"/>
      <c r="AQ1109" s="191"/>
      <c r="AR1109" s="191"/>
      <c r="AS1109" s="191"/>
      <c r="AT1109" s="191"/>
      <c r="AU1109" s="191"/>
      <c r="AV1109" s="191"/>
      <c r="AW1109" s="191"/>
      <c r="AX1109" s="191"/>
      <c r="AY1109" s="191"/>
      <c r="AZ1109" s="191"/>
      <c r="BA1109" s="191"/>
      <c r="BB1109" s="191"/>
      <c r="BC1109" s="191"/>
      <c r="BD1109" s="191"/>
      <c r="BE1109" s="191"/>
      <c r="BF1109" s="191"/>
      <c r="BG1109" s="191"/>
      <c r="BH1109" s="191"/>
      <c r="BI1109" s="191"/>
      <c r="BJ1109" s="191"/>
      <c r="BK1109" s="191"/>
      <c r="BL1109" s="191"/>
      <c r="BM1109" s="191"/>
      <c r="BN1109" s="191"/>
      <c r="BO1109" s="191"/>
      <c r="BP1109" s="191"/>
      <c r="BQ1109" s="191"/>
      <c r="BR1109" s="191"/>
      <c r="BS1109" s="191"/>
      <c r="BT1109" s="191"/>
      <c r="BU1109" s="191"/>
      <c r="BV1109" s="191"/>
      <c r="BW1109" s="191"/>
      <c r="BX1109" s="191"/>
      <c r="BY1109" s="191"/>
      <c r="BZ1109" s="191"/>
      <c r="CA1109" s="191"/>
      <c r="CB1109" s="191"/>
      <c r="CC1109" s="191"/>
      <c r="CD1109" s="191"/>
      <c r="CE1109" s="191"/>
      <c r="CF1109" s="191"/>
      <c r="CG1109" s="191"/>
      <c r="CH1109" s="191"/>
      <c r="CI1109" s="191"/>
      <c r="CJ1109" s="191"/>
      <c r="CK1109" s="191"/>
      <c r="CL1109" s="191"/>
      <c r="CM1109" s="191"/>
      <c r="CN1109" s="191"/>
      <c r="CO1109" s="191"/>
      <c r="CP1109" s="191"/>
      <c r="CQ1109" s="191"/>
      <c r="CR1109" s="191"/>
      <c r="CS1109" s="191"/>
      <c r="CT1109" s="191"/>
      <c r="CU1109" s="191"/>
      <c r="CV1109" s="191"/>
      <c r="CW1109" s="191"/>
      <c r="CX1109" s="191"/>
      <c r="CY1109" s="191"/>
      <c r="CZ1109" s="191"/>
      <c r="DA1109" s="191"/>
      <c r="DB1109" s="191"/>
      <c r="DC1109" s="191"/>
      <c r="DD1109" s="191"/>
      <c r="DE1109" s="191"/>
      <c r="DF1109" s="191"/>
      <c r="DG1109" s="191"/>
      <c r="DH1109" s="191"/>
      <c r="DI1109" s="191"/>
      <c r="DJ1109" s="191"/>
      <c r="DK1109" s="191"/>
      <c r="DL1109" s="191"/>
      <c r="DM1109" s="191"/>
      <c r="DN1109" s="191"/>
      <c r="DO1109" s="191"/>
      <c r="DP1109" s="191"/>
      <c r="DQ1109" s="191"/>
      <c r="DR1109" s="191"/>
      <c r="DS1109" s="191"/>
      <c r="DT1109" s="191"/>
      <c r="DU1109" s="191"/>
      <c r="DV1109" s="191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8"/>
      <c r="F1110" s="220"/>
      <c r="G1110" s="191"/>
      <c r="H1110" s="191"/>
      <c r="I1110" s="207"/>
      <c r="J1110" s="207"/>
      <c r="K1110" s="191"/>
      <c r="L1110" s="191"/>
      <c r="M1110" s="191"/>
      <c r="N1110" s="191"/>
      <c r="O1110" s="191"/>
      <c r="P1110" s="191"/>
      <c r="Q1110" s="191"/>
      <c r="R1110" s="191"/>
      <c r="S1110" s="191"/>
      <c r="T1110" s="191"/>
      <c r="U1110" s="191"/>
      <c r="V1110" s="191"/>
      <c r="W1110" s="191"/>
      <c r="X1110" s="191"/>
      <c r="Y1110" s="191"/>
      <c r="Z1110" s="191"/>
      <c r="AA1110" s="191"/>
      <c r="AB1110" s="191"/>
      <c r="AC1110" s="191"/>
      <c r="AD1110" s="191"/>
      <c r="AE1110" s="191"/>
      <c r="AF1110" s="191"/>
      <c r="AG1110" s="191"/>
      <c r="AH1110" s="191"/>
      <c r="AI1110" s="191"/>
      <c r="AJ1110" s="191"/>
      <c r="AK1110" s="191"/>
      <c r="AL1110" s="191"/>
      <c r="AM1110" s="191"/>
      <c r="AN1110" s="191"/>
      <c r="AO1110" s="191"/>
      <c r="AP1110" s="191"/>
      <c r="AQ1110" s="191"/>
      <c r="AR1110" s="191"/>
      <c r="AS1110" s="191"/>
      <c r="AT1110" s="191"/>
      <c r="AU1110" s="191"/>
      <c r="AV1110" s="191"/>
      <c r="AW1110" s="191"/>
      <c r="AX1110" s="191"/>
      <c r="AY1110" s="191"/>
      <c r="AZ1110" s="191"/>
      <c r="BA1110" s="191"/>
      <c r="BB1110" s="191"/>
      <c r="BC1110" s="191"/>
      <c r="BD1110" s="191"/>
      <c r="BE1110" s="191"/>
      <c r="BF1110" s="191"/>
      <c r="BG1110" s="191"/>
      <c r="BH1110" s="191"/>
      <c r="BI1110" s="191"/>
      <c r="BJ1110" s="191"/>
      <c r="BK1110" s="191"/>
      <c r="BL1110" s="191"/>
      <c r="BM1110" s="191"/>
      <c r="BN1110" s="191"/>
      <c r="BO1110" s="191"/>
      <c r="BP1110" s="191"/>
      <c r="BQ1110" s="191"/>
      <c r="BR1110" s="191"/>
      <c r="BS1110" s="191"/>
      <c r="BT1110" s="191"/>
      <c r="BU1110" s="191"/>
      <c r="BV1110" s="191"/>
      <c r="BW1110" s="191"/>
      <c r="BX1110" s="191"/>
      <c r="BY1110" s="191"/>
      <c r="BZ1110" s="191"/>
      <c r="CA1110" s="191"/>
      <c r="CB1110" s="191"/>
      <c r="CC1110" s="191"/>
      <c r="CD1110" s="191"/>
      <c r="CE1110" s="191"/>
      <c r="CF1110" s="191"/>
      <c r="CG1110" s="191"/>
      <c r="CH1110" s="191"/>
      <c r="CI1110" s="191"/>
      <c r="CJ1110" s="191"/>
      <c r="CK1110" s="191"/>
      <c r="CL1110" s="191"/>
      <c r="CM1110" s="191"/>
      <c r="CN1110" s="191"/>
      <c r="CO1110" s="191"/>
      <c r="CP1110" s="191"/>
      <c r="CQ1110" s="191"/>
      <c r="CR1110" s="191"/>
      <c r="CS1110" s="191"/>
      <c r="CT1110" s="191"/>
      <c r="CU1110" s="191"/>
      <c r="CV1110" s="191"/>
      <c r="CW1110" s="191"/>
      <c r="CX1110" s="191"/>
      <c r="CY1110" s="191"/>
      <c r="CZ1110" s="191"/>
      <c r="DA1110" s="191"/>
      <c r="DB1110" s="191"/>
      <c r="DC1110" s="191"/>
      <c r="DD1110" s="191"/>
      <c r="DE1110" s="191"/>
      <c r="DF1110" s="191"/>
      <c r="DG1110" s="191"/>
      <c r="DH1110" s="191"/>
      <c r="DI1110" s="191"/>
      <c r="DJ1110" s="191"/>
      <c r="DK1110" s="191"/>
      <c r="DL1110" s="191"/>
      <c r="DM1110" s="191"/>
      <c r="DN1110" s="191"/>
      <c r="DO1110" s="191"/>
      <c r="DP1110" s="191"/>
      <c r="DQ1110" s="191"/>
      <c r="DR1110" s="191"/>
      <c r="DS1110" s="191"/>
      <c r="DT1110" s="191"/>
      <c r="DU1110" s="191"/>
      <c r="DV1110" s="191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8"/>
      <c r="F1111" s="220"/>
      <c r="G1111" s="191"/>
      <c r="H1111" s="191"/>
      <c r="I1111" s="207"/>
      <c r="J1111" s="207"/>
      <c r="K1111" s="191"/>
      <c r="L1111" s="191"/>
      <c r="M1111" s="191"/>
      <c r="N1111" s="191"/>
      <c r="O1111" s="191"/>
      <c r="P1111" s="191"/>
      <c r="Q1111" s="191"/>
      <c r="R1111" s="191"/>
      <c r="S1111" s="191"/>
      <c r="T1111" s="191"/>
      <c r="U1111" s="191"/>
      <c r="V1111" s="191"/>
      <c r="W1111" s="191"/>
      <c r="X1111" s="191"/>
      <c r="Y1111" s="191"/>
      <c r="Z1111" s="191"/>
      <c r="AA1111" s="191"/>
      <c r="AB1111" s="191"/>
      <c r="AC1111" s="191"/>
      <c r="AD1111" s="191"/>
      <c r="AE1111" s="191"/>
      <c r="AF1111" s="191"/>
      <c r="AG1111" s="191"/>
      <c r="AH1111" s="191"/>
      <c r="AI1111" s="191"/>
      <c r="AJ1111" s="191"/>
      <c r="AK1111" s="191"/>
      <c r="AL1111" s="191"/>
      <c r="AM1111" s="191"/>
      <c r="AN1111" s="191"/>
      <c r="AO1111" s="191"/>
      <c r="AP1111" s="191"/>
      <c r="AQ1111" s="191"/>
      <c r="AR1111" s="191"/>
      <c r="AS1111" s="191"/>
      <c r="AT1111" s="191"/>
      <c r="AU1111" s="191"/>
      <c r="AV1111" s="191"/>
      <c r="AW1111" s="191"/>
      <c r="AX1111" s="191"/>
      <c r="AY1111" s="191"/>
      <c r="AZ1111" s="191"/>
      <c r="BA1111" s="191"/>
      <c r="BB1111" s="191"/>
      <c r="BC1111" s="191"/>
      <c r="BD1111" s="191"/>
      <c r="BE1111" s="191"/>
      <c r="BF1111" s="191"/>
      <c r="BG1111" s="191"/>
      <c r="BH1111" s="191"/>
      <c r="BI1111" s="191"/>
      <c r="BJ1111" s="191"/>
      <c r="BK1111" s="191"/>
      <c r="BL1111" s="191"/>
      <c r="BM1111" s="191"/>
      <c r="BN1111" s="191"/>
      <c r="BO1111" s="191"/>
      <c r="BP1111" s="191"/>
      <c r="BQ1111" s="191"/>
      <c r="BR1111" s="191"/>
      <c r="BS1111" s="191"/>
      <c r="BT1111" s="191"/>
      <c r="BU1111" s="191"/>
      <c r="BV1111" s="191"/>
      <c r="BW1111" s="191"/>
      <c r="BX1111" s="191"/>
      <c r="BY1111" s="191"/>
      <c r="BZ1111" s="191"/>
      <c r="CA1111" s="191"/>
      <c r="CB1111" s="191"/>
      <c r="CC1111" s="191"/>
      <c r="CD1111" s="191"/>
      <c r="CE1111" s="191"/>
      <c r="CF1111" s="191"/>
      <c r="CG1111" s="191"/>
      <c r="CH1111" s="191"/>
      <c r="CI1111" s="191"/>
      <c r="CJ1111" s="191"/>
      <c r="CK1111" s="191"/>
      <c r="CL1111" s="191"/>
      <c r="CM1111" s="191"/>
      <c r="CN1111" s="191"/>
      <c r="CO1111" s="191"/>
      <c r="CP1111" s="191"/>
      <c r="CQ1111" s="191"/>
      <c r="CR1111" s="191"/>
      <c r="CS1111" s="191"/>
      <c r="CT1111" s="191"/>
      <c r="CU1111" s="191"/>
      <c r="CV1111" s="191"/>
      <c r="CW1111" s="191"/>
      <c r="CX1111" s="191"/>
      <c r="CY1111" s="191"/>
      <c r="CZ1111" s="191"/>
      <c r="DA1111" s="191"/>
      <c r="DB1111" s="191"/>
      <c r="DC1111" s="191"/>
      <c r="DD1111" s="191"/>
      <c r="DE1111" s="191"/>
      <c r="DF1111" s="191"/>
      <c r="DG1111" s="191"/>
      <c r="DH1111" s="191"/>
      <c r="DI1111" s="191"/>
      <c r="DJ1111" s="191"/>
      <c r="DK1111" s="191"/>
      <c r="DL1111" s="191"/>
      <c r="DM1111" s="191"/>
      <c r="DN1111" s="191"/>
      <c r="DO1111" s="191"/>
      <c r="DP1111" s="191"/>
      <c r="DQ1111" s="191"/>
      <c r="DR1111" s="191"/>
      <c r="DS1111" s="191"/>
      <c r="DT1111" s="191"/>
      <c r="DU1111" s="191"/>
      <c r="DV1111" s="191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8"/>
      <c r="F1112" s="220"/>
      <c r="G1112" s="191"/>
      <c r="H1112" s="191"/>
      <c r="I1112" s="207"/>
      <c r="J1112" s="207"/>
      <c r="K1112" s="191"/>
      <c r="L1112" s="191"/>
      <c r="M1112" s="191"/>
      <c r="N1112" s="191"/>
      <c r="O1112" s="191"/>
      <c r="P1112" s="191"/>
      <c r="Q1112" s="191"/>
      <c r="R1112" s="191"/>
      <c r="S1112" s="191"/>
      <c r="T1112" s="191"/>
      <c r="U1112" s="191"/>
      <c r="V1112" s="191"/>
      <c r="W1112" s="191"/>
      <c r="X1112" s="191"/>
      <c r="Y1112" s="191"/>
      <c r="Z1112" s="191"/>
      <c r="AA1112" s="191"/>
      <c r="AB1112" s="191"/>
      <c r="AC1112" s="191"/>
      <c r="AD1112" s="191"/>
      <c r="AE1112" s="191"/>
      <c r="AF1112" s="191"/>
      <c r="AG1112" s="191"/>
      <c r="AH1112" s="191"/>
      <c r="AI1112" s="191"/>
      <c r="AJ1112" s="191"/>
      <c r="AK1112" s="191"/>
      <c r="AL1112" s="191"/>
      <c r="AM1112" s="191"/>
      <c r="AN1112" s="191"/>
      <c r="AO1112" s="191"/>
      <c r="AP1112" s="191"/>
      <c r="AQ1112" s="191"/>
      <c r="AR1112" s="191"/>
      <c r="AS1112" s="191"/>
      <c r="AT1112" s="191"/>
      <c r="AU1112" s="191"/>
      <c r="AV1112" s="191"/>
      <c r="AW1112" s="191"/>
      <c r="AX1112" s="191"/>
      <c r="AY1112" s="191"/>
      <c r="AZ1112" s="191"/>
      <c r="BA1112" s="191"/>
      <c r="BB1112" s="191"/>
      <c r="BC1112" s="191"/>
      <c r="BD1112" s="191"/>
      <c r="BE1112" s="191"/>
      <c r="BF1112" s="191"/>
      <c r="BG1112" s="191"/>
      <c r="BH1112" s="191"/>
      <c r="BI1112" s="191"/>
      <c r="BJ1112" s="191"/>
      <c r="BK1112" s="191"/>
      <c r="BL1112" s="191"/>
      <c r="BM1112" s="191"/>
      <c r="BN1112" s="191"/>
      <c r="BO1112" s="191"/>
      <c r="BP1112" s="191"/>
      <c r="BQ1112" s="191"/>
      <c r="BR1112" s="191"/>
      <c r="BS1112" s="191"/>
      <c r="BT1112" s="191"/>
      <c r="BU1112" s="191"/>
      <c r="BV1112" s="191"/>
      <c r="BW1112" s="191"/>
      <c r="BX1112" s="191"/>
      <c r="BY1112" s="191"/>
      <c r="BZ1112" s="191"/>
      <c r="CA1112" s="191"/>
      <c r="CB1112" s="191"/>
      <c r="CC1112" s="191"/>
      <c r="CD1112" s="191"/>
      <c r="CE1112" s="191"/>
      <c r="CF1112" s="191"/>
      <c r="CG1112" s="191"/>
      <c r="CH1112" s="191"/>
      <c r="CI1112" s="191"/>
      <c r="CJ1112" s="191"/>
      <c r="CK1112" s="191"/>
      <c r="CL1112" s="191"/>
      <c r="CM1112" s="191"/>
      <c r="CN1112" s="191"/>
      <c r="CO1112" s="191"/>
      <c r="CP1112" s="191"/>
      <c r="CQ1112" s="191"/>
      <c r="CR1112" s="191"/>
      <c r="CS1112" s="191"/>
      <c r="CT1112" s="191"/>
      <c r="CU1112" s="191"/>
      <c r="CV1112" s="191"/>
      <c r="CW1112" s="191"/>
      <c r="CX1112" s="191"/>
      <c r="CY1112" s="191"/>
      <c r="CZ1112" s="191"/>
      <c r="DA1112" s="191"/>
      <c r="DB1112" s="191"/>
      <c r="DC1112" s="191"/>
      <c r="DD1112" s="191"/>
      <c r="DE1112" s="191"/>
      <c r="DF1112" s="191"/>
      <c r="DG1112" s="191"/>
      <c r="DH1112" s="191"/>
      <c r="DI1112" s="191"/>
      <c r="DJ1112" s="191"/>
      <c r="DK1112" s="191"/>
      <c r="DL1112" s="191"/>
      <c r="DM1112" s="191"/>
      <c r="DN1112" s="191"/>
      <c r="DO1112" s="191"/>
      <c r="DP1112" s="191"/>
      <c r="DQ1112" s="191"/>
      <c r="DR1112" s="191"/>
      <c r="DS1112" s="191"/>
      <c r="DT1112" s="191"/>
      <c r="DU1112" s="191"/>
      <c r="DV1112" s="191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8"/>
      <c r="F1113" s="219"/>
      <c r="G1113" s="191"/>
      <c r="H1113" s="191"/>
      <c r="I1113" s="207"/>
      <c r="J1113" s="207"/>
      <c r="K1113" s="191"/>
      <c r="L1113" s="191"/>
      <c r="M1113" s="191"/>
      <c r="N1113" s="191"/>
      <c r="O1113" s="191"/>
      <c r="P1113" s="191"/>
      <c r="Q1113" s="191"/>
      <c r="R1113" s="191"/>
      <c r="S1113" s="191"/>
      <c r="T1113" s="191"/>
      <c r="U1113" s="191"/>
      <c r="V1113" s="191"/>
      <c r="W1113" s="191"/>
      <c r="X1113" s="191"/>
      <c r="Y1113" s="191"/>
      <c r="Z1113" s="191"/>
      <c r="AA1113" s="191"/>
      <c r="AB1113" s="191"/>
      <c r="AC1113" s="191"/>
      <c r="AD1113" s="191"/>
      <c r="AE1113" s="191"/>
      <c r="AF1113" s="191"/>
      <c r="AG1113" s="191"/>
      <c r="AH1113" s="191"/>
      <c r="AI1113" s="191"/>
      <c r="AJ1113" s="191"/>
      <c r="AK1113" s="191"/>
      <c r="AL1113" s="191"/>
      <c r="AM1113" s="191"/>
      <c r="AN1113" s="191"/>
      <c r="AO1113" s="191"/>
      <c r="AP1113" s="191"/>
      <c r="AQ1113" s="191"/>
      <c r="AR1113" s="191"/>
      <c r="AS1113" s="191"/>
      <c r="AT1113" s="191"/>
      <c r="AU1113" s="191"/>
      <c r="AV1113" s="191"/>
      <c r="AW1113" s="191"/>
      <c r="AX1113" s="191"/>
      <c r="AY1113" s="191"/>
      <c r="AZ1113" s="191"/>
      <c r="BA1113" s="191"/>
      <c r="BB1113" s="191"/>
      <c r="BC1113" s="191"/>
      <c r="BD1113" s="191"/>
      <c r="BE1113" s="191"/>
      <c r="BF1113" s="191"/>
      <c r="BG1113" s="191"/>
      <c r="BH1113" s="191"/>
      <c r="BI1113" s="191"/>
      <c r="BJ1113" s="191"/>
      <c r="BK1113" s="191"/>
      <c r="BL1113" s="191"/>
      <c r="BM1113" s="191"/>
      <c r="BN1113" s="191"/>
      <c r="BO1113" s="191"/>
      <c r="BP1113" s="191"/>
      <c r="BQ1113" s="191"/>
      <c r="BR1113" s="191"/>
      <c r="BS1113" s="191"/>
      <c r="BT1113" s="191"/>
      <c r="BU1113" s="191"/>
      <c r="BV1113" s="191"/>
      <c r="BW1113" s="191"/>
      <c r="BX1113" s="191"/>
      <c r="BY1113" s="191"/>
      <c r="BZ1113" s="191"/>
      <c r="CA1113" s="191"/>
      <c r="CB1113" s="191"/>
      <c r="CC1113" s="191"/>
      <c r="CD1113" s="191"/>
      <c r="CE1113" s="191"/>
      <c r="CF1113" s="191"/>
      <c r="CG1113" s="191"/>
      <c r="CH1113" s="191"/>
      <c r="CI1113" s="191"/>
      <c r="CJ1113" s="191"/>
      <c r="CK1113" s="191"/>
      <c r="CL1113" s="191"/>
      <c r="CM1113" s="191"/>
      <c r="CN1113" s="191"/>
      <c r="CO1113" s="191"/>
      <c r="CP1113" s="191"/>
      <c r="CQ1113" s="191"/>
      <c r="CR1113" s="191"/>
      <c r="CS1113" s="191"/>
      <c r="CT1113" s="191"/>
      <c r="CU1113" s="191"/>
      <c r="CV1113" s="191"/>
      <c r="CW1113" s="191"/>
      <c r="CX1113" s="191"/>
      <c r="CY1113" s="191"/>
      <c r="CZ1113" s="191"/>
      <c r="DA1113" s="191"/>
      <c r="DB1113" s="191"/>
      <c r="DC1113" s="191"/>
      <c r="DD1113" s="191"/>
      <c r="DE1113" s="191"/>
      <c r="DF1113" s="191"/>
      <c r="DG1113" s="191"/>
      <c r="DH1113" s="191"/>
      <c r="DI1113" s="191"/>
      <c r="DJ1113" s="191"/>
      <c r="DK1113" s="191"/>
      <c r="DL1113" s="191"/>
      <c r="DM1113" s="191"/>
      <c r="DN1113" s="191"/>
      <c r="DO1113" s="191"/>
      <c r="DP1113" s="191"/>
      <c r="DQ1113" s="191"/>
      <c r="DR1113" s="191"/>
      <c r="DS1113" s="191"/>
      <c r="DT1113" s="191"/>
      <c r="DU1113" s="191"/>
      <c r="DV1113" s="191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8"/>
      <c r="F1114" s="220"/>
      <c r="G1114" s="191"/>
      <c r="H1114" s="191"/>
      <c r="I1114" s="207"/>
      <c r="J1114" s="207"/>
      <c r="K1114" s="191"/>
      <c r="L1114" s="191"/>
      <c r="M1114" s="191"/>
      <c r="N1114" s="191"/>
      <c r="O1114" s="191"/>
      <c r="P1114" s="191"/>
      <c r="Q1114" s="191"/>
      <c r="R1114" s="191"/>
      <c r="S1114" s="191"/>
      <c r="T1114" s="191"/>
      <c r="U1114" s="191"/>
      <c r="V1114" s="191"/>
      <c r="W1114" s="191"/>
      <c r="X1114" s="191"/>
      <c r="Y1114" s="191"/>
      <c r="Z1114" s="191"/>
      <c r="AA1114" s="191"/>
      <c r="AB1114" s="191"/>
      <c r="AC1114" s="191"/>
      <c r="AD1114" s="191"/>
      <c r="AE1114" s="191"/>
      <c r="AF1114" s="191"/>
      <c r="AG1114" s="191"/>
      <c r="AH1114" s="191"/>
      <c r="AI1114" s="191"/>
      <c r="AJ1114" s="191"/>
      <c r="AK1114" s="191"/>
      <c r="AL1114" s="191"/>
      <c r="AM1114" s="191"/>
      <c r="AN1114" s="191"/>
      <c r="AO1114" s="191"/>
      <c r="AP1114" s="191"/>
      <c r="AQ1114" s="191"/>
      <c r="AR1114" s="191"/>
      <c r="AS1114" s="191"/>
      <c r="AT1114" s="191"/>
      <c r="AU1114" s="191"/>
      <c r="AV1114" s="191"/>
      <c r="AW1114" s="191"/>
      <c r="AX1114" s="191"/>
      <c r="AY1114" s="191"/>
      <c r="AZ1114" s="191"/>
      <c r="BA1114" s="191"/>
      <c r="BB1114" s="191"/>
      <c r="BC1114" s="191"/>
      <c r="BD1114" s="191"/>
      <c r="BE1114" s="191"/>
      <c r="BF1114" s="191"/>
      <c r="BG1114" s="191"/>
      <c r="BH1114" s="191"/>
      <c r="BI1114" s="191"/>
      <c r="BJ1114" s="191"/>
      <c r="BK1114" s="191"/>
      <c r="BL1114" s="191"/>
      <c r="BM1114" s="191"/>
      <c r="BN1114" s="191"/>
      <c r="BO1114" s="191"/>
      <c r="BP1114" s="191"/>
      <c r="BQ1114" s="191"/>
      <c r="BR1114" s="191"/>
      <c r="BS1114" s="191"/>
      <c r="BT1114" s="191"/>
      <c r="BU1114" s="191"/>
      <c r="BV1114" s="191"/>
      <c r="BW1114" s="191"/>
      <c r="BX1114" s="191"/>
      <c r="BY1114" s="191"/>
      <c r="BZ1114" s="191"/>
      <c r="CA1114" s="191"/>
      <c r="CB1114" s="191"/>
      <c r="CC1114" s="191"/>
      <c r="CD1114" s="191"/>
      <c r="CE1114" s="191"/>
      <c r="CF1114" s="191"/>
      <c r="CG1114" s="191"/>
      <c r="CH1114" s="191"/>
      <c r="CI1114" s="191"/>
      <c r="CJ1114" s="191"/>
      <c r="CK1114" s="191"/>
      <c r="CL1114" s="191"/>
      <c r="CM1114" s="191"/>
      <c r="CN1114" s="191"/>
      <c r="CO1114" s="191"/>
      <c r="CP1114" s="191"/>
      <c r="CQ1114" s="191"/>
      <c r="CR1114" s="191"/>
      <c r="CS1114" s="191"/>
      <c r="CT1114" s="191"/>
      <c r="CU1114" s="191"/>
      <c r="CV1114" s="191"/>
      <c r="CW1114" s="191"/>
      <c r="CX1114" s="191"/>
      <c r="CY1114" s="191"/>
      <c r="CZ1114" s="191"/>
      <c r="DA1114" s="191"/>
      <c r="DB1114" s="191"/>
      <c r="DC1114" s="191"/>
      <c r="DD1114" s="191"/>
      <c r="DE1114" s="191"/>
      <c r="DF1114" s="191"/>
      <c r="DG1114" s="191"/>
      <c r="DH1114" s="191"/>
      <c r="DI1114" s="191"/>
      <c r="DJ1114" s="191"/>
      <c r="DK1114" s="191"/>
      <c r="DL1114" s="191"/>
      <c r="DM1114" s="191"/>
      <c r="DN1114" s="191"/>
      <c r="DO1114" s="191"/>
      <c r="DP1114" s="191"/>
      <c r="DQ1114" s="191"/>
      <c r="DR1114" s="191"/>
      <c r="DS1114" s="191"/>
      <c r="DT1114" s="191"/>
      <c r="DU1114" s="191"/>
      <c r="DV1114" s="191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8"/>
      <c r="F1115" s="220"/>
      <c r="G1115" s="191"/>
      <c r="H1115" s="191"/>
      <c r="I1115" s="207"/>
      <c r="J1115" s="207"/>
      <c r="K1115" s="191"/>
      <c r="L1115" s="191"/>
      <c r="M1115" s="191"/>
      <c r="N1115" s="191"/>
      <c r="O1115" s="191"/>
      <c r="P1115" s="191"/>
      <c r="Q1115" s="191"/>
      <c r="R1115" s="191"/>
      <c r="S1115" s="191"/>
      <c r="T1115" s="191"/>
      <c r="U1115" s="191"/>
      <c r="V1115" s="191"/>
      <c r="W1115" s="191"/>
      <c r="X1115" s="191"/>
      <c r="Y1115" s="191"/>
      <c r="Z1115" s="191"/>
      <c r="AA1115" s="191"/>
      <c r="AB1115" s="191"/>
      <c r="AC1115" s="191"/>
      <c r="AD1115" s="191"/>
      <c r="AE1115" s="191"/>
      <c r="AF1115" s="191"/>
      <c r="AG1115" s="191"/>
      <c r="AH1115" s="191"/>
      <c r="AI1115" s="191"/>
      <c r="AJ1115" s="191"/>
      <c r="AK1115" s="191"/>
      <c r="AL1115" s="191"/>
      <c r="AM1115" s="191"/>
      <c r="AN1115" s="191"/>
      <c r="AO1115" s="191"/>
      <c r="AP1115" s="191"/>
      <c r="AQ1115" s="191"/>
      <c r="AR1115" s="191"/>
      <c r="AS1115" s="191"/>
      <c r="AT1115" s="191"/>
      <c r="AU1115" s="191"/>
      <c r="AV1115" s="191"/>
      <c r="AW1115" s="191"/>
      <c r="AX1115" s="191"/>
      <c r="AY1115" s="191"/>
      <c r="AZ1115" s="191"/>
      <c r="BA1115" s="191"/>
      <c r="BB1115" s="191"/>
      <c r="BC1115" s="191"/>
      <c r="BD1115" s="191"/>
      <c r="BE1115" s="191"/>
      <c r="BF1115" s="191"/>
      <c r="BG1115" s="191"/>
      <c r="BH1115" s="191"/>
      <c r="BI1115" s="191"/>
      <c r="BJ1115" s="191"/>
      <c r="BK1115" s="191"/>
      <c r="BL1115" s="191"/>
      <c r="BM1115" s="191"/>
      <c r="BN1115" s="191"/>
      <c r="BO1115" s="191"/>
      <c r="BP1115" s="191"/>
      <c r="BQ1115" s="191"/>
      <c r="BR1115" s="191"/>
      <c r="BS1115" s="191"/>
      <c r="BT1115" s="191"/>
      <c r="BU1115" s="191"/>
      <c r="BV1115" s="191"/>
      <c r="BW1115" s="191"/>
      <c r="BX1115" s="191"/>
      <c r="BY1115" s="191"/>
      <c r="BZ1115" s="191"/>
      <c r="CA1115" s="191"/>
      <c r="CB1115" s="191"/>
      <c r="CC1115" s="191"/>
      <c r="CD1115" s="191"/>
      <c r="CE1115" s="191"/>
      <c r="CF1115" s="191"/>
      <c r="CG1115" s="191"/>
      <c r="CH1115" s="191"/>
      <c r="CI1115" s="191"/>
      <c r="CJ1115" s="191"/>
      <c r="CK1115" s="191"/>
      <c r="CL1115" s="191"/>
      <c r="CM1115" s="191"/>
      <c r="CN1115" s="191"/>
      <c r="CO1115" s="191"/>
      <c r="CP1115" s="191"/>
      <c r="CQ1115" s="191"/>
      <c r="CR1115" s="191"/>
      <c r="CS1115" s="191"/>
      <c r="CT1115" s="191"/>
      <c r="CU1115" s="191"/>
      <c r="CV1115" s="191"/>
      <c r="CW1115" s="191"/>
      <c r="CX1115" s="191"/>
      <c r="CY1115" s="191"/>
      <c r="CZ1115" s="191"/>
      <c r="DA1115" s="191"/>
      <c r="DB1115" s="191"/>
      <c r="DC1115" s="191"/>
      <c r="DD1115" s="191"/>
      <c r="DE1115" s="191"/>
      <c r="DF1115" s="191"/>
      <c r="DG1115" s="191"/>
      <c r="DH1115" s="191"/>
      <c r="DI1115" s="191"/>
      <c r="DJ1115" s="191"/>
      <c r="DK1115" s="191"/>
      <c r="DL1115" s="191"/>
      <c r="DM1115" s="191"/>
      <c r="DN1115" s="191"/>
      <c r="DO1115" s="191"/>
      <c r="DP1115" s="191"/>
      <c r="DQ1115" s="191"/>
      <c r="DR1115" s="191"/>
      <c r="DS1115" s="191"/>
      <c r="DT1115" s="191"/>
      <c r="DU1115" s="191"/>
      <c r="DV1115" s="191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8"/>
      <c r="F1116" s="219"/>
      <c r="G1116" s="191"/>
      <c r="H1116" s="191"/>
      <c r="I1116" s="207"/>
      <c r="J1116" s="207"/>
      <c r="K1116" s="191"/>
      <c r="L1116" s="191"/>
      <c r="M1116" s="191"/>
      <c r="N1116" s="191"/>
      <c r="O1116" s="191"/>
      <c r="P1116" s="191"/>
      <c r="Q1116" s="191"/>
      <c r="R1116" s="191"/>
      <c r="S1116" s="191"/>
      <c r="T1116" s="191"/>
      <c r="U1116" s="191"/>
      <c r="V1116" s="191"/>
      <c r="W1116" s="191"/>
      <c r="X1116" s="191"/>
      <c r="Y1116" s="191"/>
      <c r="Z1116" s="191"/>
      <c r="AA1116" s="191"/>
      <c r="AB1116" s="191"/>
      <c r="AC1116" s="191"/>
      <c r="AD1116" s="191"/>
      <c r="AE1116" s="191"/>
      <c r="AF1116" s="191"/>
      <c r="AG1116" s="191"/>
      <c r="AH1116" s="191"/>
      <c r="AI1116" s="191"/>
      <c r="AJ1116" s="191"/>
      <c r="AK1116" s="191"/>
      <c r="AL1116" s="191"/>
      <c r="AM1116" s="191"/>
      <c r="AN1116" s="191"/>
      <c r="AO1116" s="191"/>
      <c r="AP1116" s="191"/>
      <c r="AQ1116" s="191"/>
      <c r="AR1116" s="191"/>
      <c r="AS1116" s="191"/>
      <c r="AT1116" s="191"/>
      <c r="AU1116" s="191"/>
      <c r="AV1116" s="191"/>
      <c r="AW1116" s="191"/>
      <c r="AX1116" s="191"/>
      <c r="AY1116" s="191"/>
      <c r="AZ1116" s="191"/>
      <c r="BA1116" s="191"/>
      <c r="BB1116" s="191"/>
      <c r="BC1116" s="191"/>
      <c r="BD1116" s="191"/>
      <c r="BE1116" s="191"/>
      <c r="BF1116" s="191"/>
      <c r="BG1116" s="191"/>
      <c r="BH1116" s="191"/>
      <c r="BI1116" s="191"/>
      <c r="BJ1116" s="191"/>
      <c r="BK1116" s="191"/>
      <c r="BL1116" s="191"/>
      <c r="BM1116" s="191"/>
      <c r="BN1116" s="191"/>
      <c r="BO1116" s="191"/>
      <c r="BP1116" s="191"/>
      <c r="BQ1116" s="191"/>
      <c r="BR1116" s="191"/>
      <c r="BS1116" s="191"/>
      <c r="BT1116" s="191"/>
      <c r="BU1116" s="191"/>
      <c r="BV1116" s="191"/>
      <c r="BW1116" s="191"/>
      <c r="BX1116" s="191"/>
      <c r="BY1116" s="191"/>
      <c r="BZ1116" s="191"/>
      <c r="CA1116" s="191"/>
      <c r="CB1116" s="191"/>
      <c r="CC1116" s="191"/>
      <c r="CD1116" s="191"/>
      <c r="CE1116" s="191"/>
      <c r="CF1116" s="191"/>
      <c r="CG1116" s="191"/>
      <c r="CH1116" s="191"/>
      <c r="CI1116" s="191"/>
      <c r="CJ1116" s="191"/>
      <c r="CK1116" s="191"/>
      <c r="CL1116" s="191"/>
      <c r="CM1116" s="191"/>
      <c r="CN1116" s="191"/>
      <c r="CO1116" s="191"/>
      <c r="CP1116" s="191"/>
      <c r="CQ1116" s="191"/>
      <c r="CR1116" s="191"/>
      <c r="CS1116" s="191"/>
      <c r="CT1116" s="191"/>
      <c r="CU1116" s="191"/>
      <c r="CV1116" s="191"/>
      <c r="CW1116" s="191"/>
      <c r="CX1116" s="191"/>
      <c r="CY1116" s="191"/>
      <c r="CZ1116" s="191"/>
      <c r="DA1116" s="191"/>
      <c r="DB1116" s="191"/>
      <c r="DC1116" s="191"/>
      <c r="DD1116" s="191"/>
      <c r="DE1116" s="191"/>
      <c r="DF1116" s="191"/>
      <c r="DG1116" s="191"/>
      <c r="DH1116" s="191"/>
      <c r="DI1116" s="191"/>
      <c r="DJ1116" s="191"/>
      <c r="DK1116" s="191"/>
      <c r="DL1116" s="191"/>
      <c r="DM1116" s="191"/>
      <c r="DN1116" s="191"/>
      <c r="DO1116" s="191"/>
      <c r="DP1116" s="191"/>
      <c r="DQ1116" s="191"/>
      <c r="DR1116" s="191"/>
      <c r="DS1116" s="191"/>
      <c r="DT1116" s="191"/>
      <c r="DU1116" s="191"/>
      <c r="DV1116" s="191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8"/>
      <c r="F1117" s="220"/>
      <c r="G1117" s="191"/>
      <c r="H1117" s="191"/>
      <c r="I1117" s="207"/>
      <c r="J1117" s="207"/>
      <c r="K1117" s="191"/>
      <c r="L1117" s="191"/>
      <c r="M1117" s="191"/>
      <c r="N1117" s="191"/>
      <c r="O1117" s="191"/>
      <c r="P1117" s="191"/>
      <c r="Q1117" s="191"/>
      <c r="R1117" s="191"/>
      <c r="S1117" s="191"/>
      <c r="T1117" s="191"/>
      <c r="U1117" s="191"/>
      <c r="V1117" s="191"/>
      <c r="W1117" s="191"/>
      <c r="X1117" s="191"/>
      <c r="Y1117" s="191"/>
      <c r="Z1117" s="191"/>
      <c r="AA1117" s="191"/>
      <c r="AB1117" s="191"/>
      <c r="AC1117" s="191"/>
      <c r="AD1117" s="191"/>
      <c r="AE1117" s="191"/>
      <c r="AF1117" s="191"/>
      <c r="AG1117" s="191"/>
      <c r="AH1117" s="191"/>
      <c r="AI1117" s="191"/>
      <c r="AJ1117" s="191"/>
      <c r="AK1117" s="191"/>
      <c r="AL1117" s="191"/>
      <c r="AM1117" s="191"/>
      <c r="AN1117" s="191"/>
      <c r="AO1117" s="191"/>
      <c r="AP1117" s="191"/>
      <c r="AQ1117" s="191"/>
      <c r="AR1117" s="191"/>
      <c r="AS1117" s="191"/>
      <c r="AT1117" s="191"/>
      <c r="AU1117" s="191"/>
      <c r="AV1117" s="191"/>
      <c r="AW1117" s="191"/>
      <c r="AX1117" s="191"/>
      <c r="AY1117" s="191"/>
      <c r="AZ1117" s="191"/>
      <c r="BA1117" s="191"/>
      <c r="BB1117" s="191"/>
      <c r="BC1117" s="191"/>
      <c r="BD1117" s="191"/>
      <c r="BE1117" s="191"/>
      <c r="BF1117" s="191"/>
      <c r="BG1117" s="191"/>
      <c r="BH1117" s="191"/>
      <c r="BI1117" s="191"/>
      <c r="BJ1117" s="191"/>
      <c r="BK1117" s="191"/>
      <c r="BL1117" s="191"/>
      <c r="BM1117" s="191"/>
      <c r="BN1117" s="191"/>
      <c r="BO1117" s="191"/>
      <c r="BP1117" s="191"/>
      <c r="BQ1117" s="191"/>
      <c r="BR1117" s="191"/>
      <c r="BS1117" s="191"/>
      <c r="BT1117" s="191"/>
      <c r="BU1117" s="191"/>
      <c r="BV1117" s="191"/>
      <c r="BW1117" s="191"/>
      <c r="BX1117" s="191"/>
      <c r="BY1117" s="191"/>
      <c r="BZ1117" s="191"/>
      <c r="CA1117" s="191"/>
      <c r="CB1117" s="191"/>
      <c r="CC1117" s="191"/>
      <c r="CD1117" s="191"/>
      <c r="CE1117" s="191"/>
      <c r="CF1117" s="191"/>
      <c r="CG1117" s="191"/>
      <c r="CH1117" s="191"/>
      <c r="CI1117" s="191"/>
      <c r="CJ1117" s="191"/>
      <c r="CK1117" s="191"/>
      <c r="CL1117" s="191"/>
      <c r="CM1117" s="191"/>
      <c r="CN1117" s="191"/>
      <c r="CO1117" s="191"/>
      <c r="CP1117" s="191"/>
      <c r="CQ1117" s="191"/>
      <c r="CR1117" s="191"/>
      <c r="CS1117" s="191"/>
      <c r="CT1117" s="191"/>
      <c r="CU1117" s="191"/>
      <c r="CV1117" s="191"/>
      <c r="CW1117" s="191"/>
      <c r="CX1117" s="191"/>
      <c r="CY1117" s="191"/>
      <c r="CZ1117" s="191"/>
      <c r="DA1117" s="191"/>
      <c r="DB1117" s="191"/>
      <c r="DC1117" s="191"/>
      <c r="DD1117" s="191"/>
      <c r="DE1117" s="191"/>
      <c r="DF1117" s="191"/>
      <c r="DG1117" s="191"/>
      <c r="DH1117" s="191"/>
      <c r="DI1117" s="191"/>
      <c r="DJ1117" s="191"/>
      <c r="DK1117" s="191"/>
      <c r="DL1117" s="191"/>
      <c r="DM1117" s="191"/>
      <c r="DN1117" s="191"/>
      <c r="DO1117" s="191"/>
      <c r="DP1117" s="191"/>
      <c r="DQ1117" s="191"/>
      <c r="DR1117" s="191"/>
      <c r="DS1117" s="191"/>
      <c r="DT1117" s="191"/>
      <c r="DU1117" s="191"/>
      <c r="DV1117" s="191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8"/>
      <c r="F1118" s="220"/>
      <c r="G1118" s="191"/>
      <c r="H1118" s="191"/>
      <c r="I1118" s="207"/>
      <c r="J1118" s="207"/>
      <c r="K1118" s="191"/>
      <c r="L1118" s="191"/>
      <c r="M1118" s="191"/>
      <c r="N1118" s="191"/>
      <c r="O1118" s="191"/>
      <c r="P1118" s="191"/>
      <c r="Q1118" s="191"/>
      <c r="R1118" s="191"/>
      <c r="S1118" s="191"/>
      <c r="T1118" s="191"/>
      <c r="U1118" s="191"/>
      <c r="V1118" s="191"/>
      <c r="W1118" s="191"/>
      <c r="X1118" s="191"/>
      <c r="Y1118" s="191"/>
      <c r="Z1118" s="191"/>
      <c r="AA1118" s="191"/>
      <c r="AB1118" s="191"/>
      <c r="AC1118" s="191"/>
      <c r="AD1118" s="191"/>
      <c r="AE1118" s="191"/>
      <c r="AF1118" s="191"/>
      <c r="AG1118" s="191"/>
      <c r="AH1118" s="191"/>
      <c r="AI1118" s="191"/>
      <c r="AJ1118" s="191"/>
      <c r="AK1118" s="191"/>
      <c r="AL1118" s="191"/>
      <c r="AM1118" s="191"/>
      <c r="AN1118" s="191"/>
      <c r="AO1118" s="191"/>
      <c r="AP1118" s="191"/>
      <c r="AQ1118" s="191"/>
      <c r="AR1118" s="191"/>
      <c r="AS1118" s="191"/>
      <c r="AT1118" s="191"/>
      <c r="AU1118" s="191"/>
      <c r="AV1118" s="191"/>
      <c r="AW1118" s="191"/>
      <c r="AX1118" s="191"/>
      <c r="AY1118" s="191"/>
      <c r="AZ1118" s="191"/>
      <c r="BA1118" s="191"/>
      <c r="BB1118" s="191"/>
      <c r="BC1118" s="191"/>
      <c r="BD1118" s="191"/>
      <c r="BE1118" s="191"/>
      <c r="BF1118" s="191"/>
      <c r="BG1118" s="191"/>
      <c r="BH1118" s="191"/>
      <c r="BI1118" s="191"/>
      <c r="BJ1118" s="191"/>
      <c r="BK1118" s="191"/>
      <c r="BL1118" s="191"/>
      <c r="BM1118" s="191"/>
      <c r="BN1118" s="191"/>
      <c r="BO1118" s="191"/>
      <c r="BP1118" s="191"/>
      <c r="BQ1118" s="191"/>
      <c r="BR1118" s="191"/>
      <c r="BS1118" s="191"/>
      <c r="BT1118" s="191"/>
      <c r="BU1118" s="191"/>
      <c r="BV1118" s="191"/>
      <c r="BW1118" s="191"/>
      <c r="BX1118" s="191"/>
      <c r="BY1118" s="191"/>
      <c r="BZ1118" s="191"/>
      <c r="CA1118" s="191"/>
      <c r="CB1118" s="191"/>
      <c r="CC1118" s="191"/>
      <c r="CD1118" s="191"/>
      <c r="CE1118" s="191"/>
      <c r="CF1118" s="191"/>
      <c r="CG1118" s="191"/>
      <c r="CH1118" s="191"/>
      <c r="CI1118" s="191"/>
      <c r="CJ1118" s="191"/>
      <c r="CK1118" s="191"/>
      <c r="CL1118" s="191"/>
      <c r="CM1118" s="191"/>
      <c r="CN1118" s="191"/>
      <c r="CO1118" s="191"/>
      <c r="CP1118" s="191"/>
      <c r="CQ1118" s="191"/>
      <c r="CR1118" s="191"/>
      <c r="CS1118" s="191"/>
      <c r="CT1118" s="191"/>
      <c r="CU1118" s="191"/>
      <c r="CV1118" s="191"/>
      <c r="CW1118" s="191"/>
      <c r="CX1118" s="191"/>
      <c r="CY1118" s="191"/>
      <c r="CZ1118" s="191"/>
      <c r="DA1118" s="191"/>
      <c r="DB1118" s="191"/>
      <c r="DC1118" s="191"/>
      <c r="DD1118" s="191"/>
      <c r="DE1118" s="191"/>
      <c r="DF1118" s="191"/>
      <c r="DG1118" s="191"/>
      <c r="DH1118" s="191"/>
      <c r="DI1118" s="191"/>
      <c r="DJ1118" s="191"/>
      <c r="DK1118" s="191"/>
      <c r="DL1118" s="191"/>
      <c r="DM1118" s="191"/>
      <c r="DN1118" s="191"/>
      <c r="DO1118" s="191"/>
      <c r="DP1118" s="191"/>
      <c r="DQ1118" s="191"/>
      <c r="DR1118" s="191"/>
      <c r="DS1118" s="191"/>
      <c r="DT1118" s="191"/>
      <c r="DU1118" s="191"/>
      <c r="DV1118" s="191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8"/>
      <c r="F1119" s="219"/>
      <c r="G1119" s="191"/>
      <c r="H1119" s="191"/>
      <c r="I1119" s="207"/>
      <c r="J1119" s="207"/>
      <c r="K1119" s="191"/>
      <c r="L1119" s="191"/>
      <c r="M1119" s="191"/>
      <c r="N1119" s="191"/>
      <c r="O1119" s="191"/>
      <c r="P1119" s="191"/>
      <c r="Q1119" s="191"/>
      <c r="R1119" s="191"/>
      <c r="S1119" s="191"/>
      <c r="T1119" s="191"/>
      <c r="U1119" s="191"/>
      <c r="V1119" s="191"/>
      <c r="W1119" s="191"/>
      <c r="X1119" s="191"/>
      <c r="Y1119" s="191"/>
      <c r="Z1119" s="191"/>
      <c r="AA1119" s="191"/>
      <c r="AB1119" s="191"/>
      <c r="AC1119" s="191"/>
      <c r="AD1119" s="191"/>
      <c r="AE1119" s="191"/>
      <c r="AF1119" s="191"/>
      <c r="AG1119" s="191"/>
      <c r="AH1119" s="191"/>
      <c r="AI1119" s="191"/>
      <c r="AJ1119" s="191"/>
      <c r="AK1119" s="191"/>
      <c r="AL1119" s="191"/>
      <c r="AM1119" s="191"/>
      <c r="AN1119" s="191"/>
      <c r="AO1119" s="191"/>
      <c r="AP1119" s="191"/>
      <c r="AQ1119" s="191"/>
      <c r="AR1119" s="191"/>
      <c r="AS1119" s="191"/>
      <c r="AT1119" s="191"/>
      <c r="AU1119" s="191"/>
      <c r="AV1119" s="191"/>
      <c r="AW1119" s="191"/>
      <c r="AX1119" s="191"/>
      <c r="AY1119" s="191"/>
      <c r="AZ1119" s="191"/>
      <c r="BA1119" s="191"/>
      <c r="BB1119" s="191"/>
      <c r="BC1119" s="191"/>
      <c r="BD1119" s="191"/>
      <c r="BE1119" s="191"/>
      <c r="BF1119" s="191"/>
      <c r="BG1119" s="191"/>
      <c r="BH1119" s="191"/>
      <c r="BI1119" s="191"/>
      <c r="BJ1119" s="191"/>
      <c r="BK1119" s="191"/>
      <c r="BL1119" s="191"/>
      <c r="BM1119" s="191"/>
      <c r="BN1119" s="191"/>
      <c r="BO1119" s="191"/>
      <c r="BP1119" s="191"/>
      <c r="BQ1119" s="191"/>
      <c r="BR1119" s="191"/>
      <c r="BS1119" s="191"/>
      <c r="BT1119" s="191"/>
      <c r="BU1119" s="191"/>
      <c r="BV1119" s="191"/>
      <c r="BW1119" s="191"/>
      <c r="BX1119" s="191"/>
      <c r="BY1119" s="191"/>
      <c r="BZ1119" s="191"/>
      <c r="CA1119" s="191"/>
      <c r="CB1119" s="191"/>
      <c r="CC1119" s="191"/>
      <c r="CD1119" s="191"/>
      <c r="CE1119" s="191"/>
      <c r="CF1119" s="191"/>
      <c r="CG1119" s="191"/>
      <c r="CH1119" s="191"/>
      <c r="CI1119" s="191"/>
      <c r="CJ1119" s="191"/>
      <c r="CK1119" s="191"/>
      <c r="CL1119" s="191"/>
      <c r="CM1119" s="191"/>
      <c r="CN1119" s="191"/>
      <c r="CO1119" s="191"/>
      <c r="CP1119" s="191"/>
      <c r="CQ1119" s="191"/>
      <c r="CR1119" s="191"/>
      <c r="CS1119" s="191"/>
      <c r="CT1119" s="191"/>
      <c r="CU1119" s="191"/>
      <c r="CV1119" s="191"/>
      <c r="CW1119" s="191"/>
      <c r="CX1119" s="191"/>
      <c r="CY1119" s="191"/>
      <c r="CZ1119" s="191"/>
      <c r="DA1119" s="191"/>
      <c r="DB1119" s="191"/>
      <c r="DC1119" s="191"/>
      <c r="DD1119" s="191"/>
      <c r="DE1119" s="191"/>
      <c r="DF1119" s="191"/>
      <c r="DG1119" s="191"/>
      <c r="DH1119" s="191"/>
      <c r="DI1119" s="191"/>
      <c r="DJ1119" s="191"/>
      <c r="DK1119" s="191"/>
      <c r="DL1119" s="191"/>
      <c r="DM1119" s="191"/>
      <c r="DN1119" s="191"/>
      <c r="DO1119" s="191"/>
      <c r="DP1119" s="191"/>
      <c r="DQ1119" s="191"/>
      <c r="DR1119" s="191"/>
      <c r="DS1119" s="191"/>
      <c r="DT1119" s="191"/>
      <c r="DU1119" s="191"/>
      <c r="DV1119" s="191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8"/>
      <c r="F1120" s="220"/>
      <c r="G1120" s="191"/>
      <c r="H1120" s="191"/>
      <c r="I1120" s="207"/>
      <c r="J1120" s="207"/>
      <c r="K1120" s="191"/>
      <c r="L1120" s="191"/>
      <c r="M1120" s="191"/>
      <c r="N1120" s="191"/>
      <c r="O1120" s="191"/>
      <c r="P1120" s="191"/>
      <c r="Q1120" s="191"/>
      <c r="R1120" s="191"/>
      <c r="S1120" s="191"/>
      <c r="T1120" s="191"/>
      <c r="U1120" s="191"/>
      <c r="V1120" s="191"/>
      <c r="W1120" s="191"/>
      <c r="X1120" s="191"/>
      <c r="Y1120" s="191"/>
      <c r="Z1120" s="191"/>
      <c r="AA1120" s="191"/>
      <c r="AB1120" s="191"/>
      <c r="AC1120" s="191"/>
      <c r="AD1120" s="191"/>
      <c r="AE1120" s="191"/>
      <c r="AF1120" s="191"/>
      <c r="AG1120" s="191"/>
      <c r="AH1120" s="191"/>
      <c r="AI1120" s="191"/>
      <c r="AJ1120" s="191"/>
      <c r="AK1120" s="191"/>
      <c r="AL1120" s="191"/>
      <c r="AM1120" s="191"/>
      <c r="AN1120" s="191"/>
      <c r="AO1120" s="191"/>
      <c r="AP1120" s="191"/>
      <c r="AQ1120" s="191"/>
      <c r="AR1120" s="191"/>
      <c r="AS1120" s="191"/>
      <c r="AT1120" s="191"/>
      <c r="AU1120" s="191"/>
      <c r="AV1120" s="191"/>
      <c r="AW1120" s="191"/>
      <c r="AX1120" s="191"/>
      <c r="AY1120" s="191"/>
      <c r="AZ1120" s="191"/>
      <c r="BA1120" s="191"/>
      <c r="BB1120" s="191"/>
      <c r="BC1120" s="191"/>
      <c r="BD1120" s="191"/>
      <c r="BE1120" s="191"/>
      <c r="BF1120" s="191"/>
      <c r="BG1120" s="191"/>
      <c r="BH1120" s="191"/>
      <c r="BI1120" s="191"/>
      <c r="BJ1120" s="191"/>
      <c r="BK1120" s="191"/>
      <c r="BL1120" s="191"/>
      <c r="BM1120" s="191"/>
      <c r="BN1120" s="191"/>
      <c r="BO1120" s="191"/>
      <c r="BP1120" s="191"/>
      <c r="BQ1120" s="191"/>
      <c r="BR1120" s="191"/>
      <c r="BS1120" s="191"/>
      <c r="BT1120" s="191"/>
      <c r="BU1120" s="191"/>
      <c r="BV1120" s="191"/>
      <c r="BW1120" s="191"/>
      <c r="BX1120" s="191"/>
      <c r="BY1120" s="191"/>
      <c r="BZ1120" s="191"/>
      <c r="CA1120" s="191"/>
      <c r="CB1120" s="191"/>
      <c r="CC1120" s="191"/>
      <c r="CD1120" s="191"/>
      <c r="CE1120" s="191"/>
      <c r="CF1120" s="191"/>
      <c r="CG1120" s="191"/>
      <c r="CH1120" s="191"/>
      <c r="CI1120" s="191"/>
      <c r="CJ1120" s="191"/>
      <c r="CK1120" s="191"/>
      <c r="CL1120" s="191"/>
      <c r="CM1120" s="191"/>
      <c r="CN1120" s="191"/>
      <c r="CO1120" s="191"/>
      <c r="CP1120" s="191"/>
      <c r="CQ1120" s="191"/>
      <c r="CR1120" s="191"/>
      <c r="CS1120" s="191"/>
      <c r="CT1120" s="191"/>
      <c r="CU1120" s="191"/>
      <c r="CV1120" s="191"/>
      <c r="CW1120" s="191"/>
      <c r="CX1120" s="191"/>
      <c r="CY1120" s="191"/>
      <c r="CZ1120" s="191"/>
      <c r="DA1120" s="191"/>
      <c r="DB1120" s="191"/>
      <c r="DC1120" s="191"/>
      <c r="DD1120" s="191"/>
      <c r="DE1120" s="191"/>
      <c r="DF1120" s="191"/>
      <c r="DG1120" s="191"/>
      <c r="DH1120" s="191"/>
      <c r="DI1120" s="191"/>
      <c r="DJ1120" s="191"/>
      <c r="DK1120" s="191"/>
      <c r="DL1120" s="191"/>
      <c r="DM1120" s="191"/>
      <c r="DN1120" s="191"/>
      <c r="DO1120" s="191"/>
      <c r="DP1120" s="191"/>
      <c r="DQ1120" s="191"/>
      <c r="DR1120" s="191"/>
      <c r="DS1120" s="191"/>
      <c r="DT1120" s="191"/>
      <c r="DU1120" s="191"/>
      <c r="DV1120" s="191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8"/>
      <c r="F1121" s="220"/>
      <c r="G1121" s="191"/>
      <c r="H1121" s="191"/>
      <c r="I1121" s="207"/>
      <c r="J1121" s="207"/>
      <c r="K1121" s="191"/>
      <c r="L1121" s="191"/>
      <c r="M1121" s="191"/>
      <c r="N1121" s="191"/>
      <c r="O1121" s="191"/>
      <c r="P1121" s="191"/>
      <c r="Q1121" s="191"/>
      <c r="R1121" s="191"/>
      <c r="S1121" s="191"/>
      <c r="T1121" s="191"/>
      <c r="U1121" s="191"/>
      <c r="V1121" s="191"/>
      <c r="W1121" s="191"/>
      <c r="X1121" s="191"/>
      <c r="Y1121" s="191"/>
      <c r="Z1121" s="191"/>
      <c r="AA1121" s="191"/>
      <c r="AB1121" s="191"/>
      <c r="AC1121" s="191"/>
      <c r="AD1121" s="191"/>
      <c r="AE1121" s="191"/>
      <c r="AF1121" s="191"/>
      <c r="AG1121" s="191"/>
      <c r="AH1121" s="191"/>
      <c r="AI1121" s="191"/>
      <c r="AJ1121" s="191"/>
      <c r="AK1121" s="191"/>
      <c r="AL1121" s="191"/>
      <c r="AM1121" s="191"/>
      <c r="AN1121" s="191"/>
      <c r="AO1121" s="191"/>
      <c r="AP1121" s="191"/>
      <c r="AQ1121" s="191"/>
      <c r="AR1121" s="191"/>
      <c r="AS1121" s="191"/>
      <c r="AT1121" s="191"/>
      <c r="AU1121" s="191"/>
      <c r="AV1121" s="191"/>
      <c r="AW1121" s="191"/>
      <c r="AX1121" s="191"/>
      <c r="AY1121" s="191"/>
      <c r="AZ1121" s="191"/>
      <c r="BA1121" s="191"/>
      <c r="BB1121" s="191"/>
      <c r="BC1121" s="191"/>
      <c r="BD1121" s="191"/>
      <c r="BE1121" s="191"/>
      <c r="BF1121" s="191"/>
      <c r="BG1121" s="191"/>
      <c r="BH1121" s="191"/>
      <c r="BI1121" s="191"/>
      <c r="BJ1121" s="191"/>
      <c r="BK1121" s="191"/>
      <c r="BL1121" s="191"/>
      <c r="BM1121" s="191"/>
      <c r="BN1121" s="191"/>
      <c r="BO1121" s="191"/>
      <c r="BP1121" s="191"/>
      <c r="BQ1121" s="191"/>
      <c r="BR1121" s="191"/>
      <c r="BS1121" s="191"/>
      <c r="BT1121" s="191"/>
      <c r="BU1121" s="191"/>
      <c r="BV1121" s="191"/>
      <c r="BW1121" s="191"/>
      <c r="BX1121" s="191"/>
      <c r="BY1121" s="191"/>
      <c r="BZ1121" s="191"/>
      <c r="CA1121" s="191"/>
      <c r="CB1121" s="191"/>
      <c r="CC1121" s="191"/>
      <c r="CD1121" s="191"/>
      <c r="CE1121" s="191"/>
      <c r="CF1121" s="191"/>
      <c r="CG1121" s="191"/>
      <c r="CH1121" s="191"/>
      <c r="CI1121" s="191"/>
      <c r="CJ1121" s="191"/>
      <c r="CK1121" s="191"/>
      <c r="CL1121" s="191"/>
      <c r="CM1121" s="191"/>
      <c r="CN1121" s="191"/>
      <c r="CO1121" s="191"/>
      <c r="CP1121" s="191"/>
      <c r="CQ1121" s="191"/>
      <c r="CR1121" s="191"/>
      <c r="CS1121" s="191"/>
      <c r="CT1121" s="191"/>
      <c r="CU1121" s="191"/>
      <c r="CV1121" s="191"/>
      <c r="CW1121" s="191"/>
      <c r="CX1121" s="191"/>
      <c r="CY1121" s="191"/>
      <c r="CZ1121" s="191"/>
      <c r="DA1121" s="191"/>
      <c r="DB1121" s="191"/>
      <c r="DC1121" s="191"/>
      <c r="DD1121" s="191"/>
      <c r="DE1121" s="191"/>
      <c r="DF1121" s="191"/>
      <c r="DG1121" s="191"/>
      <c r="DH1121" s="191"/>
      <c r="DI1121" s="191"/>
      <c r="DJ1121" s="191"/>
      <c r="DK1121" s="191"/>
      <c r="DL1121" s="191"/>
      <c r="DM1121" s="191"/>
      <c r="DN1121" s="191"/>
      <c r="DO1121" s="191"/>
      <c r="DP1121" s="191"/>
      <c r="DQ1121" s="191"/>
      <c r="DR1121" s="191"/>
      <c r="DS1121" s="191"/>
      <c r="DT1121" s="191"/>
      <c r="DU1121" s="191"/>
      <c r="DV1121" s="191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8"/>
      <c r="F1122" s="220"/>
      <c r="G1122" s="191"/>
      <c r="H1122" s="191"/>
      <c r="I1122" s="207"/>
      <c r="J1122" s="207"/>
      <c r="K1122" s="191"/>
      <c r="L1122" s="191"/>
      <c r="M1122" s="191"/>
      <c r="N1122" s="191"/>
      <c r="O1122" s="191"/>
      <c r="P1122" s="191"/>
      <c r="Q1122" s="191"/>
      <c r="R1122" s="191"/>
      <c r="S1122" s="191"/>
      <c r="T1122" s="191"/>
      <c r="U1122" s="191"/>
      <c r="V1122" s="191"/>
      <c r="W1122" s="191"/>
      <c r="X1122" s="191"/>
      <c r="Y1122" s="191"/>
      <c r="Z1122" s="191"/>
      <c r="AA1122" s="191"/>
      <c r="AB1122" s="191"/>
      <c r="AC1122" s="191"/>
      <c r="AD1122" s="191"/>
      <c r="AE1122" s="191"/>
      <c r="AF1122" s="191"/>
      <c r="AG1122" s="191"/>
      <c r="AH1122" s="191"/>
      <c r="AI1122" s="191"/>
      <c r="AJ1122" s="191"/>
      <c r="AK1122" s="191"/>
      <c r="AL1122" s="191"/>
      <c r="AM1122" s="191"/>
      <c r="AN1122" s="191"/>
      <c r="AO1122" s="191"/>
      <c r="AP1122" s="191"/>
      <c r="AQ1122" s="191"/>
      <c r="AR1122" s="191"/>
      <c r="AS1122" s="191"/>
      <c r="AT1122" s="191"/>
      <c r="AU1122" s="191"/>
      <c r="AV1122" s="191"/>
      <c r="AW1122" s="191"/>
      <c r="AX1122" s="191"/>
      <c r="AY1122" s="191"/>
      <c r="AZ1122" s="191"/>
      <c r="BA1122" s="191"/>
      <c r="BB1122" s="191"/>
      <c r="BC1122" s="191"/>
      <c r="BD1122" s="191"/>
      <c r="BE1122" s="191"/>
      <c r="BF1122" s="191"/>
      <c r="BG1122" s="191"/>
      <c r="BH1122" s="191"/>
      <c r="BI1122" s="191"/>
      <c r="BJ1122" s="191"/>
      <c r="BK1122" s="191"/>
      <c r="BL1122" s="191"/>
      <c r="BM1122" s="191"/>
      <c r="BN1122" s="191"/>
      <c r="BO1122" s="191"/>
      <c r="BP1122" s="191"/>
      <c r="BQ1122" s="191"/>
      <c r="BR1122" s="191"/>
      <c r="BS1122" s="191"/>
      <c r="BT1122" s="191"/>
      <c r="BU1122" s="191"/>
      <c r="BV1122" s="191"/>
      <c r="BW1122" s="191"/>
      <c r="BX1122" s="191"/>
      <c r="BY1122" s="191"/>
      <c r="BZ1122" s="191"/>
      <c r="CA1122" s="191"/>
      <c r="CB1122" s="191"/>
      <c r="CC1122" s="191"/>
      <c r="CD1122" s="191"/>
      <c r="CE1122" s="191"/>
      <c r="CF1122" s="191"/>
      <c r="CG1122" s="191"/>
      <c r="CH1122" s="191"/>
      <c r="CI1122" s="191"/>
      <c r="CJ1122" s="191"/>
      <c r="CK1122" s="191"/>
      <c r="CL1122" s="191"/>
      <c r="CM1122" s="191"/>
      <c r="CN1122" s="191"/>
      <c r="CO1122" s="191"/>
      <c r="CP1122" s="191"/>
      <c r="CQ1122" s="191"/>
      <c r="CR1122" s="191"/>
      <c r="CS1122" s="191"/>
      <c r="CT1122" s="191"/>
      <c r="CU1122" s="191"/>
      <c r="CV1122" s="191"/>
      <c r="CW1122" s="191"/>
      <c r="CX1122" s="191"/>
      <c r="CY1122" s="191"/>
      <c r="CZ1122" s="191"/>
      <c r="DA1122" s="191"/>
      <c r="DB1122" s="191"/>
      <c r="DC1122" s="191"/>
      <c r="DD1122" s="191"/>
      <c r="DE1122" s="191"/>
      <c r="DF1122" s="191"/>
      <c r="DG1122" s="191"/>
      <c r="DH1122" s="191"/>
      <c r="DI1122" s="191"/>
      <c r="DJ1122" s="191"/>
      <c r="DK1122" s="191"/>
      <c r="DL1122" s="191"/>
      <c r="DM1122" s="191"/>
      <c r="DN1122" s="191"/>
      <c r="DO1122" s="191"/>
      <c r="DP1122" s="191"/>
      <c r="DQ1122" s="191"/>
      <c r="DR1122" s="191"/>
      <c r="DS1122" s="191"/>
      <c r="DT1122" s="191"/>
      <c r="DU1122" s="191"/>
      <c r="DV1122" s="191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8"/>
      <c r="F1123" s="219"/>
      <c r="G1123" s="191"/>
      <c r="H1123" s="191"/>
      <c r="I1123" s="207"/>
      <c r="J1123" s="207"/>
      <c r="K1123" s="191"/>
      <c r="L1123" s="191"/>
      <c r="M1123" s="191"/>
      <c r="N1123" s="191"/>
      <c r="O1123" s="191"/>
      <c r="P1123" s="191"/>
      <c r="Q1123" s="191"/>
      <c r="R1123" s="191"/>
      <c r="S1123" s="191"/>
      <c r="T1123" s="191"/>
      <c r="U1123" s="191"/>
      <c r="V1123" s="191"/>
      <c r="W1123" s="191"/>
      <c r="X1123" s="191"/>
      <c r="Y1123" s="191"/>
      <c r="Z1123" s="191"/>
      <c r="AA1123" s="191"/>
      <c r="AB1123" s="191"/>
      <c r="AC1123" s="191"/>
      <c r="AD1123" s="191"/>
      <c r="AE1123" s="191"/>
      <c r="AF1123" s="191"/>
      <c r="AG1123" s="191"/>
      <c r="AH1123" s="191"/>
      <c r="AI1123" s="191"/>
      <c r="AJ1123" s="191"/>
      <c r="AK1123" s="191"/>
      <c r="AL1123" s="191"/>
      <c r="AM1123" s="191"/>
      <c r="AN1123" s="191"/>
      <c r="AO1123" s="191"/>
      <c r="AP1123" s="191"/>
      <c r="AQ1123" s="191"/>
      <c r="AR1123" s="191"/>
      <c r="AS1123" s="191"/>
      <c r="AT1123" s="191"/>
      <c r="AU1123" s="191"/>
      <c r="AV1123" s="191"/>
      <c r="AW1123" s="191"/>
      <c r="AX1123" s="191"/>
      <c r="AY1123" s="191"/>
      <c r="AZ1123" s="191"/>
      <c r="BA1123" s="191"/>
      <c r="BB1123" s="191"/>
      <c r="BC1123" s="191"/>
      <c r="BD1123" s="191"/>
      <c r="BE1123" s="191"/>
      <c r="BF1123" s="191"/>
      <c r="BG1123" s="191"/>
      <c r="BH1123" s="191"/>
      <c r="BI1123" s="191"/>
      <c r="BJ1123" s="191"/>
      <c r="BK1123" s="191"/>
      <c r="BL1123" s="191"/>
      <c r="BM1123" s="191"/>
      <c r="BN1123" s="191"/>
      <c r="BO1123" s="191"/>
      <c r="BP1123" s="191"/>
      <c r="BQ1123" s="191"/>
      <c r="BR1123" s="191"/>
      <c r="BS1123" s="191"/>
      <c r="BT1123" s="191"/>
      <c r="BU1123" s="191"/>
      <c r="BV1123" s="191"/>
      <c r="BW1123" s="191"/>
      <c r="BX1123" s="191"/>
      <c r="BY1123" s="191"/>
      <c r="BZ1123" s="191"/>
      <c r="CA1123" s="191"/>
      <c r="CB1123" s="191"/>
      <c r="CC1123" s="191"/>
      <c r="CD1123" s="191"/>
      <c r="CE1123" s="191"/>
      <c r="CF1123" s="191"/>
      <c r="CG1123" s="191"/>
      <c r="CH1123" s="191"/>
      <c r="CI1123" s="191"/>
      <c r="CJ1123" s="191"/>
      <c r="CK1123" s="191"/>
      <c r="CL1123" s="191"/>
      <c r="CM1123" s="191"/>
      <c r="CN1123" s="191"/>
      <c r="CO1123" s="191"/>
      <c r="CP1123" s="191"/>
      <c r="CQ1123" s="191"/>
      <c r="CR1123" s="191"/>
      <c r="CS1123" s="191"/>
      <c r="CT1123" s="191"/>
      <c r="CU1123" s="191"/>
      <c r="CV1123" s="191"/>
      <c r="CW1123" s="191"/>
      <c r="CX1123" s="191"/>
      <c r="CY1123" s="191"/>
      <c r="CZ1123" s="191"/>
      <c r="DA1123" s="191"/>
      <c r="DB1123" s="191"/>
      <c r="DC1123" s="191"/>
      <c r="DD1123" s="191"/>
      <c r="DE1123" s="191"/>
      <c r="DF1123" s="191"/>
      <c r="DG1123" s="191"/>
      <c r="DH1123" s="191"/>
      <c r="DI1123" s="191"/>
      <c r="DJ1123" s="191"/>
      <c r="DK1123" s="191"/>
      <c r="DL1123" s="191"/>
      <c r="DM1123" s="191"/>
      <c r="DN1123" s="191"/>
      <c r="DO1123" s="191"/>
      <c r="DP1123" s="191"/>
      <c r="DQ1123" s="191"/>
      <c r="DR1123" s="191"/>
      <c r="DS1123" s="191"/>
      <c r="DT1123" s="191"/>
      <c r="DU1123" s="191"/>
      <c r="DV1123" s="191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8"/>
      <c r="F1124" s="220"/>
      <c r="G1124" s="191"/>
      <c r="H1124" s="191"/>
      <c r="I1124" s="207"/>
      <c r="J1124" s="207"/>
      <c r="K1124" s="191"/>
      <c r="L1124" s="191"/>
      <c r="M1124" s="191"/>
      <c r="N1124" s="191"/>
      <c r="O1124" s="191"/>
      <c r="P1124" s="191"/>
      <c r="Q1124" s="191"/>
      <c r="R1124" s="191"/>
      <c r="S1124" s="191"/>
      <c r="T1124" s="191"/>
      <c r="U1124" s="191"/>
      <c r="V1124" s="191"/>
      <c r="W1124" s="191"/>
      <c r="X1124" s="191"/>
      <c r="Y1124" s="191"/>
      <c r="Z1124" s="191"/>
      <c r="AA1124" s="191"/>
      <c r="AB1124" s="191"/>
      <c r="AC1124" s="191"/>
      <c r="AD1124" s="191"/>
      <c r="AE1124" s="191"/>
      <c r="AF1124" s="191"/>
      <c r="AG1124" s="191"/>
      <c r="AH1124" s="191"/>
      <c r="AI1124" s="191"/>
      <c r="AJ1124" s="191"/>
      <c r="AK1124" s="191"/>
      <c r="AL1124" s="191"/>
      <c r="AM1124" s="191"/>
      <c r="AN1124" s="191"/>
      <c r="AO1124" s="191"/>
      <c r="AP1124" s="191"/>
      <c r="AQ1124" s="191"/>
      <c r="AR1124" s="191"/>
      <c r="AS1124" s="191"/>
      <c r="AT1124" s="191"/>
      <c r="AU1124" s="191"/>
      <c r="AV1124" s="191"/>
      <c r="AW1124" s="191"/>
      <c r="AX1124" s="191"/>
      <c r="AY1124" s="191"/>
      <c r="AZ1124" s="191"/>
      <c r="BA1124" s="191"/>
      <c r="BB1124" s="191"/>
      <c r="BC1124" s="191"/>
      <c r="BD1124" s="191"/>
      <c r="BE1124" s="191"/>
      <c r="BF1124" s="191"/>
      <c r="BG1124" s="191"/>
      <c r="BH1124" s="191"/>
      <c r="BI1124" s="191"/>
      <c r="BJ1124" s="191"/>
      <c r="BK1124" s="191"/>
      <c r="BL1124" s="191"/>
      <c r="BM1124" s="191"/>
      <c r="BN1124" s="191"/>
      <c r="BO1124" s="191"/>
      <c r="BP1124" s="191"/>
      <c r="BQ1124" s="191"/>
      <c r="BR1124" s="191"/>
      <c r="BS1124" s="191"/>
      <c r="BT1124" s="191"/>
      <c r="BU1124" s="191"/>
      <c r="BV1124" s="191"/>
      <c r="BW1124" s="191"/>
      <c r="BX1124" s="191"/>
      <c r="BY1124" s="191"/>
      <c r="BZ1124" s="191"/>
      <c r="CA1124" s="191"/>
      <c r="CB1124" s="191"/>
      <c r="CC1124" s="191"/>
      <c r="CD1124" s="191"/>
      <c r="CE1124" s="191"/>
      <c r="CF1124" s="191"/>
      <c r="CG1124" s="191"/>
      <c r="CH1124" s="191"/>
      <c r="CI1124" s="191"/>
      <c r="CJ1124" s="191"/>
      <c r="CK1124" s="191"/>
      <c r="CL1124" s="191"/>
      <c r="CM1124" s="191"/>
      <c r="CN1124" s="191"/>
      <c r="CO1124" s="191"/>
      <c r="CP1124" s="191"/>
      <c r="CQ1124" s="191"/>
      <c r="CR1124" s="191"/>
      <c r="CS1124" s="191"/>
      <c r="CT1124" s="191"/>
      <c r="CU1124" s="191"/>
      <c r="CV1124" s="191"/>
      <c r="CW1124" s="191"/>
      <c r="CX1124" s="191"/>
      <c r="CY1124" s="191"/>
      <c r="CZ1124" s="191"/>
      <c r="DA1124" s="191"/>
      <c r="DB1124" s="191"/>
      <c r="DC1124" s="191"/>
      <c r="DD1124" s="191"/>
      <c r="DE1124" s="191"/>
      <c r="DF1124" s="191"/>
      <c r="DG1124" s="191"/>
      <c r="DH1124" s="191"/>
      <c r="DI1124" s="191"/>
      <c r="DJ1124" s="191"/>
      <c r="DK1124" s="191"/>
      <c r="DL1124" s="191"/>
      <c r="DM1124" s="191"/>
      <c r="DN1124" s="191"/>
      <c r="DO1124" s="191"/>
      <c r="DP1124" s="191"/>
      <c r="DQ1124" s="191"/>
      <c r="DR1124" s="191"/>
      <c r="DS1124" s="191"/>
      <c r="DT1124" s="191"/>
      <c r="DU1124" s="191"/>
      <c r="DV1124" s="191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8"/>
      <c r="F1125" s="220"/>
      <c r="G1125" s="191"/>
      <c r="H1125" s="191"/>
      <c r="I1125" s="207"/>
      <c r="J1125" s="207"/>
      <c r="K1125" s="191"/>
      <c r="L1125" s="191"/>
      <c r="M1125" s="191"/>
      <c r="N1125" s="191"/>
      <c r="O1125" s="191"/>
      <c r="P1125" s="191"/>
      <c r="Q1125" s="191"/>
      <c r="R1125" s="191"/>
      <c r="S1125" s="191"/>
      <c r="T1125" s="191"/>
      <c r="U1125" s="191"/>
      <c r="V1125" s="191"/>
      <c r="W1125" s="191"/>
      <c r="X1125" s="191"/>
      <c r="Y1125" s="191"/>
      <c r="Z1125" s="191"/>
      <c r="AA1125" s="191"/>
      <c r="AB1125" s="191"/>
      <c r="AC1125" s="191"/>
      <c r="AD1125" s="191"/>
      <c r="AE1125" s="191"/>
      <c r="AF1125" s="191"/>
      <c r="AG1125" s="191"/>
      <c r="AH1125" s="191"/>
      <c r="AI1125" s="191"/>
      <c r="AJ1125" s="191"/>
      <c r="AK1125" s="191"/>
      <c r="AL1125" s="191"/>
      <c r="AM1125" s="191"/>
      <c r="AN1125" s="191"/>
      <c r="AO1125" s="191"/>
      <c r="AP1125" s="191"/>
      <c r="AQ1125" s="191"/>
      <c r="AR1125" s="191"/>
      <c r="AS1125" s="191"/>
      <c r="AT1125" s="191"/>
      <c r="AU1125" s="191"/>
      <c r="AV1125" s="191"/>
      <c r="AW1125" s="191"/>
      <c r="AX1125" s="191"/>
      <c r="AY1125" s="191"/>
      <c r="AZ1125" s="191"/>
      <c r="BA1125" s="191"/>
      <c r="BB1125" s="191"/>
      <c r="BC1125" s="191"/>
      <c r="BD1125" s="191"/>
      <c r="BE1125" s="191"/>
      <c r="BF1125" s="191"/>
      <c r="BG1125" s="191"/>
      <c r="BH1125" s="191"/>
      <c r="BI1125" s="191"/>
      <c r="BJ1125" s="191"/>
      <c r="BK1125" s="191"/>
      <c r="BL1125" s="191"/>
      <c r="BM1125" s="191"/>
      <c r="BN1125" s="191"/>
      <c r="BO1125" s="191"/>
      <c r="BP1125" s="191"/>
      <c r="BQ1125" s="191"/>
      <c r="BR1125" s="191"/>
      <c r="BS1125" s="191"/>
      <c r="BT1125" s="191"/>
      <c r="BU1125" s="191"/>
      <c r="BV1125" s="191"/>
      <c r="BW1125" s="191"/>
      <c r="BX1125" s="191"/>
      <c r="BY1125" s="191"/>
      <c r="BZ1125" s="191"/>
      <c r="CA1125" s="191"/>
      <c r="CB1125" s="191"/>
      <c r="CC1125" s="191"/>
      <c r="CD1125" s="191"/>
      <c r="CE1125" s="191"/>
      <c r="CF1125" s="191"/>
      <c r="CG1125" s="191"/>
      <c r="CH1125" s="191"/>
      <c r="CI1125" s="191"/>
      <c r="CJ1125" s="191"/>
      <c r="CK1125" s="191"/>
      <c r="CL1125" s="191"/>
      <c r="CM1125" s="191"/>
      <c r="CN1125" s="191"/>
      <c r="CO1125" s="191"/>
      <c r="CP1125" s="191"/>
      <c r="CQ1125" s="191"/>
      <c r="CR1125" s="191"/>
      <c r="CS1125" s="191"/>
      <c r="CT1125" s="191"/>
      <c r="CU1125" s="191"/>
      <c r="CV1125" s="191"/>
      <c r="CW1125" s="191"/>
      <c r="CX1125" s="191"/>
      <c r="CY1125" s="191"/>
      <c r="CZ1125" s="191"/>
      <c r="DA1125" s="191"/>
      <c r="DB1125" s="191"/>
      <c r="DC1125" s="191"/>
      <c r="DD1125" s="191"/>
      <c r="DE1125" s="191"/>
      <c r="DF1125" s="191"/>
      <c r="DG1125" s="191"/>
      <c r="DH1125" s="191"/>
      <c r="DI1125" s="191"/>
      <c r="DJ1125" s="191"/>
      <c r="DK1125" s="191"/>
      <c r="DL1125" s="191"/>
      <c r="DM1125" s="191"/>
      <c r="DN1125" s="191"/>
      <c r="DO1125" s="191"/>
      <c r="DP1125" s="191"/>
      <c r="DQ1125" s="191"/>
      <c r="DR1125" s="191"/>
      <c r="DS1125" s="191"/>
      <c r="DT1125" s="191"/>
      <c r="DU1125" s="191"/>
      <c r="DV1125" s="191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8"/>
      <c r="F1126" s="220"/>
      <c r="G1126" s="191"/>
      <c r="H1126" s="191"/>
      <c r="I1126" s="207"/>
      <c r="J1126" s="207"/>
      <c r="K1126" s="191"/>
      <c r="L1126" s="191"/>
      <c r="M1126" s="191"/>
      <c r="N1126" s="191"/>
      <c r="O1126" s="191"/>
      <c r="P1126" s="191"/>
      <c r="Q1126" s="191"/>
      <c r="R1126" s="191"/>
      <c r="S1126" s="191"/>
      <c r="T1126" s="191"/>
      <c r="U1126" s="191"/>
      <c r="V1126" s="191"/>
      <c r="W1126" s="191"/>
      <c r="X1126" s="191"/>
      <c r="Y1126" s="191"/>
      <c r="Z1126" s="191"/>
      <c r="AA1126" s="191"/>
      <c r="AB1126" s="191"/>
      <c r="AC1126" s="191"/>
      <c r="AD1126" s="191"/>
      <c r="AE1126" s="191"/>
      <c r="AF1126" s="191"/>
      <c r="AG1126" s="191"/>
      <c r="AH1126" s="191"/>
      <c r="AI1126" s="191"/>
      <c r="AJ1126" s="191"/>
      <c r="AK1126" s="191"/>
      <c r="AL1126" s="191"/>
      <c r="AM1126" s="191"/>
      <c r="AN1126" s="191"/>
      <c r="AO1126" s="191"/>
      <c r="AP1126" s="191"/>
      <c r="AQ1126" s="191"/>
      <c r="AR1126" s="191"/>
      <c r="AS1126" s="191"/>
      <c r="AT1126" s="191"/>
      <c r="AU1126" s="191"/>
      <c r="AV1126" s="191"/>
      <c r="AW1126" s="191"/>
      <c r="AX1126" s="191"/>
      <c r="AY1126" s="191"/>
      <c r="AZ1126" s="191"/>
      <c r="BA1126" s="191"/>
      <c r="BB1126" s="191"/>
      <c r="BC1126" s="191"/>
      <c r="BD1126" s="191"/>
      <c r="BE1126" s="191"/>
      <c r="BF1126" s="191"/>
      <c r="BG1126" s="191"/>
      <c r="BH1126" s="191"/>
      <c r="BI1126" s="191"/>
      <c r="BJ1126" s="191"/>
      <c r="BK1126" s="191"/>
      <c r="BL1126" s="191"/>
      <c r="BM1126" s="191"/>
      <c r="BN1126" s="191"/>
      <c r="BO1126" s="191"/>
      <c r="BP1126" s="191"/>
      <c r="BQ1126" s="191"/>
      <c r="BR1126" s="191"/>
      <c r="BS1126" s="191"/>
      <c r="BT1126" s="191"/>
      <c r="BU1126" s="191"/>
      <c r="BV1126" s="191"/>
      <c r="BW1126" s="191"/>
      <c r="BX1126" s="191"/>
      <c r="BY1126" s="191"/>
      <c r="BZ1126" s="191"/>
      <c r="CA1126" s="191"/>
      <c r="CB1126" s="191"/>
      <c r="CC1126" s="191"/>
      <c r="CD1126" s="191"/>
      <c r="CE1126" s="191"/>
      <c r="CF1126" s="191"/>
      <c r="CG1126" s="191"/>
      <c r="CH1126" s="191"/>
      <c r="CI1126" s="191"/>
      <c r="CJ1126" s="191"/>
      <c r="CK1126" s="191"/>
      <c r="CL1126" s="191"/>
      <c r="CM1126" s="191"/>
      <c r="CN1126" s="191"/>
      <c r="CO1126" s="191"/>
      <c r="CP1126" s="191"/>
      <c r="CQ1126" s="191"/>
      <c r="CR1126" s="191"/>
      <c r="CS1126" s="191"/>
      <c r="CT1126" s="191"/>
      <c r="CU1126" s="191"/>
      <c r="CV1126" s="191"/>
      <c r="CW1126" s="191"/>
      <c r="CX1126" s="191"/>
      <c r="CY1126" s="191"/>
      <c r="CZ1126" s="191"/>
      <c r="DA1126" s="191"/>
      <c r="DB1126" s="191"/>
      <c r="DC1126" s="191"/>
      <c r="DD1126" s="191"/>
      <c r="DE1126" s="191"/>
      <c r="DF1126" s="191"/>
      <c r="DG1126" s="191"/>
      <c r="DH1126" s="191"/>
      <c r="DI1126" s="191"/>
      <c r="DJ1126" s="191"/>
      <c r="DK1126" s="191"/>
      <c r="DL1126" s="191"/>
      <c r="DM1126" s="191"/>
      <c r="DN1126" s="191"/>
      <c r="DO1126" s="191"/>
      <c r="DP1126" s="191"/>
      <c r="DQ1126" s="191"/>
      <c r="DR1126" s="191"/>
      <c r="DS1126" s="191"/>
      <c r="DT1126" s="191"/>
      <c r="DU1126" s="191"/>
      <c r="DV1126" s="191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8"/>
      <c r="F1127" s="220"/>
      <c r="G1127" s="191"/>
      <c r="H1127" s="191"/>
      <c r="I1127" s="207"/>
      <c r="J1127" s="207"/>
      <c r="K1127" s="191"/>
      <c r="L1127" s="191"/>
      <c r="M1127" s="191"/>
      <c r="N1127" s="191"/>
      <c r="O1127" s="191"/>
      <c r="P1127" s="191"/>
      <c r="Q1127" s="191"/>
      <c r="R1127" s="191"/>
      <c r="S1127" s="191"/>
      <c r="T1127" s="191"/>
      <c r="U1127" s="191"/>
      <c r="V1127" s="191"/>
      <c r="W1127" s="191"/>
      <c r="X1127" s="191"/>
      <c r="Y1127" s="191"/>
      <c r="Z1127" s="191"/>
      <c r="AA1127" s="191"/>
      <c r="AB1127" s="191"/>
      <c r="AC1127" s="191"/>
      <c r="AD1127" s="191"/>
      <c r="AE1127" s="191"/>
      <c r="AF1127" s="191"/>
      <c r="AG1127" s="191"/>
      <c r="AH1127" s="191"/>
      <c r="AI1127" s="191"/>
      <c r="AJ1127" s="191"/>
      <c r="AK1127" s="191"/>
      <c r="AL1127" s="191"/>
      <c r="AM1127" s="191"/>
      <c r="AN1127" s="191"/>
      <c r="AO1127" s="191"/>
      <c r="AP1127" s="191"/>
      <c r="AQ1127" s="191"/>
      <c r="AR1127" s="191"/>
      <c r="AS1127" s="191"/>
      <c r="AT1127" s="191"/>
      <c r="AU1127" s="191"/>
      <c r="AV1127" s="191"/>
      <c r="AW1127" s="191"/>
      <c r="AX1127" s="191"/>
      <c r="AY1127" s="191"/>
      <c r="AZ1127" s="191"/>
      <c r="BA1127" s="191"/>
      <c r="BB1127" s="191"/>
      <c r="BC1127" s="191"/>
      <c r="BD1127" s="191"/>
      <c r="BE1127" s="191"/>
      <c r="BF1127" s="191"/>
      <c r="BG1127" s="191"/>
      <c r="BH1127" s="191"/>
      <c r="BI1127" s="191"/>
      <c r="BJ1127" s="191"/>
      <c r="BK1127" s="191"/>
      <c r="BL1127" s="191"/>
      <c r="BM1127" s="191"/>
      <c r="BN1127" s="191"/>
      <c r="BO1127" s="191"/>
      <c r="BP1127" s="191"/>
      <c r="BQ1127" s="191"/>
      <c r="BR1127" s="191"/>
      <c r="BS1127" s="191"/>
      <c r="BT1127" s="191"/>
      <c r="BU1127" s="191"/>
      <c r="BV1127" s="191"/>
      <c r="BW1127" s="191"/>
      <c r="BX1127" s="191"/>
      <c r="BY1127" s="191"/>
      <c r="BZ1127" s="191"/>
      <c r="CA1127" s="191"/>
      <c r="CB1127" s="191"/>
      <c r="CC1127" s="191"/>
      <c r="CD1127" s="191"/>
      <c r="CE1127" s="191"/>
      <c r="CF1127" s="191"/>
      <c r="CG1127" s="191"/>
      <c r="CH1127" s="191"/>
      <c r="CI1127" s="191"/>
      <c r="CJ1127" s="191"/>
      <c r="CK1127" s="191"/>
      <c r="CL1127" s="191"/>
      <c r="CM1127" s="191"/>
      <c r="CN1127" s="191"/>
      <c r="CO1127" s="191"/>
      <c r="CP1127" s="191"/>
      <c r="CQ1127" s="191"/>
      <c r="CR1127" s="191"/>
      <c r="CS1127" s="191"/>
      <c r="CT1127" s="191"/>
      <c r="CU1127" s="191"/>
      <c r="CV1127" s="191"/>
      <c r="CW1127" s="191"/>
      <c r="CX1127" s="191"/>
      <c r="CY1127" s="191"/>
      <c r="CZ1127" s="191"/>
      <c r="DA1127" s="191"/>
      <c r="DB1127" s="191"/>
      <c r="DC1127" s="191"/>
      <c r="DD1127" s="191"/>
      <c r="DE1127" s="191"/>
      <c r="DF1127" s="191"/>
      <c r="DG1127" s="191"/>
      <c r="DH1127" s="191"/>
      <c r="DI1127" s="191"/>
      <c r="DJ1127" s="191"/>
      <c r="DK1127" s="191"/>
      <c r="DL1127" s="191"/>
      <c r="DM1127" s="191"/>
      <c r="DN1127" s="191"/>
      <c r="DO1127" s="191"/>
      <c r="DP1127" s="191"/>
      <c r="DQ1127" s="191"/>
      <c r="DR1127" s="191"/>
      <c r="DS1127" s="191"/>
      <c r="DT1127" s="191"/>
      <c r="DU1127" s="191"/>
      <c r="DV1127" s="191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8"/>
      <c r="F1128" s="220"/>
      <c r="G1128" s="191"/>
      <c r="H1128" s="191"/>
      <c r="I1128" s="207"/>
      <c r="J1128" s="207"/>
      <c r="K1128" s="191"/>
      <c r="L1128" s="191"/>
      <c r="M1128" s="191"/>
      <c r="N1128" s="191"/>
      <c r="O1128" s="191"/>
      <c r="P1128" s="191"/>
      <c r="Q1128" s="191"/>
      <c r="R1128" s="191"/>
      <c r="S1128" s="191"/>
      <c r="T1128" s="191"/>
      <c r="U1128" s="191"/>
      <c r="V1128" s="191"/>
      <c r="W1128" s="191"/>
      <c r="X1128" s="191"/>
      <c r="Y1128" s="191"/>
      <c r="Z1128" s="191"/>
      <c r="AA1128" s="191"/>
      <c r="AB1128" s="191"/>
      <c r="AC1128" s="191"/>
      <c r="AD1128" s="191"/>
      <c r="AE1128" s="191"/>
      <c r="AF1128" s="191"/>
      <c r="AG1128" s="191"/>
      <c r="AH1128" s="191"/>
      <c r="AI1128" s="191"/>
      <c r="AJ1128" s="191"/>
      <c r="AK1128" s="191"/>
      <c r="AL1128" s="191"/>
      <c r="AM1128" s="191"/>
      <c r="AN1128" s="191"/>
      <c r="AO1128" s="191"/>
      <c r="AP1128" s="191"/>
      <c r="AQ1128" s="191"/>
      <c r="AR1128" s="191"/>
      <c r="AS1128" s="191"/>
      <c r="AT1128" s="191"/>
      <c r="AU1128" s="191"/>
      <c r="AV1128" s="191"/>
      <c r="AW1128" s="191"/>
      <c r="AX1128" s="191"/>
      <c r="AY1128" s="191"/>
      <c r="AZ1128" s="191"/>
      <c r="BA1128" s="191"/>
      <c r="BB1128" s="191"/>
      <c r="BC1128" s="191"/>
      <c r="BD1128" s="191"/>
      <c r="BE1128" s="191"/>
      <c r="BF1128" s="191"/>
      <c r="BG1128" s="191"/>
      <c r="BH1128" s="191"/>
      <c r="BI1128" s="191"/>
      <c r="BJ1128" s="191"/>
      <c r="BK1128" s="191"/>
      <c r="BL1128" s="191"/>
      <c r="BM1128" s="191"/>
      <c r="BN1128" s="191"/>
      <c r="BO1128" s="191"/>
      <c r="BP1128" s="191"/>
      <c r="BQ1128" s="191"/>
      <c r="BR1128" s="191"/>
      <c r="BS1128" s="191"/>
      <c r="BT1128" s="191"/>
      <c r="BU1128" s="191"/>
      <c r="BV1128" s="191"/>
      <c r="BW1128" s="191"/>
      <c r="BX1128" s="191"/>
      <c r="BY1128" s="191"/>
      <c r="BZ1128" s="191"/>
      <c r="CA1128" s="191"/>
      <c r="CB1128" s="191"/>
      <c r="CC1128" s="191"/>
      <c r="CD1128" s="191"/>
      <c r="CE1128" s="191"/>
      <c r="CF1128" s="191"/>
      <c r="CG1128" s="191"/>
      <c r="CH1128" s="191"/>
      <c r="CI1128" s="191"/>
      <c r="CJ1128" s="191"/>
      <c r="CK1128" s="191"/>
      <c r="CL1128" s="191"/>
      <c r="CM1128" s="191"/>
      <c r="CN1128" s="191"/>
      <c r="CO1128" s="191"/>
      <c r="CP1128" s="191"/>
      <c r="CQ1128" s="191"/>
      <c r="CR1128" s="191"/>
      <c r="CS1128" s="191"/>
      <c r="CT1128" s="191"/>
      <c r="CU1128" s="191"/>
      <c r="CV1128" s="191"/>
      <c r="CW1128" s="191"/>
      <c r="CX1128" s="191"/>
      <c r="CY1128" s="191"/>
      <c r="CZ1128" s="191"/>
      <c r="DA1128" s="191"/>
      <c r="DB1128" s="191"/>
      <c r="DC1128" s="191"/>
      <c r="DD1128" s="191"/>
      <c r="DE1128" s="191"/>
      <c r="DF1128" s="191"/>
      <c r="DG1128" s="191"/>
      <c r="DH1128" s="191"/>
      <c r="DI1128" s="191"/>
      <c r="DJ1128" s="191"/>
      <c r="DK1128" s="191"/>
      <c r="DL1128" s="191"/>
      <c r="DM1128" s="191"/>
      <c r="DN1128" s="191"/>
      <c r="DO1128" s="191"/>
      <c r="DP1128" s="191"/>
      <c r="DQ1128" s="191"/>
      <c r="DR1128" s="191"/>
      <c r="DS1128" s="191"/>
      <c r="DT1128" s="191"/>
      <c r="DU1128" s="191"/>
      <c r="DV1128" s="191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8"/>
      <c r="F1129" s="221"/>
      <c r="G1129" s="191"/>
      <c r="H1129" s="191"/>
      <c r="I1129" s="207"/>
      <c r="J1129" s="207"/>
      <c r="K1129" s="191"/>
      <c r="L1129" s="191"/>
      <c r="M1129" s="191"/>
      <c r="N1129" s="191"/>
      <c r="O1129" s="191"/>
      <c r="P1129" s="191"/>
      <c r="Q1129" s="191"/>
      <c r="R1129" s="191"/>
      <c r="S1129" s="191"/>
      <c r="T1129" s="191"/>
      <c r="U1129" s="191"/>
      <c r="V1129" s="191"/>
      <c r="W1129" s="191"/>
      <c r="X1129" s="191"/>
      <c r="Y1129" s="191"/>
      <c r="Z1129" s="191"/>
      <c r="AA1129" s="191"/>
      <c r="AB1129" s="191"/>
      <c r="AC1129" s="191"/>
      <c r="AD1129" s="191"/>
      <c r="AE1129" s="191"/>
      <c r="AF1129" s="191"/>
      <c r="AG1129" s="191"/>
      <c r="AH1129" s="191"/>
      <c r="AI1129" s="191"/>
      <c r="AJ1129" s="191"/>
      <c r="AK1129" s="191"/>
      <c r="AL1129" s="191"/>
      <c r="AM1129" s="191"/>
      <c r="AN1129" s="191"/>
      <c r="AO1129" s="191"/>
      <c r="AP1129" s="191"/>
      <c r="AQ1129" s="191"/>
      <c r="AR1129" s="191"/>
      <c r="AS1129" s="191"/>
      <c r="AT1129" s="191"/>
      <c r="AU1129" s="191"/>
      <c r="AV1129" s="191"/>
      <c r="AW1129" s="191"/>
      <c r="AX1129" s="191"/>
      <c r="AY1129" s="191"/>
      <c r="AZ1129" s="191"/>
      <c r="BA1129" s="191"/>
      <c r="BB1129" s="191"/>
      <c r="BC1129" s="191"/>
      <c r="BD1129" s="191"/>
      <c r="BE1129" s="191"/>
      <c r="BF1129" s="191"/>
      <c r="BG1129" s="191"/>
      <c r="BH1129" s="191"/>
      <c r="BI1129" s="191"/>
      <c r="BJ1129" s="191"/>
      <c r="BK1129" s="191"/>
      <c r="BL1129" s="191"/>
      <c r="BM1129" s="191"/>
      <c r="BN1129" s="191"/>
      <c r="BO1129" s="191"/>
      <c r="BP1129" s="191"/>
      <c r="BQ1129" s="191"/>
      <c r="BR1129" s="191"/>
      <c r="BS1129" s="191"/>
      <c r="BT1129" s="191"/>
      <c r="BU1129" s="191"/>
      <c r="BV1129" s="191"/>
      <c r="BW1129" s="191"/>
      <c r="BX1129" s="191"/>
      <c r="BY1129" s="191"/>
      <c r="BZ1129" s="191"/>
      <c r="CA1129" s="191"/>
      <c r="CB1129" s="191"/>
      <c r="CC1129" s="191"/>
      <c r="CD1129" s="191"/>
      <c r="CE1129" s="191"/>
      <c r="CF1129" s="191"/>
      <c r="CG1129" s="191"/>
      <c r="CH1129" s="191"/>
      <c r="CI1129" s="191"/>
      <c r="CJ1129" s="191"/>
      <c r="CK1129" s="191"/>
      <c r="CL1129" s="191"/>
      <c r="CM1129" s="191"/>
      <c r="CN1129" s="191"/>
      <c r="CO1129" s="191"/>
      <c r="CP1129" s="191"/>
      <c r="CQ1129" s="191"/>
      <c r="CR1129" s="191"/>
      <c r="CS1129" s="191"/>
      <c r="CT1129" s="191"/>
      <c r="CU1129" s="191"/>
      <c r="CV1129" s="191"/>
      <c r="CW1129" s="191"/>
      <c r="CX1129" s="191"/>
      <c r="CY1129" s="191"/>
      <c r="CZ1129" s="191"/>
      <c r="DA1129" s="191"/>
      <c r="DB1129" s="191"/>
      <c r="DC1129" s="191"/>
      <c r="DD1129" s="191"/>
      <c r="DE1129" s="191"/>
      <c r="DF1129" s="191"/>
      <c r="DG1129" s="191"/>
      <c r="DH1129" s="191"/>
      <c r="DI1129" s="191"/>
      <c r="DJ1129" s="191"/>
      <c r="DK1129" s="191"/>
      <c r="DL1129" s="191"/>
      <c r="DM1129" s="191"/>
      <c r="DN1129" s="191"/>
      <c r="DO1129" s="191"/>
      <c r="DP1129" s="191"/>
      <c r="DQ1129" s="191"/>
      <c r="DR1129" s="191"/>
      <c r="DS1129" s="191"/>
      <c r="DT1129" s="191"/>
      <c r="DU1129" s="191"/>
      <c r="DV1129" s="191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8"/>
      <c r="F1130" s="220"/>
      <c r="G1130" s="191"/>
      <c r="H1130" s="191"/>
      <c r="I1130" s="207"/>
      <c r="J1130" s="207"/>
      <c r="K1130" s="191"/>
      <c r="L1130" s="191"/>
      <c r="M1130" s="191"/>
      <c r="N1130" s="191"/>
      <c r="O1130" s="191"/>
      <c r="P1130" s="191"/>
      <c r="Q1130" s="191"/>
      <c r="R1130" s="191"/>
      <c r="S1130" s="191"/>
      <c r="T1130" s="191"/>
      <c r="U1130" s="191"/>
      <c r="V1130" s="191"/>
      <c r="W1130" s="191"/>
      <c r="X1130" s="191"/>
      <c r="Y1130" s="191"/>
      <c r="Z1130" s="191"/>
      <c r="AA1130" s="191"/>
      <c r="AB1130" s="191"/>
      <c r="AC1130" s="191"/>
      <c r="AD1130" s="191"/>
      <c r="AE1130" s="191"/>
      <c r="AF1130" s="191"/>
      <c r="AG1130" s="191"/>
      <c r="AH1130" s="191"/>
      <c r="AI1130" s="191"/>
      <c r="AJ1130" s="191"/>
      <c r="AK1130" s="191"/>
      <c r="AL1130" s="191"/>
      <c r="AM1130" s="191"/>
      <c r="AN1130" s="191"/>
      <c r="AO1130" s="191"/>
      <c r="AP1130" s="191"/>
      <c r="AQ1130" s="191"/>
      <c r="AR1130" s="191"/>
      <c r="AS1130" s="191"/>
      <c r="AT1130" s="191"/>
      <c r="AU1130" s="191"/>
      <c r="AV1130" s="191"/>
      <c r="AW1130" s="191"/>
      <c r="AX1130" s="191"/>
      <c r="AY1130" s="191"/>
      <c r="AZ1130" s="191"/>
      <c r="BA1130" s="191"/>
      <c r="BB1130" s="191"/>
      <c r="BC1130" s="191"/>
      <c r="BD1130" s="191"/>
      <c r="BE1130" s="191"/>
      <c r="BF1130" s="191"/>
      <c r="BG1130" s="191"/>
      <c r="BH1130" s="191"/>
      <c r="BI1130" s="191"/>
      <c r="BJ1130" s="191"/>
      <c r="BK1130" s="191"/>
      <c r="BL1130" s="191"/>
      <c r="BM1130" s="191"/>
      <c r="BN1130" s="191"/>
      <c r="BO1130" s="191"/>
      <c r="BP1130" s="191"/>
      <c r="BQ1130" s="191"/>
      <c r="BR1130" s="191"/>
      <c r="BS1130" s="191"/>
      <c r="BT1130" s="191"/>
      <c r="BU1130" s="191"/>
      <c r="BV1130" s="191"/>
      <c r="BW1130" s="191"/>
      <c r="BX1130" s="191"/>
      <c r="BY1130" s="191"/>
      <c r="BZ1130" s="191"/>
      <c r="CA1130" s="191"/>
      <c r="CB1130" s="191"/>
      <c r="CC1130" s="191"/>
      <c r="CD1130" s="191"/>
      <c r="CE1130" s="191"/>
      <c r="CF1130" s="191"/>
      <c r="CG1130" s="191"/>
      <c r="CH1130" s="191"/>
      <c r="CI1130" s="191"/>
      <c r="CJ1130" s="191"/>
      <c r="CK1130" s="191"/>
      <c r="CL1130" s="191"/>
      <c r="CM1130" s="191"/>
      <c r="CN1130" s="191"/>
      <c r="CO1130" s="191"/>
      <c r="CP1130" s="191"/>
      <c r="CQ1130" s="191"/>
      <c r="CR1130" s="191"/>
      <c r="CS1130" s="191"/>
      <c r="CT1130" s="191"/>
      <c r="CU1130" s="191"/>
      <c r="CV1130" s="191"/>
      <c r="CW1130" s="191"/>
      <c r="CX1130" s="191"/>
      <c r="CY1130" s="191"/>
      <c r="CZ1130" s="191"/>
      <c r="DA1130" s="191"/>
      <c r="DB1130" s="191"/>
      <c r="DC1130" s="191"/>
      <c r="DD1130" s="191"/>
      <c r="DE1130" s="191"/>
      <c r="DF1130" s="191"/>
      <c r="DG1130" s="191"/>
      <c r="DH1130" s="191"/>
      <c r="DI1130" s="191"/>
      <c r="DJ1130" s="191"/>
      <c r="DK1130" s="191"/>
      <c r="DL1130" s="191"/>
      <c r="DM1130" s="191"/>
      <c r="DN1130" s="191"/>
      <c r="DO1130" s="191"/>
      <c r="DP1130" s="191"/>
      <c r="DQ1130" s="191"/>
      <c r="DR1130" s="191"/>
      <c r="DS1130" s="191"/>
      <c r="DT1130" s="191"/>
      <c r="DU1130" s="191"/>
      <c r="DV1130" s="191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8"/>
      <c r="F1131" s="219"/>
      <c r="G1131" s="181"/>
      <c r="H1131" s="181"/>
      <c r="I1131" s="207"/>
      <c r="J1131" s="207"/>
      <c r="K1131" s="181"/>
      <c r="L1131" s="191"/>
      <c r="M1131" s="181"/>
      <c r="N1131" s="181"/>
      <c r="O1131" s="191"/>
      <c r="P1131" s="181"/>
      <c r="Q1131" s="181"/>
      <c r="R1131" s="191"/>
      <c r="S1131" s="181"/>
      <c r="T1131" s="181"/>
      <c r="U1131" s="191"/>
      <c r="V1131" s="181"/>
      <c r="W1131" s="181"/>
      <c r="X1131" s="191"/>
      <c r="Y1131" s="181"/>
      <c r="Z1131" s="181"/>
      <c r="AA1131" s="191"/>
      <c r="AB1131" s="181"/>
      <c r="AC1131" s="181"/>
      <c r="AD1131" s="191"/>
      <c r="AE1131" s="181"/>
      <c r="AF1131" s="181"/>
      <c r="AG1131" s="191"/>
      <c r="AH1131" s="181"/>
      <c r="AI1131" s="181"/>
      <c r="AJ1131" s="191"/>
      <c r="AK1131" s="181"/>
      <c r="AL1131" s="181"/>
      <c r="AM1131" s="191"/>
      <c r="AN1131" s="181"/>
      <c r="AO1131" s="181"/>
      <c r="AP1131" s="191"/>
      <c r="AQ1131" s="181"/>
      <c r="AR1131" s="181"/>
      <c r="AS1131" s="191"/>
      <c r="AT1131" s="181"/>
      <c r="AU1131" s="181"/>
      <c r="AV1131" s="191"/>
      <c r="AW1131" s="181"/>
      <c r="AX1131" s="181"/>
      <c r="AY1131" s="191"/>
      <c r="AZ1131" s="181"/>
      <c r="BA1131" s="181"/>
      <c r="BB1131" s="191"/>
      <c r="BC1131" s="181"/>
      <c r="BD1131" s="181"/>
      <c r="BE1131" s="191"/>
      <c r="BF1131" s="181"/>
      <c r="BG1131" s="181"/>
      <c r="BH1131" s="191"/>
      <c r="BI1131" s="181"/>
      <c r="BJ1131" s="181"/>
      <c r="BK1131" s="191"/>
      <c r="BL1131" s="181"/>
      <c r="BM1131" s="181"/>
      <c r="BN1131" s="191"/>
      <c r="BO1131" s="181"/>
      <c r="BP1131" s="181"/>
      <c r="BQ1131" s="191"/>
      <c r="BR1131" s="181"/>
      <c r="BS1131" s="181"/>
      <c r="BT1131" s="191"/>
      <c r="BU1131" s="181"/>
      <c r="BV1131" s="181"/>
      <c r="BW1131" s="191"/>
      <c r="BX1131" s="181"/>
      <c r="BY1131" s="181"/>
      <c r="BZ1131" s="191"/>
      <c r="CA1131" s="181"/>
      <c r="CB1131" s="181"/>
      <c r="CC1131" s="191"/>
      <c r="CD1131" s="181"/>
      <c r="CE1131" s="181"/>
      <c r="CF1131" s="191"/>
      <c r="CG1131" s="181"/>
      <c r="CH1131" s="181"/>
      <c r="CI1131" s="191"/>
      <c r="CJ1131" s="181"/>
      <c r="CK1131" s="181"/>
      <c r="CL1131" s="191"/>
      <c r="CM1131" s="181"/>
      <c r="CN1131" s="181"/>
      <c r="CO1131" s="191"/>
      <c r="CP1131" s="181"/>
      <c r="CQ1131" s="181"/>
      <c r="CR1131" s="191"/>
      <c r="CS1131" s="181"/>
      <c r="CT1131" s="181"/>
      <c r="CU1131" s="191"/>
      <c r="CV1131" s="181"/>
      <c r="CW1131" s="181"/>
      <c r="CX1131" s="191"/>
      <c r="CY1131" s="181"/>
      <c r="CZ1131" s="181"/>
      <c r="DA1131" s="191"/>
      <c r="DB1131" s="181"/>
      <c r="DC1131" s="181"/>
      <c r="DD1131" s="191"/>
      <c r="DE1131" s="181"/>
      <c r="DF1131" s="181"/>
      <c r="DG1131" s="191"/>
      <c r="DH1131" s="181"/>
      <c r="DI1131" s="181"/>
      <c r="DJ1131" s="191"/>
      <c r="DK1131" s="181"/>
      <c r="DL1131" s="181"/>
      <c r="DM1131" s="191"/>
      <c r="DN1131" s="181"/>
      <c r="DO1131" s="181"/>
      <c r="DP1131" s="191"/>
      <c r="DQ1131" s="181"/>
      <c r="DR1131" s="181"/>
      <c r="DS1131" s="191"/>
      <c r="DT1131" s="181"/>
      <c r="DU1131" s="181"/>
      <c r="DV1131" s="191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3"/>
      <c r="G1132" s="191"/>
      <c r="H1132" s="191"/>
      <c r="I1132" s="207"/>
      <c r="J1132" s="207"/>
      <c r="K1132" s="191"/>
      <c r="L1132" s="191"/>
      <c r="M1132" s="191"/>
      <c r="N1132" s="191"/>
      <c r="O1132" s="191"/>
      <c r="P1132" s="191"/>
      <c r="Q1132" s="191"/>
      <c r="R1132" s="191"/>
      <c r="S1132" s="191"/>
      <c r="T1132" s="191"/>
      <c r="U1132" s="191"/>
      <c r="V1132" s="191"/>
      <c r="W1132" s="191"/>
      <c r="X1132" s="191"/>
      <c r="Y1132" s="191"/>
      <c r="Z1132" s="191"/>
      <c r="AA1132" s="191"/>
      <c r="AB1132" s="191"/>
      <c r="AC1132" s="191"/>
      <c r="AD1132" s="191"/>
      <c r="AE1132" s="191"/>
      <c r="AF1132" s="191"/>
      <c r="AG1132" s="191"/>
      <c r="AH1132" s="191"/>
      <c r="AI1132" s="191"/>
      <c r="AJ1132" s="191"/>
      <c r="AK1132" s="191"/>
      <c r="AL1132" s="191"/>
      <c r="AM1132" s="191"/>
      <c r="AN1132" s="191"/>
      <c r="AO1132" s="191"/>
      <c r="AP1132" s="191"/>
      <c r="AQ1132" s="191"/>
      <c r="AR1132" s="191"/>
      <c r="AS1132" s="191"/>
      <c r="AT1132" s="191"/>
      <c r="AU1132" s="191"/>
      <c r="AV1132" s="191"/>
      <c r="AW1132" s="191"/>
      <c r="AX1132" s="191"/>
      <c r="AY1132" s="191"/>
      <c r="AZ1132" s="191"/>
      <c r="BA1132" s="191"/>
      <c r="BB1132" s="191"/>
      <c r="BC1132" s="191"/>
      <c r="BD1132" s="191"/>
      <c r="BE1132" s="191"/>
      <c r="BF1132" s="191"/>
      <c r="BG1132" s="191"/>
      <c r="BH1132" s="191"/>
      <c r="BI1132" s="191"/>
      <c r="BJ1132" s="191"/>
      <c r="BK1132" s="191"/>
      <c r="BL1132" s="191"/>
      <c r="BM1132" s="191"/>
      <c r="BN1132" s="191"/>
      <c r="BO1132" s="191"/>
      <c r="BP1132" s="191"/>
      <c r="BQ1132" s="191"/>
      <c r="BR1132" s="191"/>
      <c r="BS1132" s="191"/>
      <c r="BT1132" s="191"/>
      <c r="BU1132" s="191"/>
      <c r="BV1132" s="191"/>
      <c r="BW1132" s="191"/>
      <c r="BX1132" s="191"/>
      <c r="BY1132" s="191"/>
      <c r="BZ1132" s="191"/>
      <c r="CA1132" s="191"/>
      <c r="CB1132" s="191"/>
      <c r="CC1132" s="191"/>
      <c r="CD1132" s="191"/>
      <c r="CE1132" s="191"/>
      <c r="CF1132" s="191"/>
      <c r="CG1132" s="191"/>
      <c r="CH1132" s="191"/>
      <c r="CI1132" s="191"/>
      <c r="CJ1132" s="191"/>
      <c r="CK1132" s="191"/>
      <c r="CL1132" s="191"/>
      <c r="CM1132" s="191"/>
      <c r="CN1132" s="191"/>
      <c r="CO1132" s="191"/>
      <c r="CP1132" s="191"/>
      <c r="CQ1132" s="191"/>
      <c r="CR1132" s="191"/>
      <c r="CS1132" s="191"/>
      <c r="CT1132" s="191"/>
      <c r="CU1132" s="191"/>
      <c r="CV1132" s="191"/>
      <c r="CW1132" s="191"/>
      <c r="CX1132" s="191"/>
      <c r="CY1132" s="191"/>
      <c r="CZ1132" s="191"/>
      <c r="DA1132" s="191"/>
      <c r="DB1132" s="191"/>
      <c r="DC1132" s="191"/>
      <c r="DD1132" s="191"/>
      <c r="DE1132" s="191"/>
      <c r="DF1132" s="191"/>
      <c r="DG1132" s="191"/>
      <c r="DH1132" s="191"/>
      <c r="DI1132" s="191"/>
      <c r="DJ1132" s="191"/>
      <c r="DK1132" s="191"/>
      <c r="DL1132" s="191"/>
      <c r="DM1132" s="191"/>
      <c r="DN1132" s="191"/>
      <c r="DO1132" s="191"/>
      <c r="DP1132" s="191"/>
      <c r="DQ1132" s="191"/>
      <c r="DR1132" s="191"/>
      <c r="DS1132" s="191"/>
      <c r="DT1132" s="191"/>
      <c r="DU1132" s="191"/>
      <c r="DV1132" s="191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8"/>
      <c r="F1133" s="220"/>
      <c r="G1133" s="191"/>
      <c r="H1133" s="191"/>
      <c r="I1133" s="207"/>
      <c r="J1133" s="207"/>
      <c r="K1133" s="191"/>
      <c r="L1133" s="191"/>
      <c r="M1133" s="191"/>
      <c r="N1133" s="191"/>
      <c r="O1133" s="191"/>
      <c r="P1133" s="191"/>
      <c r="Q1133" s="191"/>
      <c r="R1133" s="191"/>
      <c r="S1133" s="191"/>
      <c r="T1133" s="191"/>
      <c r="U1133" s="191"/>
      <c r="V1133" s="191"/>
      <c r="W1133" s="191"/>
      <c r="X1133" s="191"/>
      <c r="Y1133" s="191"/>
      <c r="Z1133" s="191"/>
      <c r="AA1133" s="191"/>
      <c r="AB1133" s="191"/>
      <c r="AC1133" s="191"/>
      <c r="AD1133" s="191"/>
      <c r="AE1133" s="191"/>
      <c r="AF1133" s="191"/>
      <c r="AG1133" s="191"/>
      <c r="AH1133" s="191"/>
      <c r="AI1133" s="191"/>
      <c r="AJ1133" s="191"/>
      <c r="AK1133" s="191"/>
      <c r="AL1133" s="191"/>
      <c r="AM1133" s="191"/>
      <c r="AN1133" s="191"/>
      <c r="AO1133" s="191"/>
      <c r="AP1133" s="191"/>
      <c r="AQ1133" s="191"/>
      <c r="AR1133" s="191"/>
      <c r="AS1133" s="191"/>
      <c r="AT1133" s="191"/>
      <c r="AU1133" s="191"/>
      <c r="AV1133" s="191"/>
      <c r="AW1133" s="191"/>
      <c r="AX1133" s="191"/>
      <c r="AY1133" s="191"/>
      <c r="AZ1133" s="191"/>
      <c r="BA1133" s="191"/>
      <c r="BB1133" s="191"/>
      <c r="BC1133" s="191"/>
      <c r="BD1133" s="191"/>
      <c r="BE1133" s="191"/>
      <c r="BF1133" s="191"/>
      <c r="BG1133" s="191"/>
      <c r="BH1133" s="191"/>
      <c r="BI1133" s="191"/>
      <c r="BJ1133" s="191"/>
      <c r="BK1133" s="191"/>
      <c r="BL1133" s="191"/>
      <c r="BM1133" s="191"/>
      <c r="BN1133" s="191"/>
      <c r="BO1133" s="191"/>
      <c r="BP1133" s="191"/>
      <c r="BQ1133" s="191"/>
      <c r="BR1133" s="191"/>
      <c r="BS1133" s="191"/>
      <c r="BT1133" s="191"/>
      <c r="BU1133" s="191"/>
      <c r="BV1133" s="191"/>
      <c r="BW1133" s="191"/>
      <c r="BX1133" s="191"/>
      <c r="BY1133" s="191"/>
      <c r="BZ1133" s="191"/>
      <c r="CA1133" s="191"/>
      <c r="CB1133" s="191"/>
      <c r="CC1133" s="191"/>
      <c r="CD1133" s="191"/>
      <c r="CE1133" s="191"/>
      <c r="CF1133" s="191"/>
      <c r="CG1133" s="191"/>
      <c r="CH1133" s="191"/>
      <c r="CI1133" s="191"/>
      <c r="CJ1133" s="191"/>
      <c r="CK1133" s="191"/>
      <c r="CL1133" s="191"/>
      <c r="CM1133" s="191"/>
      <c r="CN1133" s="191"/>
      <c r="CO1133" s="191"/>
      <c r="CP1133" s="191"/>
      <c r="CQ1133" s="191"/>
      <c r="CR1133" s="191"/>
      <c r="CS1133" s="191"/>
      <c r="CT1133" s="191"/>
      <c r="CU1133" s="191"/>
      <c r="CV1133" s="191"/>
      <c r="CW1133" s="191"/>
      <c r="CX1133" s="191"/>
      <c r="CY1133" s="191"/>
      <c r="CZ1133" s="191"/>
      <c r="DA1133" s="191"/>
      <c r="DB1133" s="191"/>
      <c r="DC1133" s="191"/>
      <c r="DD1133" s="191"/>
      <c r="DE1133" s="191"/>
      <c r="DF1133" s="191"/>
      <c r="DG1133" s="191"/>
      <c r="DH1133" s="191"/>
      <c r="DI1133" s="191"/>
      <c r="DJ1133" s="191"/>
      <c r="DK1133" s="191"/>
      <c r="DL1133" s="191"/>
      <c r="DM1133" s="191"/>
      <c r="DN1133" s="191"/>
      <c r="DO1133" s="191"/>
      <c r="DP1133" s="191"/>
      <c r="DQ1133" s="191"/>
      <c r="DR1133" s="191"/>
      <c r="DS1133" s="191"/>
      <c r="DT1133" s="191"/>
      <c r="DU1133" s="191"/>
      <c r="DV1133" s="191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8"/>
      <c r="F1134" s="220"/>
      <c r="G1134" s="191"/>
      <c r="H1134" s="191"/>
      <c r="I1134" s="207"/>
      <c r="J1134" s="207"/>
      <c r="K1134" s="191"/>
      <c r="L1134" s="191"/>
      <c r="M1134" s="191"/>
      <c r="N1134" s="191"/>
      <c r="O1134" s="191"/>
      <c r="P1134" s="191"/>
      <c r="Q1134" s="191"/>
      <c r="R1134" s="191"/>
      <c r="S1134" s="191"/>
      <c r="T1134" s="191"/>
      <c r="U1134" s="191"/>
      <c r="V1134" s="191"/>
      <c r="W1134" s="191"/>
      <c r="X1134" s="191"/>
      <c r="Y1134" s="191"/>
      <c r="Z1134" s="191"/>
      <c r="AA1134" s="191"/>
      <c r="AB1134" s="191"/>
      <c r="AC1134" s="191"/>
      <c r="AD1134" s="191"/>
      <c r="AE1134" s="191"/>
      <c r="AF1134" s="191"/>
      <c r="AG1134" s="191"/>
      <c r="AH1134" s="191"/>
      <c r="AI1134" s="191"/>
      <c r="AJ1134" s="191"/>
      <c r="AK1134" s="191"/>
      <c r="AL1134" s="191"/>
      <c r="AM1134" s="191"/>
      <c r="AN1134" s="191"/>
      <c r="AO1134" s="191"/>
      <c r="AP1134" s="191"/>
      <c r="AQ1134" s="191"/>
      <c r="AR1134" s="191"/>
      <c r="AS1134" s="191"/>
      <c r="AT1134" s="191"/>
      <c r="AU1134" s="191"/>
      <c r="AV1134" s="191"/>
      <c r="AW1134" s="191"/>
      <c r="AX1134" s="191"/>
      <c r="AY1134" s="191"/>
      <c r="AZ1134" s="191"/>
      <c r="BA1134" s="191"/>
      <c r="BB1134" s="191"/>
      <c r="BC1134" s="191"/>
      <c r="BD1134" s="191"/>
      <c r="BE1134" s="191"/>
      <c r="BF1134" s="191"/>
      <c r="BG1134" s="191"/>
      <c r="BH1134" s="191"/>
      <c r="BI1134" s="191"/>
      <c r="BJ1134" s="191"/>
      <c r="BK1134" s="191"/>
      <c r="BL1134" s="191"/>
      <c r="BM1134" s="191"/>
      <c r="BN1134" s="191"/>
      <c r="BO1134" s="191"/>
      <c r="BP1134" s="191"/>
      <c r="BQ1134" s="191"/>
      <c r="BR1134" s="191"/>
      <c r="BS1134" s="191"/>
      <c r="BT1134" s="191"/>
      <c r="BU1134" s="191"/>
      <c r="BV1134" s="191"/>
      <c r="BW1134" s="191"/>
      <c r="BX1134" s="191"/>
      <c r="BY1134" s="191"/>
      <c r="BZ1134" s="191"/>
      <c r="CA1134" s="191"/>
      <c r="CB1134" s="191"/>
      <c r="CC1134" s="191"/>
      <c r="CD1134" s="191"/>
      <c r="CE1134" s="191"/>
      <c r="CF1134" s="191"/>
      <c r="CG1134" s="191"/>
      <c r="CH1134" s="191"/>
      <c r="CI1134" s="191"/>
      <c r="CJ1134" s="191"/>
      <c r="CK1134" s="191"/>
      <c r="CL1134" s="191"/>
      <c r="CM1134" s="191"/>
      <c r="CN1134" s="191"/>
      <c r="CO1134" s="191"/>
      <c r="CP1134" s="191"/>
      <c r="CQ1134" s="191"/>
      <c r="CR1134" s="191"/>
      <c r="CS1134" s="191"/>
      <c r="CT1134" s="191"/>
      <c r="CU1134" s="191"/>
      <c r="CV1134" s="191"/>
      <c r="CW1134" s="191"/>
      <c r="CX1134" s="191"/>
      <c r="CY1134" s="191"/>
      <c r="CZ1134" s="191"/>
      <c r="DA1134" s="191"/>
      <c r="DB1134" s="191"/>
      <c r="DC1134" s="191"/>
      <c r="DD1134" s="191"/>
      <c r="DE1134" s="191"/>
      <c r="DF1134" s="191"/>
      <c r="DG1134" s="191"/>
      <c r="DH1134" s="191"/>
      <c r="DI1134" s="191"/>
      <c r="DJ1134" s="191"/>
      <c r="DK1134" s="191"/>
      <c r="DL1134" s="191"/>
      <c r="DM1134" s="191"/>
      <c r="DN1134" s="191"/>
      <c r="DO1134" s="191"/>
      <c r="DP1134" s="191"/>
      <c r="DQ1134" s="191"/>
      <c r="DR1134" s="191"/>
      <c r="DS1134" s="191"/>
      <c r="DT1134" s="191"/>
      <c r="DU1134" s="191"/>
      <c r="DV1134" s="191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8"/>
      <c r="F1135" s="220"/>
      <c r="G1135" s="191"/>
      <c r="H1135" s="191"/>
      <c r="I1135" s="207"/>
      <c r="J1135" s="207"/>
      <c r="K1135" s="191"/>
      <c r="L1135" s="191"/>
      <c r="M1135" s="191"/>
      <c r="N1135" s="191"/>
      <c r="O1135" s="191"/>
      <c r="P1135" s="191"/>
      <c r="Q1135" s="191"/>
      <c r="R1135" s="191"/>
      <c r="S1135" s="191"/>
      <c r="T1135" s="191"/>
      <c r="U1135" s="191"/>
      <c r="V1135" s="191"/>
      <c r="W1135" s="191"/>
      <c r="X1135" s="191"/>
      <c r="Y1135" s="191"/>
      <c r="Z1135" s="191"/>
      <c r="AA1135" s="191"/>
      <c r="AB1135" s="191"/>
      <c r="AC1135" s="191"/>
      <c r="AD1135" s="191"/>
      <c r="AE1135" s="191"/>
      <c r="AF1135" s="191"/>
      <c r="AG1135" s="191"/>
      <c r="AH1135" s="191"/>
      <c r="AI1135" s="191"/>
      <c r="AJ1135" s="191"/>
      <c r="AK1135" s="191"/>
      <c r="AL1135" s="191"/>
      <c r="AM1135" s="191"/>
      <c r="AN1135" s="191"/>
      <c r="AO1135" s="191"/>
      <c r="AP1135" s="191"/>
      <c r="AQ1135" s="191"/>
      <c r="AR1135" s="191"/>
      <c r="AS1135" s="191"/>
      <c r="AT1135" s="191"/>
      <c r="AU1135" s="191"/>
      <c r="AV1135" s="191"/>
      <c r="AW1135" s="191"/>
      <c r="AX1135" s="191"/>
      <c r="AY1135" s="191"/>
      <c r="AZ1135" s="191"/>
      <c r="BA1135" s="191"/>
      <c r="BB1135" s="191"/>
      <c r="BC1135" s="191"/>
      <c r="BD1135" s="191"/>
      <c r="BE1135" s="191"/>
      <c r="BF1135" s="191"/>
      <c r="BG1135" s="191"/>
      <c r="BH1135" s="191"/>
      <c r="BI1135" s="191"/>
      <c r="BJ1135" s="191"/>
      <c r="BK1135" s="191"/>
      <c r="BL1135" s="191"/>
      <c r="BM1135" s="191"/>
      <c r="BN1135" s="191"/>
      <c r="BO1135" s="191"/>
      <c r="BP1135" s="191"/>
      <c r="BQ1135" s="191"/>
      <c r="BR1135" s="191"/>
      <c r="BS1135" s="191"/>
      <c r="BT1135" s="191"/>
      <c r="BU1135" s="191"/>
      <c r="BV1135" s="191"/>
      <c r="BW1135" s="191"/>
      <c r="BX1135" s="191"/>
      <c r="BY1135" s="191"/>
      <c r="BZ1135" s="191"/>
      <c r="CA1135" s="191"/>
      <c r="CB1135" s="191"/>
      <c r="CC1135" s="191"/>
      <c r="CD1135" s="191"/>
      <c r="CE1135" s="191"/>
      <c r="CF1135" s="191"/>
      <c r="CG1135" s="191"/>
      <c r="CH1135" s="191"/>
      <c r="CI1135" s="191"/>
      <c r="CJ1135" s="191"/>
      <c r="CK1135" s="191"/>
      <c r="CL1135" s="191"/>
      <c r="CM1135" s="191"/>
      <c r="CN1135" s="191"/>
      <c r="CO1135" s="191"/>
      <c r="CP1135" s="191"/>
      <c r="CQ1135" s="191"/>
      <c r="CR1135" s="191"/>
      <c r="CS1135" s="191"/>
      <c r="CT1135" s="191"/>
      <c r="CU1135" s="191"/>
      <c r="CV1135" s="191"/>
      <c r="CW1135" s="191"/>
      <c r="CX1135" s="191"/>
      <c r="CY1135" s="191"/>
      <c r="CZ1135" s="191"/>
      <c r="DA1135" s="191"/>
      <c r="DB1135" s="191"/>
      <c r="DC1135" s="191"/>
      <c r="DD1135" s="191"/>
      <c r="DE1135" s="191"/>
      <c r="DF1135" s="191"/>
      <c r="DG1135" s="191"/>
      <c r="DH1135" s="191"/>
      <c r="DI1135" s="191"/>
      <c r="DJ1135" s="191"/>
      <c r="DK1135" s="191"/>
      <c r="DL1135" s="191"/>
      <c r="DM1135" s="191"/>
      <c r="DN1135" s="191"/>
      <c r="DO1135" s="191"/>
      <c r="DP1135" s="191"/>
      <c r="DQ1135" s="191"/>
      <c r="DR1135" s="191"/>
      <c r="DS1135" s="191"/>
      <c r="DT1135" s="191"/>
      <c r="DU1135" s="191"/>
      <c r="DV1135" s="191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8"/>
      <c r="F1136" s="219"/>
      <c r="G1136" s="181"/>
      <c r="H1136" s="181"/>
      <c r="I1136" s="207"/>
      <c r="J1136" s="207"/>
      <c r="K1136" s="181"/>
      <c r="L1136" s="191"/>
      <c r="M1136" s="181"/>
      <c r="N1136" s="181"/>
      <c r="O1136" s="191"/>
      <c r="P1136" s="181"/>
      <c r="Q1136" s="181"/>
      <c r="R1136" s="191"/>
      <c r="S1136" s="181"/>
      <c r="T1136" s="181"/>
      <c r="U1136" s="191"/>
      <c r="V1136" s="181"/>
      <c r="W1136" s="181"/>
      <c r="X1136" s="191"/>
      <c r="Y1136" s="181"/>
      <c r="Z1136" s="181"/>
      <c r="AA1136" s="191"/>
      <c r="AB1136" s="181"/>
      <c r="AC1136" s="181"/>
      <c r="AD1136" s="191"/>
      <c r="AE1136" s="181"/>
      <c r="AF1136" s="181"/>
      <c r="AG1136" s="191"/>
      <c r="AH1136" s="181"/>
      <c r="AI1136" s="181"/>
      <c r="AJ1136" s="191"/>
      <c r="AK1136" s="181"/>
      <c r="AL1136" s="181"/>
      <c r="AM1136" s="191"/>
      <c r="AN1136" s="181"/>
      <c r="AO1136" s="181"/>
      <c r="AP1136" s="191"/>
      <c r="AQ1136" s="181"/>
      <c r="AR1136" s="181"/>
      <c r="AS1136" s="191"/>
      <c r="AT1136" s="181"/>
      <c r="AU1136" s="181"/>
      <c r="AV1136" s="191"/>
      <c r="AW1136" s="181"/>
      <c r="AX1136" s="181"/>
      <c r="AY1136" s="191"/>
      <c r="AZ1136" s="181"/>
      <c r="BA1136" s="181"/>
      <c r="BB1136" s="191"/>
      <c r="BC1136" s="181"/>
      <c r="BD1136" s="181"/>
      <c r="BE1136" s="191"/>
      <c r="BF1136" s="181"/>
      <c r="BG1136" s="181"/>
      <c r="BH1136" s="191"/>
      <c r="BI1136" s="181"/>
      <c r="BJ1136" s="181"/>
      <c r="BK1136" s="191"/>
      <c r="BL1136" s="181"/>
      <c r="BM1136" s="181"/>
      <c r="BN1136" s="191"/>
      <c r="BO1136" s="181"/>
      <c r="BP1136" s="181"/>
      <c r="BQ1136" s="191"/>
      <c r="BR1136" s="181"/>
      <c r="BS1136" s="181"/>
      <c r="BT1136" s="191"/>
      <c r="BU1136" s="181"/>
      <c r="BV1136" s="181"/>
      <c r="BW1136" s="191"/>
      <c r="BX1136" s="181"/>
      <c r="BY1136" s="181"/>
      <c r="BZ1136" s="191"/>
      <c r="CA1136" s="181"/>
      <c r="CB1136" s="181"/>
      <c r="CC1136" s="191"/>
      <c r="CD1136" s="181"/>
      <c r="CE1136" s="181"/>
      <c r="CF1136" s="191"/>
      <c r="CG1136" s="181"/>
      <c r="CH1136" s="181"/>
      <c r="CI1136" s="191"/>
      <c r="CJ1136" s="181"/>
      <c r="CK1136" s="181"/>
      <c r="CL1136" s="191"/>
      <c r="CM1136" s="181"/>
      <c r="CN1136" s="181"/>
      <c r="CO1136" s="191"/>
      <c r="CP1136" s="181"/>
      <c r="CQ1136" s="181"/>
      <c r="CR1136" s="191"/>
      <c r="CS1136" s="181"/>
      <c r="CT1136" s="181"/>
      <c r="CU1136" s="191"/>
      <c r="CV1136" s="181"/>
      <c r="CW1136" s="181"/>
      <c r="CX1136" s="191"/>
      <c r="CY1136" s="181"/>
      <c r="CZ1136" s="181"/>
      <c r="DA1136" s="191"/>
      <c r="DB1136" s="181"/>
      <c r="DC1136" s="181"/>
      <c r="DD1136" s="191"/>
      <c r="DE1136" s="181"/>
      <c r="DF1136" s="181"/>
      <c r="DG1136" s="191"/>
      <c r="DH1136" s="181"/>
      <c r="DI1136" s="181"/>
      <c r="DJ1136" s="191"/>
      <c r="DK1136" s="181"/>
      <c r="DL1136" s="181"/>
      <c r="DM1136" s="191"/>
      <c r="DN1136" s="181"/>
      <c r="DO1136" s="181"/>
      <c r="DP1136" s="191"/>
      <c r="DQ1136" s="181"/>
      <c r="DR1136" s="181"/>
      <c r="DS1136" s="191"/>
      <c r="DT1136" s="181"/>
      <c r="DU1136" s="181"/>
      <c r="DV1136" s="191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3"/>
      <c r="G1137" s="191"/>
      <c r="H1137" s="191"/>
      <c r="I1137" s="207"/>
      <c r="J1137" s="207"/>
      <c r="K1137" s="191"/>
      <c r="L1137" s="191"/>
      <c r="M1137" s="191"/>
      <c r="N1137" s="191"/>
      <c r="O1137" s="191"/>
      <c r="P1137" s="191"/>
      <c r="Q1137" s="191"/>
      <c r="R1137" s="191"/>
      <c r="S1137" s="191"/>
      <c r="T1137" s="191"/>
      <c r="U1137" s="191"/>
      <c r="V1137" s="191"/>
      <c r="W1137" s="191"/>
      <c r="X1137" s="191"/>
      <c r="Y1137" s="191"/>
      <c r="Z1137" s="191"/>
      <c r="AA1137" s="191"/>
      <c r="AB1137" s="191"/>
      <c r="AC1137" s="191"/>
      <c r="AD1137" s="191"/>
      <c r="AE1137" s="191"/>
      <c r="AF1137" s="191"/>
      <c r="AG1137" s="191"/>
      <c r="AH1137" s="191"/>
      <c r="AI1137" s="191"/>
      <c r="AJ1137" s="191"/>
      <c r="AK1137" s="191"/>
      <c r="AL1137" s="191"/>
      <c r="AM1137" s="191"/>
      <c r="AN1137" s="191"/>
      <c r="AO1137" s="191"/>
      <c r="AP1137" s="191"/>
      <c r="AQ1137" s="191"/>
      <c r="AR1137" s="191"/>
      <c r="AS1137" s="191"/>
      <c r="AT1137" s="191"/>
      <c r="AU1137" s="191"/>
      <c r="AV1137" s="191"/>
      <c r="AW1137" s="191"/>
      <c r="AX1137" s="191"/>
      <c r="AY1137" s="191"/>
      <c r="AZ1137" s="191"/>
      <c r="BA1137" s="191"/>
      <c r="BB1137" s="191"/>
      <c r="BC1137" s="191"/>
      <c r="BD1137" s="191"/>
      <c r="BE1137" s="191"/>
      <c r="BF1137" s="191"/>
      <c r="BG1137" s="191"/>
      <c r="BH1137" s="191"/>
      <c r="BI1137" s="191"/>
      <c r="BJ1137" s="191"/>
      <c r="BK1137" s="191"/>
      <c r="BL1137" s="191"/>
      <c r="BM1137" s="191"/>
      <c r="BN1137" s="191"/>
      <c r="BO1137" s="191"/>
      <c r="BP1137" s="191"/>
      <c r="BQ1137" s="191"/>
      <c r="BR1137" s="191"/>
      <c r="BS1137" s="191"/>
      <c r="BT1137" s="191"/>
      <c r="BU1137" s="191"/>
      <c r="BV1137" s="191"/>
      <c r="BW1137" s="191"/>
      <c r="BX1137" s="191"/>
      <c r="BY1137" s="191"/>
      <c r="BZ1137" s="191"/>
      <c r="CA1137" s="191"/>
      <c r="CB1137" s="191"/>
      <c r="CC1137" s="191"/>
      <c r="CD1137" s="191"/>
      <c r="CE1137" s="191"/>
      <c r="CF1137" s="191"/>
      <c r="CG1137" s="191"/>
      <c r="CH1137" s="191"/>
      <c r="CI1137" s="191"/>
      <c r="CJ1137" s="191"/>
      <c r="CK1137" s="191"/>
      <c r="CL1137" s="191"/>
      <c r="CM1137" s="191"/>
      <c r="CN1137" s="191"/>
      <c r="CO1137" s="191"/>
      <c r="CP1137" s="191"/>
      <c r="CQ1137" s="191"/>
      <c r="CR1137" s="191"/>
      <c r="CS1137" s="191"/>
      <c r="CT1137" s="191"/>
      <c r="CU1137" s="191"/>
      <c r="CV1137" s="191"/>
      <c r="CW1137" s="191"/>
      <c r="CX1137" s="191"/>
      <c r="CY1137" s="191"/>
      <c r="CZ1137" s="191"/>
      <c r="DA1137" s="191"/>
      <c r="DB1137" s="191"/>
      <c r="DC1137" s="191"/>
      <c r="DD1137" s="191"/>
      <c r="DE1137" s="191"/>
      <c r="DF1137" s="191"/>
      <c r="DG1137" s="191"/>
      <c r="DH1137" s="191"/>
      <c r="DI1137" s="191"/>
      <c r="DJ1137" s="191"/>
      <c r="DK1137" s="191"/>
      <c r="DL1137" s="191"/>
      <c r="DM1137" s="191"/>
      <c r="DN1137" s="191"/>
      <c r="DO1137" s="191"/>
      <c r="DP1137" s="191"/>
      <c r="DQ1137" s="191"/>
      <c r="DR1137" s="191"/>
      <c r="DS1137" s="191"/>
      <c r="DT1137" s="191"/>
      <c r="DU1137" s="191"/>
      <c r="DV1137" s="191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8"/>
      <c r="F1138" s="220"/>
      <c r="G1138" s="191"/>
      <c r="H1138" s="191"/>
      <c r="I1138" s="207"/>
      <c r="J1138" s="207"/>
      <c r="K1138" s="191"/>
      <c r="L1138" s="191"/>
      <c r="M1138" s="191"/>
      <c r="N1138" s="191"/>
      <c r="O1138" s="191"/>
      <c r="P1138" s="191"/>
      <c r="Q1138" s="191"/>
      <c r="R1138" s="191"/>
      <c r="S1138" s="191"/>
      <c r="T1138" s="191"/>
      <c r="U1138" s="191"/>
      <c r="V1138" s="191"/>
      <c r="W1138" s="191"/>
      <c r="X1138" s="191"/>
      <c r="Y1138" s="191"/>
      <c r="Z1138" s="191"/>
      <c r="AA1138" s="191"/>
      <c r="AB1138" s="191"/>
      <c r="AC1138" s="191"/>
      <c r="AD1138" s="191"/>
      <c r="AE1138" s="191"/>
      <c r="AF1138" s="191"/>
      <c r="AG1138" s="191"/>
      <c r="AH1138" s="191"/>
      <c r="AI1138" s="191"/>
      <c r="AJ1138" s="191"/>
      <c r="AK1138" s="191"/>
      <c r="AL1138" s="191"/>
      <c r="AM1138" s="191"/>
      <c r="AN1138" s="191"/>
      <c r="AO1138" s="191"/>
      <c r="AP1138" s="191"/>
      <c r="AQ1138" s="191"/>
      <c r="AR1138" s="191"/>
      <c r="AS1138" s="191"/>
      <c r="AT1138" s="191"/>
      <c r="AU1138" s="191"/>
      <c r="AV1138" s="191"/>
      <c r="AW1138" s="191"/>
      <c r="AX1138" s="191"/>
      <c r="AY1138" s="191"/>
      <c r="AZ1138" s="191"/>
      <c r="BA1138" s="191"/>
      <c r="BB1138" s="191"/>
      <c r="BC1138" s="191"/>
      <c r="BD1138" s="191"/>
      <c r="BE1138" s="191"/>
      <c r="BF1138" s="191"/>
      <c r="BG1138" s="191"/>
      <c r="BH1138" s="191"/>
      <c r="BI1138" s="191"/>
      <c r="BJ1138" s="191"/>
      <c r="BK1138" s="191"/>
      <c r="BL1138" s="191"/>
      <c r="BM1138" s="191"/>
      <c r="BN1138" s="191"/>
      <c r="BO1138" s="191"/>
      <c r="BP1138" s="191"/>
      <c r="BQ1138" s="191"/>
      <c r="BR1138" s="191"/>
      <c r="BS1138" s="191"/>
      <c r="BT1138" s="191"/>
      <c r="BU1138" s="191"/>
      <c r="BV1138" s="191"/>
      <c r="BW1138" s="191"/>
      <c r="BX1138" s="191"/>
      <c r="BY1138" s="191"/>
      <c r="BZ1138" s="191"/>
      <c r="CA1138" s="191"/>
      <c r="CB1138" s="191"/>
      <c r="CC1138" s="191"/>
      <c r="CD1138" s="191"/>
      <c r="CE1138" s="191"/>
      <c r="CF1138" s="191"/>
      <c r="CG1138" s="191"/>
      <c r="CH1138" s="191"/>
      <c r="CI1138" s="191"/>
      <c r="CJ1138" s="191"/>
      <c r="CK1138" s="191"/>
      <c r="CL1138" s="191"/>
      <c r="CM1138" s="191"/>
      <c r="CN1138" s="191"/>
      <c r="CO1138" s="191"/>
      <c r="CP1138" s="191"/>
      <c r="CQ1138" s="191"/>
      <c r="CR1138" s="191"/>
      <c r="CS1138" s="191"/>
      <c r="CT1138" s="191"/>
      <c r="CU1138" s="191"/>
      <c r="CV1138" s="191"/>
      <c r="CW1138" s="191"/>
      <c r="CX1138" s="191"/>
      <c r="CY1138" s="191"/>
      <c r="CZ1138" s="191"/>
      <c r="DA1138" s="191"/>
      <c r="DB1138" s="191"/>
      <c r="DC1138" s="191"/>
      <c r="DD1138" s="191"/>
      <c r="DE1138" s="191"/>
      <c r="DF1138" s="191"/>
      <c r="DG1138" s="191"/>
      <c r="DH1138" s="191"/>
      <c r="DI1138" s="191"/>
      <c r="DJ1138" s="191"/>
      <c r="DK1138" s="191"/>
      <c r="DL1138" s="191"/>
      <c r="DM1138" s="191"/>
      <c r="DN1138" s="191"/>
      <c r="DO1138" s="191"/>
      <c r="DP1138" s="191"/>
      <c r="DQ1138" s="191"/>
      <c r="DR1138" s="191"/>
      <c r="DS1138" s="191"/>
      <c r="DT1138" s="191"/>
      <c r="DU1138" s="191"/>
      <c r="DV1138" s="191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8"/>
      <c r="F1139" s="220"/>
      <c r="G1139" s="191"/>
      <c r="H1139" s="191"/>
      <c r="I1139" s="207"/>
      <c r="J1139" s="207"/>
      <c r="K1139" s="191"/>
      <c r="L1139" s="191"/>
      <c r="M1139" s="191"/>
      <c r="N1139" s="191"/>
      <c r="O1139" s="191"/>
      <c r="P1139" s="191"/>
      <c r="Q1139" s="191"/>
      <c r="R1139" s="191"/>
      <c r="S1139" s="191"/>
      <c r="T1139" s="191"/>
      <c r="U1139" s="191"/>
      <c r="V1139" s="191"/>
      <c r="W1139" s="191"/>
      <c r="X1139" s="191"/>
      <c r="Y1139" s="191"/>
      <c r="Z1139" s="191"/>
      <c r="AA1139" s="191"/>
      <c r="AB1139" s="191"/>
      <c r="AC1139" s="191"/>
      <c r="AD1139" s="191"/>
      <c r="AE1139" s="191"/>
      <c r="AF1139" s="191"/>
      <c r="AG1139" s="191"/>
      <c r="AH1139" s="191"/>
      <c r="AI1139" s="191"/>
      <c r="AJ1139" s="191"/>
      <c r="AK1139" s="191"/>
      <c r="AL1139" s="191"/>
      <c r="AM1139" s="191"/>
      <c r="AN1139" s="191"/>
      <c r="AO1139" s="191"/>
      <c r="AP1139" s="191"/>
      <c r="AQ1139" s="191"/>
      <c r="AR1139" s="191"/>
      <c r="AS1139" s="191"/>
      <c r="AT1139" s="191"/>
      <c r="AU1139" s="191"/>
      <c r="AV1139" s="191"/>
      <c r="AW1139" s="191"/>
      <c r="AX1139" s="191"/>
      <c r="AY1139" s="191"/>
      <c r="AZ1139" s="191"/>
      <c r="BA1139" s="191"/>
      <c r="BB1139" s="191"/>
      <c r="BC1139" s="191"/>
      <c r="BD1139" s="191"/>
      <c r="BE1139" s="191"/>
      <c r="BF1139" s="191"/>
      <c r="BG1139" s="191"/>
      <c r="BH1139" s="191"/>
      <c r="BI1139" s="191"/>
      <c r="BJ1139" s="191"/>
      <c r="BK1139" s="191"/>
      <c r="BL1139" s="191"/>
      <c r="BM1139" s="191"/>
      <c r="BN1139" s="191"/>
      <c r="BO1139" s="191"/>
      <c r="BP1139" s="191"/>
      <c r="BQ1139" s="191"/>
      <c r="BR1139" s="191"/>
      <c r="BS1139" s="191"/>
      <c r="BT1139" s="191"/>
      <c r="BU1139" s="191"/>
      <c r="BV1139" s="191"/>
      <c r="BW1139" s="191"/>
      <c r="BX1139" s="191"/>
      <c r="BY1139" s="191"/>
      <c r="BZ1139" s="191"/>
      <c r="CA1139" s="191"/>
      <c r="CB1139" s="191"/>
      <c r="CC1139" s="191"/>
      <c r="CD1139" s="191"/>
      <c r="CE1139" s="191"/>
      <c r="CF1139" s="191"/>
      <c r="CG1139" s="191"/>
      <c r="CH1139" s="191"/>
      <c r="CI1139" s="191"/>
      <c r="CJ1139" s="191"/>
      <c r="CK1139" s="191"/>
      <c r="CL1139" s="191"/>
      <c r="CM1139" s="191"/>
      <c r="CN1139" s="191"/>
      <c r="CO1139" s="191"/>
      <c r="CP1139" s="191"/>
      <c r="CQ1139" s="191"/>
      <c r="CR1139" s="191"/>
      <c r="CS1139" s="191"/>
      <c r="CT1139" s="191"/>
      <c r="CU1139" s="191"/>
      <c r="CV1139" s="191"/>
      <c r="CW1139" s="191"/>
      <c r="CX1139" s="191"/>
      <c r="CY1139" s="191"/>
      <c r="CZ1139" s="191"/>
      <c r="DA1139" s="191"/>
      <c r="DB1139" s="191"/>
      <c r="DC1139" s="191"/>
      <c r="DD1139" s="191"/>
      <c r="DE1139" s="191"/>
      <c r="DF1139" s="191"/>
      <c r="DG1139" s="191"/>
      <c r="DH1139" s="191"/>
      <c r="DI1139" s="191"/>
      <c r="DJ1139" s="191"/>
      <c r="DK1139" s="191"/>
      <c r="DL1139" s="191"/>
      <c r="DM1139" s="191"/>
      <c r="DN1139" s="191"/>
      <c r="DO1139" s="191"/>
      <c r="DP1139" s="191"/>
      <c r="DQ1139" s="191"/>
      <c r="DR1139" s="191"/>
      <c r="DS1139" s="191"/>
      <c r="DT1139" s="191"/>
      <c r="DU1139" s="191"/>
      <c r="DV1139" s="191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8"/>
      <c r="F1140" s="220"/>
      <c r="G1140" s="191"/>
      <c r="H1140" s="191"/>
      <c r="I1140" s="207"/>
      <c r="J1140" s="207"/>
      <c r="K1140" s="191"/>
      <c r="L1140" s="191"/>
      <c r="M1140" s="191"/>
      <c r="N1140" s="191"/>
      <c r="O1140" s="191"/>
      <c r="P1140" s="191"/>
      <c r="Q1140" s="191"/>
      <c r="R1140" s="191"/>
      <c r="S1140" s="191"/>
      <c r="T1140" s="191"/>
      <c r="U1140" s="191"/>
      <c r="V1140" s="191"/>
      <c r="W1140" s="191"/>
      <c r="X1140" s="191"/>
      <c r="Y1140" s="191"/>
      <c r="Z1140" s="191"/>
      <c r="AA1140" s="191"/>
      <c r="AB1140" s="191"/>
      <c r="AC1140" s="191"/>
      <c r="AD1140" s="191"/>
      <c r="AE1140" s="191"/>
      <c r="AF1140" s="191"/>
      <c r="AG1140" s="191"/>
      <c r="AH1140" s="191"/>
      <c r="AI1140" s="191"/>
      <c r="AJ1140" s="191"/>
      <c r="AK1140" s="191"/>
      <c r="AL1140" s="191"/>
      <c r="AM1140" s="191"/>
      <c r="AN1140" s="191"/>
      <c r="AO1140" s="191"/>
      <c r="AP1140" s="191"/>
      <c r="AQ1140" s="191"/>
      <c r="AR1140" s="191"/>
      <c r="AS1140" s="191"/>
      <c r="AT1140" s="191"/>
      <c r="AU1140" s="191"/>
      <c r="AV1140" s="191"/>
      <c r="AW1140" s="191"/>
      <c r="AX1140" s="191"/>
      <c r="AY1140" s="191"/>
      <c r="AZ1140" s="191"/>
      <c r="BA1140" s="191"/>
      <c r="BB1140" s="191"/>
      <c r="BC1140" s="191"/>
      <c r="BD1140" s="191"/>
      <c r="BE1140" s="191"/>
      <c r="BF1140" s="191"/>
      <c r="BG1140" s="191"/>
      <c r="BH1140" s="191"/>
      <c r="BI1140" s="191"/>
      <c r="BJ1140" s="191"/>
      <c r="BK1140" s="191"/>
      <c r="BL1140" s="191"/>
      <c r="BM1140" s="191"/>
      <c r="BN1140" s="191"/>
      <c r="BO1140" s="191"/>
      <c r="BP1140" s="191"/>
      <c r="BQ1140" s="191"/>
      <c r="BR1140" s="191"/>
      <c r="BS1140" s="191"/>
      <c r="BT1140" s="191"/>
      <c r="BU1140" s="191"/>
      <c r="BV1140" s="191"/>
      <c r="BW1140" s="191"/>
      <c r="BX1140" s="191"/>
      <c r="BY1140" s="191"/>
      <c r="BZ1140" s="191"/>
      <c r="CA1140" s="191"/>
      <c r="CB1140" s="191"/>
      <c r="CC1140" s="191"/>
      <c r="CD1140" s="191"/>
      <c r="CE1140" s="191"/>
      <c r="CF1140" s="191"/>
      <c r="CG1140" s="191"/>
      <c r="CH1140" s="191"/>
      <c r="CI1140" s="191"/>
      <c r="CJ1140" s="191"/>
      <c r="CK1140" s="191"/>
      <c r="CL1140" s="191"/>
      <c r="CM1140" s="191"/>
      <c r="CN1140" s="191"/>
      <c r="CO1140" s="191"/>
      <c r="CP1140" s="191"/>
      <c r="CQ1140" s="191"/>
      <c r="CR1140" s="191"/>
      <c r="CS1140" s="191"/>
      <c r="CT1140" s="191"/>
      <c r="CU1140" s="191"/>
      <c r="CV1140" s="191"/>
      <c r="CW1140" s="191"/>
      <c r="CX1140" s="191"/>
      <c r="CY1140" s="191"/>
      <c r="CZ1140" s="191"/>
      <c r="DA1140" s="191"/>
      <c r="DB1140" s="191"/>
      <c r="DC1140" s="191"/>
      <c r="DD1140" s="191"/>
      <c r="DE1140" s="191"/>
      <c r="DF1140" s="191"/>
      <c r="DG1140" s="191"/>
      <c r="DH1140" s="191"/>
      <c r="DI1140" s="191"/>
      <c r="DJ1140" s="191"/>
      <c r="DK1140" s="191"/>
      <c r="DL1140" s="191"/>
      <c r="DM1140" s="191"/>
      <c r="DN1140" s="191"/>
      <c r="DO1140" s="191"/>
      <c r="DP1140" s="191"/>
      <c r="DQ1140" s="191"/>
      <c r="DR1140" s="191"/>
      <c r="DS1140" s="191"/>
      <c r="DT1140" s="191"/>
      <c r="DU1140" s="191"/>
      <c r="DV1140" s="191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8"/>
      <c r="F1141" s="220"/>
      <c r="G1141" s="191"/>
      <c r="H1141" s="191"/>
      <c r="I1141" s="207"/>
      <c r="J1141" s="207"/>
      <c r="K1141" s="191"/>
      <c r="L1141" s="191"/>
      <c r="M1141" s="191"/>
      <c r="N1141" s="191"/>
      <c r="O1141" s="191"/>
      <c r="P1141" s="191"/>
      <c r="Q1141" s="191"/>
      <c r="R1141" s="191"/>
      <c r="S1141" s="191"/>
      <c r="T1141" s="191"/>
      <c r="U1141" s="191"/>
      <c r="V1141" s="191"/>
      <c r="W1141" s="191"/>
      <c r="X1141" s="191"/>
      <c r="Y1141" s="191"/>
      <c r="Z1141" s="191"/>
      <c r="AA1141" s="191"/>
      <c r="AB1141" s="191"/>
      <c r="AC1141" s="191"/>
      <c r="AD1141" s="191"/>
      <c r="AE1141" s="191"/>
      <c r="AF1141" s="191"/>
      <c r="AG1141" s="191"/>
      <c r="AH1141" s="191"/>
      <c r="AI1141" s="191"/>
      <c r="AJ1141" s="191"/>
      <c r="AK1141" s="191"/>
      <c r="AL1141" s="191"/>
      <c r="AM1141" s="191"/>
      <c r="AN1141" s="191"/>
      <c r="AO1141" s="191"/>
      <c r="AP1141" s="191"/>
      <c r="AQ1141" s="191"/>
      <c r="AR1141" s="191"/>
      <c r="AS1141" s="191"/>
      <c r="AT1141" s="191"/>
      <c r="AU1141" s="191"/>
      <c r="AV1141" s="191"/>
      <c r="AW1141" s="191"/>
      <c r="AX1141" s="191"/>
      <c r="AY1141" s="191"/>
      <c r="AZ1141" s="191"/>
      <c r="BA1141" s="191"/>
      <c r="BB1141" s="191"/>
      <c r="BC1141" s="191"/>
      <c r="BD1141" s="191"/>
      <c r="BE1141" s="191"/>
      <c r="BF1141" s="191"/>
      <c r="BG1141" s="191"/>
      <c r="BH1141" s="191"/>
      <c r="BI1141" s="191"/>
      <c r="BJ1141" s="191"/>
      <c r="BK1141" s="191"/>
      <c r="BL1141" s="191"/>
      <c r="BM1141" s="191"/>
      <c r="BN1141" s="191"/>
      <c r="BO1141" s="191"/>
      <c r="BP1141" s="191"/>
      <c r="BQ1141" s="191"/>
      <c r="BR1141" s="191"/>
      <c r="BS1141" s="191"/>
      <c r="BT1141" s="191"/>
      <c r="BU1141" s="191"/>
      <c r="BV1141" s="191"/>
      <c r="BW1141" s="191"/>
      <c r="BX1141" s="191"/>
      <c r="BY1141" s="191"/>
      <c r="BZ1141" s="191"/>
      <c r="CA1141" s="191"/>
      <c r="CB1141" s="191"/>
      <c r="CC1141" s="191"/>
      <c r="CD1141" s="191"/>
      <c r="CE1141" s="191"/>
      <c r="CF1141" s="191"/>
      <c r="CG1141" s="191"/>
      <c r="CH1141" s="191"/>
      <c r="CI1141" s="191"/>
      <c r="CJ1141" s="191"/>
      <c r="CK1141" s="191"/>
      <c r="CL1141" s="191"/>
      <c r="CM1141" s="191"/>
      <c r="CN1141" s="191"/>
      <c r="CO1141" s="191"/>
      <c r="CP1141" s="191"/>
      <c r="CQ1141" s="191"/>
      <c r="CR1141" s="191"/>
      <c r="CS1141" s="191"/>
      <c r="CT1141" s="191"/>
      <c r="CU1141" s="191"/>
      <c r="CV1141" s="191"/>
      <c r="CW1141" s="191"/>
      <c r="CX1141" s="191"/>
      <c r="CY1141" s="191"/>
      <c r="CZ1141" s="191"/>
      <c r="DA1141" s="191"/>
      <c r="DB1141" s="191"/>
      <c r="DC1141" s="191"/>
      <c r="DD1141" s="191"/>
      <c r="DE1141" s="191"/>
      <c r="DF1141" s="191"/>
      <c r="DG1141" s="191"/>
      <c r="DH1141" s="191"/>
      <c r="DI1141" s="191"/>
      <c r="DJ1141" s="191"/>
      <c r="DK1141" s="191"/>
      <c r="DL1141" s="191"/>
      <c r="DM1141" s="191"/>
      <c r="DN1141" s="191"/>
      <c r="DO1141" s="191"/>
      <c r="DP1141" s="191"/>
      <c r="DQ1141" s="191"/>
      <c r="DR1141" s="191"/>
      <c r="DS1141" s="191"/>
      <c r="DT1141" s="191"/>
      <c r="DU1141" s="191"/>
      <c r="DV1141" s="191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8"/>
      <c r="F1142" s="219"/>
      <c r="G1142" s="191"/>
      <c r="H1142" s="191"/>
      <c r="I1142" s="207"/>
      <c r="J1142" s="207"/>
      <c r="K1142" s="191"/>
      <c r="L1142" s="191"/>
      <c r="M1142" s="191"/>
      <c r="N1142" s="191"/>
      <c r="O1142" s="191"/>
      <c r="P1142" s="191"/>
      <c r="Q1142" s="191"/>
      <c r="R1142" s="191"/>
      <c r="S1142" s="191"/>
      <c r="T1142" s="191"/>
      <c r="U1142" s="191"/>
      <c r="V1142" s="191"/>
      <c r="W1142" s="191"/>
      <c r="X1142" s="191"/>
      <c r="Y1142" s="191"/>
      <c r="Z1142" s="191"/>
      <c r="AA1142" s="191"/>
      <c r="AB1142" s="191"/>
      <c r="AC1142" s="191"/>
      <c r="AD1142" s="191"/>
      <c r="AE1142" s="191"/>
      <c r="AF1142" s="191"/>
      <c r="AG1142" s="191"/>
      <c r="AH1142" s="191"/>
      <c r="AI1142" s="191"/>
      <c r="AJ1142" s="191"/>
      <c r="AK1142" s="191"/>
      <c r="AL1142" s="191"/>
      <c r="AM1142" s="191"/>
      <c r="AN1142" s="191"/>
      <c r="AO1142" s="191"/>
      <c r="AP1142" s="191"/>
      <c r="AQ1142" s="191"/>
      <c r="AR1142" s="191"/>
      <c r="AS1142" s="191"/>
      <c r="AT1142" s="191"/>
      <c r="AU1142" s="191"/>
      <c r="AV1142" s="191"/>
      <c r="AW1142" s="191"/>
      <c r="AX1142" s="191"/>
      <c r="AY1142" s="191"/>
      <c r="AZ1142" s="191"/>
      <c r="BA1142" s="191"/>
      <c r="BB1142" s="191"/>
      <c r="BC1142" s="191"/>
      <c r="BD1142" s="191"/>
      <c r="BE1142" s="191"/>
      <c r="BF1142" s="191"/>
      <c r="BG1142" s="191"/>
      <c r="BH1142" s="191"/>
      <c r="BI1142" s="191"/>
      <c r="BJ1142" s="191"/>
      <c r="BK1142" s="191"/>
      <c r="BL1142" s="191"/>
      <c r="BM1142" s="191"/>
      <c r="BN1142" s="191"/>
      <c r="BO1142" s="191"/>
      <c r="BP1142" s="191"/>
      <c r="BQ1142" s="191"/>
      <c r="BR1142" s="191"/>
      <c r="BS1142" s="191"/>
      <c r="BT1142" s="191"/>
      <c r="BU1142" s="191"/>
      <c r="BV1142" s="191"/>
      <c r="BW1142" s="191"/>
      <c r="BX1142" s="191"/>
      <c r="BY1142" s="191"/>
      <c r="BZ1142" s="191"/>
      <c r="CA1142" s="191"/>
      <c r="CB1142" s="191"/>
      <c r="CC1142" s="191"/>
      <c r="CD1142" s="191"/>
      <c r="CE1142" s="191"/>
      <c r="CF1142" s="191"/>
      <c r="CG1142" s="191"/>
      <c r="CH1142" s="191"/>
      <c r="CI1142" s="191"/>
      <c r="CJ1142" s="191"/>
      <c r="CK1142" s="191"/>
      <c r="CL1142" s="191"/>
      <c r="CM1142" s="191"/>
      <c r="CN1142" s="191"/>
      <c r="CO1142" s="191"/>
      <c r="CP1142" s="191"/>
      <c r="CQ1142" s="191"/>
      <c r="CR1142" s="191"/>
      <c r="CS1142" s="191"/>
      <c r="CT1142" s="191"/>
      <c r="CU1142" s="191"/>
      <c r="CV1142" s="191"/>
      <c r="CW1142" s="191"/>
      <c r="CX1142" s="191"/>
      <c r="CY1142" s="191"/>
      <c r="CZ1142" s="191"/>
      <c r="DA1142" s="191"/>
      <c r="DB1142" s="191"/>
      <c r="DC1142" s="191"/>
      <c r="DD1142" s="191"/>
      <c r="DE1142" s="191"/>
      <c r="DF1142" s="191"/>
      <c r="DG1142" s="191"/>
      <c r="DH1142" s="191"/>
      <c r="DI1142" s="191"/>
      <c r="DJ1142" s="191"/>
      <c r="DK1142" s="191"/>
      <c r="DL1142" s="191"/>
      <c r="DM1142" s="191"/>
      <c r="DN1142" s="191"/>
      <c r="DO1142" s="191"/>
      <c r="DP1142" s="191"/>
      <c r="DQ1142" s="191"/>
      <c r="DR1142" s="191"/>
      <c r="DS1142" s="191"/>
      <c r="DT1142" s="191"/>
      <c r="DU1142" s="191"/>
      <c r="DV1142" s="191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8"/>
      <c r="F1143" s="220"/>
      <c r="G1143" s="191"/>
      <c r="H1143" s="191"/>
      <c r="I1143" s="207"/>
      <c r="J1143" s="207"/>
      <c r="K1143" s="191"/>
      <c r="L1143" s="191"/>
      <c r="M1143" s="191"/>
      <c r="N1143" s="191"/>
      <c r="O1143" s="191"/>
      <c r="P1143" s="191"/>
      <c r="Q1143" s="191"/>
      <c r="R1143" s="191"/>
      <c r="S1143" s="191"/>
      <c r="T1143" s="191"/>
      <c r="U1143" s="191"/>
      <c r="V1143" s="191"/>
      <c r="W1143" s="191"/>
      <c r="X1143" s="191"/>
      <c r="Y1143" s="191"/>
      <c r="Z1143" s="191"/>
      <c r="AA1143" s="191"/>
      <c r="AB1143" s="191"/>
      <c r="AC1143" s="191"/>
      <c r="AD1143" s="191"/>
      <c r="AE1143" s="191"/>
      <c r="AF1143" s="191"/>
      <c r="AG1143" s="191"/>
      <c r="AH1143" s="191"/>
      <c r="AI1143" s="191"/>
      <c r="AJ1143" s="191"/>
      <c r="AK1143" s="191"/>
      <c r="AL1143" s="191"/>
      <c r="AM1143" s="191"/>
      <c r="AN1143" s="191"/>
      <c r="AO1143" s="191"/>
      <c r="AP1143" s="191"/>
      <c r="AQ1143" s="191"/>
      <c r="AR1143" s="191"/>
      <c r="AS1143" s="191"/>
      <c r="AT1143" s="191"/>
      <c r="AU1143" s="191"/>
      <c r="AV1143" s="191"/>
      <c r="AW1143" s="191"/>
      <c r="AX1143" s="191"/>
      <c r="AY1143" s="191"/>
      <c r="AZ1143" s="191"/>
      <c r="BA1143" s="191"/>
      <c r="BB1143" s="191"/>
      <c r="BC1143" s="191"/>
      <c r="BD1143" s="191"/>
      <c r="BE1143" s="191"/>
      <c r="BF1143" s="191"/>
      <c r="BG1143" s="191"/>
      <c r="BH1143" s="191"/>
      <c r="BI1143" s="191"/>
      <c r="BJ1143" s="191"/>
      <c r="BK1143" s="191"/>
      <c r="BL1143" s="191"/>
      <c r="BM1143" s="191"/>
      <c r="BN1143" s="191"/>
      <c r="BO1143" s="191"/>
      <c r="BP1143" s="191"/>
      <c r="BQ1143" s="191"/>
      <c r="BR1143" s="191"/>
      <c r="BS1143" s="191"/>
      <c r="BT1143" s="191"/>
      <c r="BU1143" s="191"/>
      <c r="BV1143" s="191"/>
      <c r="BW1143" s="191"/>
      <c r="BX1143" s="191"/>
      <c r="BY1143" s="191"/>
      <c r="BZ1143" s="191"/>
      <c r="CA1143" s="191"/>
      <c r="CB1143" s="191"/>
      <c r="CC1143" s="191"/>
      <c r="CD1143" s="191"/>
      <c r="CE1143" s="191"/>
      <c r="CF1143" s="191"/>
      <c r="CG1143" s="191"/>
      <c r="CH1143" s="191"/>
      <c r="CI1143" s="191"/>
      <c r="CJ1143" s="191"/>
      <c r="CK1143" s="191"/>
      <c r="CL1143" s="191"/>
      <c r="CM1143" s="191"/>
      <c r="CN1143" s="191"/>
      <c r="CO1143" s="191"/>
      <c r="CP1143" s="191"/>
      <c r="CQ1143" s="191"/>
      <c r="CR1143" s="191"/>
      <c r="CS1143" s="191"/>
      <c r="CT1143" s="191"/>
      <c r="CU1143" s="191"/>
      <c r="CV1143" s="191"/>
      <c r="CW1143" s="191"/>
      <c r="CX1143" s="191"/>
      <c r="CY1143" s="191"/>
      <c r="CZ1143" s="191"/>
      <c r="DA1143" s="191"/>
      <c r="DB1143" s="191"/>
      <c r="DC1143" s="191"/>
      <c r="DD1143" s="191"/>
      <c r="DE1143" s="191"/>
      <c r="DF1143" s="191"/>
      <c r="DG1143" s="191"/>
      <c r="DH1143" s="191"/>
      <c r="DI1143" s="191"/>
      <c r="DJ1143" s="191"/>
      <c r="DK1143" s="191"/>
      <c r="DL1143" s="191"/>
      <c r="DM1143" s="191"/>
      <c r="DN1143" s="191"/>
      <c r="DO1143" s="191"/>
      <c r="DP1143" s="191"/>
      <c r="DQ1143" s="191"/>
      <c r="DR1143" s="191"/>
      <c r="DS1143" s="191"/>
      <c r="DT1143" s="191"/>
      <c r="DU1143" s="191"/>
      <c r="DV1143" s="191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8"/>
      <c r="F1144" s="220"/>
      <c r="G1144" s="181"/>
      <c r="H1144" s="181"/>
      <c r="I1144" s="207"/>
      <c r="J1144" s="207"/>
      <c r="K1144" s="181"/>
      <c r="L1144" s="191"/>
      <c r="M1144" s="181"/>
      <c r="N1144" s="181"/>
      <c r="O1144" s="191"/>
      <c r="P1144" s="181"/>
      <c r="Q1144" s="181"/>
      <c r="R1144" s="191"/>
      <c r="S1144" s="181"/>
      <c r="T1144" s="181"/>
      <c r="U1144" s="191"/>
      <c r="V1144" s="181"/>
      <c r="W1144" s="181"/>
      <c r="X1144" s="191"/>
      <c r="Y1144" s="181"/>
      <c r="Z1144" s="181"/>
      <c r="AA1144" s="191"/>
      <c r="AB1144" s="181"/>
      <c r="AC1144" s="181"/>
      <c r="AD1144" s="191"/>
      <c r="AE1144" s="181"/>
      <c r="AF1144" s="181"/>
      <c r="AG1144" s="191"/>
      <c r="AH1144" s="181"/>
      <c r="AI1144" s="181"/>
      <c r="AJ1144" s="191"/>
      <c r="AK1144" s="181"/>
      <c r="AL1144" s="181"/>
      <c r="AM1144" s="191"/>
      <c r="AN1144" s="181"/>
      <c r="AO1144" s="181"/>
      <c r="AP1144" s="191"/>
      <c r="AQ1144" s="181"/>
      <c r="AR1144" s="181"/>
      <c r="AS1144" s="191"/>
      <c r="AT1144" s="181"/>
      <c r="AU1144" s="181"/>
      <c r="AV1144" s="191"/>
      <c r="AW1144" s="181"/>
      <c r="AX1144" s="181"/>
      <c r="AY1144" s="191"/>
      <c r="AZ1144" s="181"/>
      <c r="BA1144" s="181"/>
      <c r="BB1144" s="191"/>
      <c r="BC1144" s="181"/>
      <c r="BD1144" s="181"/>
      <c r="BE1144" s="191"/>
      <c r="BF1144" s="181"/>
      <c r="BG1144" s="181"/>
      <c r="BH1144" s="191"/>
      <c r="BI1144" s="181"/>
      <c r="BJ1144" s="181"/>
      <c r="BK1144" s="191"/>
      <c r="BL1144" s="181"/>
      <c r="BM1144" s="181"/>
      <c r="BN1144" s="191"/>
      <c r="BO1144" s="181"/>
      <c r="BP1144" s="181"/>
      <c r="BQ1144" s="191"/>
      <c r="BR1144" s="181"/>
      <c r="BS1144" s="181"/>
      <c r="BT1144" s="191"/>
      <c r="BU1144" s="181"/>
      <c r="BV1144" s="181"/>
      <c r="BW1144" s="191"/>
      <c r="BX1144" s="181"/>
      <c r="BY1144" s="181"/>
      <c r="BZ1144" s="191"/>
      <c r="CA1144" s="181"/>
      <c r="CB1144" s="181"/>
      <c r="CC1144" s="191"/>
      <c r="CD1144" s="181"/>
      <c r="CE1144" s="181"/>
      <c r="CF1144" s="191"/>
      <c r="CG1144" s="181"/>
      <c r="CH1144" s="181"/>
      <c r="CI1144" s="191"/>
      <c r="CJ1144" s="181"/>
      <c r="CK1144" s="181"/>
      <c r="CL1144" s="191"/>
      <c r="CM1144" s="181"/>
      <c r="CN1144" s="181"/>
      <c r="CO1144" s="191"/>
      <c r="CP1144" s="181"/>
      <c r="CQ1144" s="181"/>
      <c r="CR1144" s="191"/>
      <c r="CS1144" s="181"/>
      <c r="CT1144" s="181"/>
      <c r="CU1144" s="191"/>
      <c r="CV1144" s="181"/>
      <c r="CW1144" s="181"/>
      <c r="CX1144" s="191"/>
      <c r="CY1144" s="181"/>
      <c r="CZ1144" s="181"/>
      <c r="DA1144" s="191"/>
      <c r="DB1144" s="181"/>
      <c r="DC1144" s="181"/>
      <c r="DD1144" s="191"/>
      <c r="DE1144" s="181"/>
      <c r="DF1144" s="181"/>
      <c r="DG1144" s="191"/>
      <c r="DH1144" s="181"/>
      <c r="DI1144" s="181"/>
      <c r="DJ1144" s="191"/>
      <c r="DK1144" s="181"/>
      <c r="DL1144" s="181"/>
      <c r="DM1144" s="191"/>
      <c r="DN1144" s="181"/>
      <c r="DO1144" s="181"/>
      <c r="DP1144" s="191"/>
      <c r="DQ1144" s="181"/>
      <c r="DR1144" s="181"/>
      <c r="DS1144" s="191"/>
      <c r="DT1144" s="181"/>
      <c r="DU1144" s="181"/>
      <c r="DV1144" s="191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8"/>
      <c r="F1145" s="220"/>
      <c r="G1145" s="191"/>
      <c r="H1145" s="191"/>
      <c r="I1145" s="207"/>
      <c r="J1145" s="207"/>
      <c r="K1145" s="191"/>
      <c r="L1145" s="191"/>
      <c r="M1145" s="191"/>
      <c r="N1145" s="191"/>
      <c r="O1145" s="191"/>
      <c r="P1145" s="191"/>
      <c r="Q1145" s="191"/>
      <c r="R1145" s="191"/>
      <c r="S1145" s="191"/>
      <c r="T1145" s="191"/>
      <c r="U1145" s="191"/>
      <c r="V1145" s="191"/>
      <c r="W1145" s="191"/>
      <c r="X1145" s="191"/>
      <c r="Y1145" s="191"/>
      <c r="Z1145" s="191"/>
      <c r="AA1145" s="191"/>
      <c r="AB1145" s="191"/>
      <c r="AC1145" s="191"/>
      <c r="AD1145" s="191"/>
      <c r="AE1145" s="191"/>
      <c r="AF1145" s="191"/>
      <c r="AG1145" s="191"/>
      <c r="AH1145" s="191"/>
      <c r="AI1145" s="191"/>
      <c r="AJ1145" s="191"/>
      <c r="AK1145" s="191"/>
      <c r="AL1145" s="191"/>
      <c r="AM1145" s="191"/>
      <c r="AN1145" s="191"/>
      <c r="AO1145" s="191"/>
      <c r="AP1145" s="191"/>
      <c r="AQ1145" s="191"/>
      <c r="AR1145" s="191"/>
      <c r="AS1145" s="191"/>
      <c r="AT1145" s="191"/>
      <c r="AU1145" s="191"/>
      <c r="AV1145" s="191"/>
      <c r="AW1145" s="191"/>
      <c r="AX1145" s="191"/>
      <c r="AY1145" s="191"/>
      <c r="AZ1145" s="191"/>
      <c r="BA1145" s="191"/>
      <c r="BB1145" s="191"/>
      <c r="BC1145" s="191"/>
      <c r="BD1145" s="191"/>
      <c r="BE1145" s="191"/>
      <c r="BF1145" s="191"/>
      <c r="BG1145" s="191"/>
      <c r="BH1145" s="191"/>
      <c r="BI1145" s="191"/>
      <c r="BJ1145" s="191"/>
      <c r="BK1145" s="191"/>
      <c r="BL1145" s="191"/>
      <c r="BM1145" s="191"/>
      <c r="BN1145" s="191"/>
      <c r="BO1145" s="191"/>
      <c r="BP1145" s="191"/>
      <c r="BQ1145" s="191"/>
      <c r="BR1145" s="191"/>
      <c r="BS1145" s="191"/>
      <c r="BT1145" s="191"/>
      <c r="BU1145" s="191"/>
      <c r="BV1145" s="191"/>
      <c r="BW1145" s="191"/>
      <c r="BX1145" s="191"/>
      <c r="BY1145" s="191"/>
      <c r="BZ1145" s="191"/>
      <c r="CA1145" s="191"/>
      <c r="CB1145" s="191"/>
      <c r="CC1145" s="191"/>
      <c r="CD1145" s="191"/>
      <c r="CE1145" s="191"/>
      <c r="CF1145" s="191"/>
      <c r="CG1145" s="191"/>
      <c r="CH1145" s="191"/>
      <c r="CI1145" s="191"/>
      <c r="CJ1145" s="191"/>
      <c r="CK1145" s="191"/>
      <c r="CL1145" s="191"/>
      <c r="CM1145" s="191"/>
      <c r="CN1145" s="191"/>
      <c r="CO1145" s="191"/>
      <c r="CP1145" s="191"/>
      <c r="CQ1145" s="191"/>
      <c r="CR1145" s="191"/>
      <c r="CS1145" s="191"/>
      <c r="CT1145" s="191"/>
      <c r="CU1145" s="191"/>
      <c r="CV1145" s="191"/>
      <c r="CW1145" s="191"/>
      <c r="CX1145" s="191"/>
      <c r="CY1145" s="191"/>
      <c r="CZ1145" s="191"/>
      <c r="DA1145" s="191"/>
      <c r="DB1145" s="191"/>
      <c r="DC1145" s="191"/>
      <c r="DD1145" s="191"/>
      <c r="DE1145" s="191"/>
      <c r="DF1145" s="191"/>
      <c r="DG1145" s="191"/>
      <c r="DH1145" s="191"/>
      <c r="DI1145" s="191"/>
      <c r="DJ1145" s="191"/>
      <c r="DK1145" s="191"/>
      <c r="DL1145" s="191"/>
      <c r="DM1145" s="191"/>
      <c r="DN1145" s="191"/>
      <c r="DO1145" s="191"/>
      <c r="DP1145" s="191"/>
      <c r="DQ1145" s="191"/>
      <c r="DR1145" s="191"/>
      <c r="DS1145" s="191"/>
      <c r="DT1145" s="191"/>
      <c r="DU1145" s="191"/>
      <c r="DV1145" s="191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8"/>
      <c r="F1146" s="220"/>
      <c r="G1146" s="191"/>
      <c r="H1146" s="191"/>
      <c r="I1146" s="207"/>
      <c r="J1146" s="207"/>
      <c r="K1146" s="191"/>
      <c r="L1146" s="191"/>
      <c r="M1146" s="191"/>
      <c r="N1146" s="191"/>
      <c r="O1146" s="191"/>
      <c r="P1146" s="191"/>
      <c r="Q1146" s="191"/>
      <c r="R1146" s="191"/>
      <c r="S1146" s="191"/>
      <c r="T1146" s="191"/>
      <c r="U1146" s="191"/>
      <c r="V1146" s="191"/>
      <c r="W1146" s="191"/>
      <c r="X1146" s="191"/>
      <c r="Y1146" s="191"/>
      <c r="Z1146" s="191"/>
      <c r="AA1146" s="191"/>
      <c r="AB1146" s="191"/>
      <c r="AC1146" s="191"/>
      <c r="AD1146" s="191"/>
      <c r="AE1146" s="191"/>
      <c r="AF1146" s="191"/>
      <c r="AG1146" s="191"/>
      <c r="AH1146" s="191"/>
      <c r="AI1146" s="191"/>
      <c r="AJ1146" s="191"/>
      <c r="AK1146" s="191"/>
      <c r="AL1146" s="191"/>
      <c r="AM1146" s="191"/>
      <c r="AN1146" s="191"/>
      <c r="AO1146" s="191"/>
      <c r="AP1146" s="191"/>
      <c r="AQ1146" s="191"/>
      <c r="AR1146" s="191"/>
      <c r="AS1146" s="191"/>
      <c r="AT1146" s="191"/>
      <c r="AU1146" s="191"/>
      <c r="AV1146" s="191"/>
      <c r="AW1146" s="191"/>
      <c r="AX1146" s="191"/>
      <c r="AY1146" s="191"/>
      <c r="AZ1146" s="191"/>
      <c r="BA1146" s="191"/>
      <c r="BB1146" s="191"/>
      <c r="BC1146" s="191"/>
      <c r="BD1146" s="191"/>
      <c r="BE1146" s="191"/>
      <c r="BF1146" s="191"/>
      <c r="BG1146" s="191"/>
      <c r="BH1146" s="191"/>
      <c r="BI1146" s="191"/>
      <c r="BJ1146" s="191"/>
      <c r="BK1146" s="191"/>
      <c r="BL1146" s="191"/>
      <c r="BM1146" s="191"/>
      <c r="BN1146" s="191"/>
      <c r="BO1146" s="191"/>
      <c r="BP1146" s="191"/>
      <c r="BQ1146" s="191"/>
      <c r="BR1146" s="191"/>
      <c r="BS1146" s="191"/>
      <c r="BT1146" s="191"/>
      <c r="BU1146" s="191"/>
      <c r="BV1146" s="191"/>
      <c r="BW1146" s="191"/>
      <c r="BX1146" s="191"/>
      <c r="BY1146" s="191"/>
      <c r="BZ1146" s="191"/>
      <c r="CA1146" s="191"/>
      <c r="CB1146" s="191"/>
      <c r="CC1146" s="191"/>
      <c r="CD1146" s="191"/>
      <c r="CE1146" s="191"/>
      <c r="CF1146" s="191"/>
      <c r="CG1146" s="191"/>
      <c r="CH1146" s="191"/>
      <c r="CI1146" s="191"/>
      <c r="CJ1146" s="191"/>
      <c r="CK1146" s="191"/>
      <c r="CL1146" s="191"/>
      <c r="CM1146" s="191"/>
      <c r="CN1146" s="191"/>
      <c r="CO1146" s="191"/>
      <c r="CP1146" s="191"/>
      <c r="CQ1146" s="191"/>
      <c r="CR1146" s="191"/>
      <c r="CS1146" s="191"/>
      <c r="CT1146" s="191"/>
      <c r="CU1146" s="191"/>
      <c r="CV1146" s="191"/>
      <c r="CW1146" s="191"/>
      <c r="CX1146" s="191"/>
      <c r="CY1146" s="191"/>
      <c r="CZ1146" s="191"/>
      <c r="DA1146" s="191"/>
      <c r="DB1146" s="191"/>
      <c r="DC1146" s="191"/>
      <c r="DD1146" s="191"/>
      <c r="DE1146" s="191"/>
      <c r="DF1146" s="191"/>
      <c r="DG1146" s="191"/>
      <c r="DH1146" s="191"/>
      <c r="DI1146" s="191"/>
      <c r="DJ1146" s="191"/>
      <c r="DK1146" s="191"/>
      <c r="DL1146" s="191"/>
      <c r="DM1146" s="191"/>
      <c r="DN1146" s="191"/>
      <c r="DO1146" s="191"/>
      <c r="DP1146" s="191"/>
      <c r="DQ1146" s="191"/>
      <c r="DR1146" s="191"/>
      <c r="DS1146" s="191"/>
      <c r="DT1146" s="191"/>
      <c r="DU1146" s="191"/>
      <c r="DV1146" s="191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8"/>
      <c r="F1147" s="220"/>
      <c r="G1147" s="191"/>
      <c r="H1147" s="191"/>
      <c r="I1147" s="207"/>
      <c r="J1147" s="207"/>
      <c r="K1147" s="191"/>
      <c r="L1147" s="191"/>
      <c r="M1147" s="191"/>
      <c r="N1147" s="191"/>
      <c r="O1147" s="191"/>
      <c r="P1147" s="191"/>
      <c r="Q1147" s="191"/>
      <c r="R1147" s="191"/>
      <c r="S1147" s="191"/>
      <c r="T1147" s="191"/>
      <c r="U1147" s="191"/>
      <c r="V1147" s="191"/>
      <c r="W1147" s="191"/>
      <c r="X1147" s="191"/>
      <c r="Y1147" s="191"/>
      <c r="Z1147" s="191"/>
      <c r="AA1147" s="191"/>
      <c r="AB1147" s="191"/>
      <c r="AC1147" s="191"/>
      <c r="AD1147" s="191"/>
      <c r="AE1147" s="191"/>
      <c r="AF1147" s="191"/>
      <c r="AG1147" s="191"/>
      <c r="AH1147" s="191"/>
      <c r="AI1147" s="191"/>
      <c r="AJ1147" s="191"/>
      <c r="AK1147" s="191"/>
      <c r="AL1147" s="191"/>
      <c r="AM1147" s="191"/>
      <c r="AN1147" s="191"/>
      <c r="AO1147" s="191"/>
      <c r="AP1147" s="191"/>
      <c r="AQ1147" s="191"/>
      <c r="AR1147" s="191"/>
      <c r="AS1147" s="191"/>
      <c r="AT1147" s="191"/>
      <c r="AU1147" s="191"/>
      <c r="AV1147" s="191"/>
      <c r="AW1147" s="191"/>
      <c r="AX1147" s="191"/>
      <c r="AY1147" s="191"/>
      <c r="AZ1147" s="191"/>
      <c r="BA1147" s="191"/>
      <c r="BB1147" s="191"/>
      <c r="BC1147" s="191"/>
      <c r="BD1147" s="191"/>
      <c r="BE1147" s="191"/>
      <c r="BF1147" s="191"/>
      <c r="BG1147" s="191"/>
      <c r="BH1147" s="191"/>
      <c r="BI1147" s="191"/>
      <c r="BJ1147" s="191"/>
      <c r="BK1147" s="191"/>
      <c r="BL1147" s="191"/>
      <c r="BM1147" s="191"/>
      <c r="BN1147" s="191"/>
      <c r="BO1147" s="191"/>
      <c r="BP1147" s="191"/>
      <c r="BQ1147" s="191"/>
      <c r="BR1147" s="191"/>
      <c r="BS1147" s="191"/>
      <c r="BT1147" s="191"/>
      <c r="BU1147" s="191"/>
      <c r="BV1147" s="191"/>
      <c r="BW1147" s="191"/>
      <c r="BX1147" s="191"/>
      <c r="BY1147" s="191"/>
      <c r="BZ1147" s="191"/>
      <c r="CA1147" s="191"/>
      <c r="CB1147" s="191"/>
      <c r="CC1147" s="191"/>
      <c r="CD1147" s="191"/>
      <c r="CE1147" s="191"/>
      <c r="CF1147" s="191"/>
      <c r="CG1147" s="191"/>
      <c r="CH1147" s="191"/>
      <c r="CI1147" s="191"/>
      <c r="CJ1147" s="191"/>
      <c r="CK1147" s="191"/>
      <c r="CL1147" s="191"/>
      <c r="CM1147" s="191"/>
      <c r="CN1147" s="191"/>
      <c r="CO1147" s="191"/>
      <c r="CP1147" s="191"/>
      <c r="CQ1147" s="191"/>
      <c r="CR1147" s="191"/>
      <c r="CS1147" s="191"/>
      <c r="CT1147" s="191"/>
      <c r="CU1147" s="191"/>
      <c r="CV1147" s="191"/>
      <c r="CW1147" s="191"/>
      <c r="CX1147" s="191"/>
      <c r="CY1147" s="191"/>
      <c r="CZ1147" s="191"/>
      <c r="DA1147" s="191"/>
      <c r="DB1147" s="191"/>
      <c r="DC1147" s="191"/>
      <c r="DD1147" s="191"/>
      <c r="DE1147" s="191"/>
      <c r="DF1147" s="191"/>
      <c r="DG1147" s="191"/>
      <c r="DH1147" s="191"/>
      <c r="DI1147" s="191"/>
      <c r="DJ1147" s="191"/>
      <c r="DK1147" s="191"/>
      <c r="DL1147" s="191"/>
      <c r="DM1147" s="191"/>
      <c r="DN1147" s="191"/>
      <c r="DO1147" s="191"/>
      <c r="DP1147" s="191"/>
      <c r="DQ1147" s="191"/>
      <c r="DR1147" s="191"/>
      <c r="DS1147" s="191"/>
      <c r="DT1147" s="191"/>
      <c r="DU1147" s="191"/>
      <c r="DV1147" s="191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8"/>
      <c r="F1148" s="219"/>
      <c r="G1148" s="191"/>
      <c r="H1148" s="191"/>
      <c r="I1148" s="207"/>
      <c r="J1148" s="207"/>
      <c r="K1148" s="191"/>
      <c r="L1148" s="191"/>
      <c r="M1148" s="191"/>
      <c r="N1148" s="191"/>
      <c r="O1148" s="191"/>
      <c r="P1148" s="191"/>
      <c r="Q1148" s="191"/>
      <c r="R1148" s="191"/>
      <c r="S1148" s="191"/>
      <c r="T1148" s="191"/>
      <c r="U1148" s="191"/>
      <c r="V1148" s="191"/>
      <c r="W1148" s="191"/>
      <c r="X1148" s="191"/>
      <c r="Y1148" s="191"/>
      <c r="Z1148" s="191"/>
      <c r="AA1148" s="191"/>
      <c r="AB1148" s="191"/>
      <c r="AC1148" s="191"/>
      <c r="AD1148" s="191"/>
      <c r="AE1148" s="191"/>
      <c r="AF1148" s="191"/>
      <c r="AG1148" s="191"/>
      <c r="AH1148" s="191"/>
      <c r="AI1148" s="191"/>
      <c r="AJ1148" s="191"/>
      <c r="AK1148" s="191"/>
      <c r="AL1148" s="191"/>
      <c r="AM1148" s="191"/>
      <c r="AN1148" s="191"/>
      <c r="AO1148" s="191"/>
      <c r="AP1148" s="191"/>
      <c r="AQ1148" s="191"/>
      <c r="AR1148" s="191"/>
      <c r="AS1148" s="191"/>
      <c r="AT1148" s="191"/>
      <c r="AU1148" s="191"/>
      <c r="AV1148" s="191"/>
      <c r="AW1148" s="191"/>
      <c r="AX1148" s="191"/>
      <c r="AY1148" s="191"/>
      <c r="AZ1148" s="191"/>
      <c r="BA1148" s="191"/>
      <c r="BB1148" s="191"/>
      <c r="BC1148" s="191"/>
      <c r="BD1148" s="191"/>
      <c r="BE1148" s="191"/>
      <c r="BF1148" s="191"/>
      <c r="BG1148" s="191"/>
      <c r="BH1148" s="191"/>
      <c r="BI1148" s="191"/>
      <c r="BJ1148" s="191"/>
      <c r="BK1148" s="191"/>
      <c r="BL1148" s="191"/>
      <c r="BM1148" s="191"/>
      <c r="BN1148" s="191"/>
      <c r="BO1148" s="191"/>
      <c r="BP1148" s="191"/>
      <c r="BQ1148" s="191"/>
      <c r="BR1148" s="191"/>
      <c r="BS1148" s="191"/>
      <c r="BT1148" s="191"/>
      <c r="BU1148" s="191"/>
      <c r="BV1148" s="191"/>
      <c r="BW1148" s="191"/>
      <c r="BX1148" s="191"/>
      <c r="BY1148" s="191"/>
      <c r="BZ1148" s="191"/>
      <c r="CA1148" s="191"/>
      <c r="CB1148" s="191"/>
      <c r="CC1148" s="191"/>
      <c r="CD1148" s="191"/>
      <c r="CE1148" s="191"/>
      <c r="CF1148" s="191"/>
      <c r="CG1148" s="191"/>
      <c r="CH1148" s="191"/>
      <c r="CI1148" s="191"/>
      <c r="CJ1148" s="191"/>
      <c r="CK1148" s="191"/>
      <c r="CL1148" s="191"/>
      <c r="CM1148" s="191"/>
      <c r="CN1148" s="191"/>
      <c r="CO1148" s="191"/>
      <c r="CP1148" s="191"/>
      <c r="CQ1148" s="191"/>
      <c r="CR1148" s="191"/>
      <c r="CS1148" s="191"/>
      <c r="CT1148" s="191"/>
      <c r="CU1148" s="191"/>
      <c r="CV1148" s="191"/>
      <c r="CW1148" s="191"/>
      <c r="CX1148" s="191"/>
      <c r="CY1148" s="191"/>
      <c r="CZ1148" s="191"/>
      <c r="DA1148" s="191"/>
      <c r="DB1148" s="191"/>
      <c r="DC1148" s="191"/>
      <c r="DD1148" s="191"/>
      <c r="DE1148" s="191"/>
      <c r="DF1148" s="191"/>
      <c r="DG1148" s="191"/>
      <c r="DH1148" s="191"/>
      <c r="DI1148" s="191"/>
      <c r="DJ1148" s="191"/>
      <c r="DK1148" s="191"/>
      <c r="DL1148" s="191"/>
      <c r="DM1148" s="191"/>
      <c r="DN1148" s="191"/>
      <c r="DO1148" s="191"/>
      <c r="DP1148" s="191"/>
      <c r="DQ1148" s="191"/>
      <c r="DR1148" s="191"/>
      <c r="DS1148" s="191"/>
      <c r="DT1148" s="191"/>
      <c r="DU1148" s="191"/>
      <c r="DV1148" s="191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8"/>
      <c r="F1149" s="220"/>
      <c r="G1149" s="191"/>
      <c r="H1149" s="191"/>
      <c r="I1149" s="207"/>
      <c r="J1149" s="207"/>
      <c r="K1149" s="191"/>
      <c r="L1149" s="191"/>
      <c r="M1149" s="191"/>
      <c r="N1149" s="191"/>
      <c r="O1149" s="191"/>
      <c r="P1149" s="191"/>
      <c r="Q1149" s="191"/>
      <c r="R1149" s="191"/>
      <c r="S1149" s="191"/>
      <c r="T1149" s="191"/>
      <c r="U1149" s="191"/>
      <c r="V1149" s="191"/>
      <c r="W1149" s="191"/>
      <c r="X1149" s="191"/>
      <c r="Y1149" s="191"/>
      <c r="Z1149" s="191"/>
      <c r="AA1149" s="191"/>
      <c r="AB1149" s="191"/>
      <c r="AC1149" s="191"/>
      <c r="AD1149" s="191"/>
      <c r="AE1149" s="191"/>
      <c r="AF1149" s="191"/>
      <c r="AG1149" s="191"/>
      <c r="AH1149" s="191"/>
      <c r="AI1149" s="191"/>
      <c r="AJ1149" s="191"/>
      <c r="AK1149" s="191"/>
      <c r="AL1149" s="191"/>
      <c r="AM1149" s="191"/>
      <c r="AN1149" s="191"/>
      <c r="AO1149" s="191"/>
      <c r="AP1149" s="191"/>
      <c r="AQ1149" s="191"/>
      <c r="AR1149" s="191"/>
      <c r="AS1149" s="191"/>
      <c r="AT1149" s="191"/>
      <c r="AU1149" s="191"/>
      <c r="AV1149" s="191"/>
      <c r="AW1149" s="191"/>
      <c r="AX1149" s="191"/>
      <c r="AY1149" s="191"/>
      <c r="AZ1149" s="191"/>
      <c r="BA1149" s="191"/>
      <c r="BB1149" s="191"/>
      <c r="BC1149" s="191"/>
      <c r="BD1149" s="191"/>
      <c r="BE1149" s="191"/>
      <c r="BF1149" s="191"/>
      <c r="BG1149" s="191"/>
      <c r="BH1149" s="191"/>
      <c r="BI1149" s="191"/>
      <c r="BJ1149" s="191"/>
      <c r="BK1149" s="191"/>
      <c r="BL1149" s="191"/>
      <c r="BM1149" s="191"/>
      <c r="BN1149" s="191"/>
      <c r="BO1149" s="191"/>
      <c r="BP1149" s="191"/>
      <c r="BQ1149" s="191"/>
      <c r="BR1149" s="191"/>
      <c r="BS1149" s="191"/>
      <c r="BT1149" s="191"/>
      <c r="BU1149" s="191"/>
      <c r="BV1149" s="191"/>
      <c r="BW1149" s="191"/>
      <c r="BX1149" s="191"/>
      <c r="BY1149" s="191"/>
      <c r="BZ1149" s="191"/>
      <c r="CA1149" s="191"/>
      <c r="CB1149" s="191"/>
      <c r="CC1149" s="191"/>
      <c r="CD1149" s="191"/>
      <c r="CE1149" s="191"/>
      <c r="CF1149" s="191"/>
      <c r="CG1149" s="191"/>
      <c r="CH1149" s="191"/>
      <c r="CI1149" s="191"/>
      <c r="CJ1149" s="191"/>
      <c r="CK1149" s="191"/>
      <c r="CL1149" s="191"/>
      <c r="CM1149" s="191"/>
      <c r="CN1149" s="191"/>
      <c r="CO1149" s="191"/>
      <c r="CP1149" s="191"/>
      <c r="CQ1149" s="191"/>
      <c r="CR1149" s="191"/>
      <c r="CS1149" s="191"/>
      <c r="CT1149" s="191"/>
      <c r="CU1149" s="191"/>
      <c r="CV1149" s="191"/>
      <c r="CW1149" s="191"/>
      <c r="CX1149" s="191"/>
      <c r="CY1149" s="191"/>
      <c r="CZ1149" s="191"/>
      <c r="DA1149" s="191"/>
      <c r="DB1149" s="191"/>
      <c r="DC1149" s="191"/>
      <c r="DD1149" s="191"/>
      <c r="DE1149" s="191"/>
      <c r="DF1149" s="191"/>
      <c r="DG1149" s="191"/>
      <c r="DH1149" s="191"/>
      <c r="DI1149" s="191"/>
      <c r="DJ1149" s="191"/>
      <c r="DK1149" s="191"/>
      <c r="DL1149" s="191"/>
      <c r="DM1149" s="191"/>
      <c r="DN1149" s="191"/>
      <c r="DO1149" s="191"/>
      <c r="DP1149" s="191"/>
      <c r="DQ1149" s="191"/>
      <c r="DR1149" s="191"/>
      <c r="DS1149" s="191"/>
      <c r="DT1149" s="191"/>
      <c r="DU1149" s="191"/>
      <c r="DV1149" s="191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8"/>
      <c r="F1150" s="220"/>
      <c r="G1150" s="181"/>
      <c r="H1150" s="181"/>
      <c r="I1150" s="207"/>
      <c r="J1150" s="207"/>
      <c r="K1150" s="181"/>
      <c r="L1150" s="191"/>
      <c r="M1150" s="181"/>
      <c r="N1150" s="181"/>
      <c r="O1150" s="191"/>
      <c r="P1150" s="181"/>
      <c r="Q1150" s="181"/>
      <c r="R1150" s="191"/>
      <c r="S1150" s="181"/>
      <c r="T1150" s="181"/>
      <c r="U1150" s="191"/>
      <c r="V1150" s="181"/>
      <c r="W1150" s="181"/>
      <c r="X1150" s="191"/>
      <c r="Y1150" s="181"/>
      <c r="Z1150" s="181"/>
      <c r="AA1150" s="191"/>
      <c r="AB1150" s="181"/>
      <c r="AC1150" s="181"/>
      <c r="AD1150" s="191"/>
      <c r="AE1150" s="181"/>
      <c r="AF1150" s="181"/>
      <c r="AG1150" s="191"/>
      <c r="AH1150" s="181"/>
      <c r="AI1150" s="181"/>
      <c r="AJ1150" s="191"/>
      <c r="AK1150" s="181"/>
      <c r="AL1150" s="181"/>
      <c r="AM1150" s="191"/>
      <c r="AN1150" s="181"/>
      <c r="AO1150" s="181"/>
      <c r="AP1150" s="191"/>
      <c r="AQ1150" s="181"/>
      <c r="AR1150" s="181"/>
      <c r="AS1150" s="191"/>
      <c r="AT1150" s="181"/>
      <c r="AU1150" s="181"/>
      <c r="AV1150" s="191"/>
      <c r="AW1150" s="181"/>
      <c r="AX1150" s="181"/>
      <c r="AY1150" s="191"/>
      <c r="AZ1150" s="181"/>
      <c r="BA1150" s="181"/>
      <c r="BB1150" s="191"/>
      <c r="BC1150" s="181"/>
      <c r="BD1150" s="181"/>
      <c r="BE1150" s="191"/>
      <c r="BF1150" s="181"/>
      <c r="BG1150" s="181"/>
      <c r="BH1150" s="191"/>
      <c r="BI1150" s="181"/>
      <c r="BJ1150" s="181"/>
      <c r="BK1150" s="191"/>
      <c r="BL1150" s="181"/>
      <c r="BM1150" s="181"/>
      <c r="BN1150" s="191"/>
      <c r="BO1150" s="181"/>
      <c r="BP1150" s="181"/>
      <c r="BQ1150" s="191"/>
      <c r="BR1150" s="181"/>
      <c r="BS1150" s="181"/>
      <c r="BT1150" s="191"/>
      <c r="BU1150" s="181"/>
      <c r="BV1150" s="181"/>
      <c r="BW1150" s="191"/>
      <c r="BX1150" s="181"/>
      <c r="BY1150" s="181"/>
      <c r="BZ1150" s="191"/>
      <c r="CA1150" s="181"/>
      <c r="CB1150" s="181"/>
      <c r="CC1150" s="191"/>
      <c r="CD1150" s="181"/>
      <c r="CE1150" s="181"/>
      <c r="CF1150" s="191"/>
      <c r="CG1150" s="181"/>
      <c r="CH1150" s="181"/>
      <c r="CI1150" s="191"/>
      <c r="CJ1150" s="181"/>
      <c r="CK1150" s="181"/>
      <c r="CL1150" s="191"/>
      <c r="CM1150" s="181"/>
      <c r="CN1150" s="181"/>
      <c r="CO1150" s="191"/>
      <c r="CP1150" s="181"/>
      <c r="CQ1150" s="181"/>
      <c r="CR1150" s="191"/>
      <c r="CS1150" s="181"/>
      <c r="CT1150" s="181"/>
      <c r="CU1150" s="191"/>
      <c r="CV1150" s="181"/>
      <c r="CW1150" s="181"/>
      <c r="CX1150" s="191"/>
      <c r="CY1150" s="181"/>
      <c r="CZ1150" s="181"/>
      <c r="DA1150" s="191"/>
      <c r="DB1150" s="181"/>
      <c r="DC1150" s="181"/>
      <c r="DD1150" s="191"/>
      <c r="DE1150" s="181"/>
      <c r="DF1150" s="181"/>
      <c r="DG1150" s="191"/>
      <c r="DH1150" s="181"/>
      <c r="DI1150" s="181"/>
      <c r="DJ1150" s="191"/>
      <c r="DK1150" s="181"/>
      <c r="DL1150" s="181"/>
      <c r="DM1150" s="191"/>
      <c r="DN1150" s="181"/>
      <c r="DO1150" s="181"/>
      <c r="DP1150" s="191"/>
      <c r="DQ1150" s="181"/>
      <c r="DR1150" s="181"/>
      <c r="DS1150" s="191"/>
      <c r="DT1150" s="181"/>
      <c r="DU1150" s="181"/>
      <c r="DV1150" s="191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8"/>
      <c r="F1151" s="219"/>
      <c r="G1151" s="191"/>
      <c r="H1151" s="191"/>
      <c r="I1151" s="207"/>
      <c r="J1151" s="207"/>
      <c r="K1151" s="191"/>
      <c r="L1151" s="191"/>
      <c r="M1151" s="191"/>
      <c r="N1151" s="191"/>
      <c r="O1151" s="191"/>
      <c r="P1151" s="191"/>
      <c r="Q1151" s="191"/>
      <c r="R1151" s="191"/>
      <c r="S1151" s="191"/>
      <c r="T1151" s="191"/>
      <c r="U1151" s="191"/>
      <c r="V1151" s="191"/>
      <c r="W1151" s="191"/>
      <c r="X1151" s="191"/>
      <c r="Y1151" s="191"/>
      <c r="Z1151" s="191"/>
      <c r="AA1151" s="191"/>
      <c r="AB1151" s="191"/>
      <c r="AC1151" s="191"/>
      <c r="AD1151" s="191"/>
      <c r="AE1151" s="191"/>
      <c r="AF1151" s="191"/>
      <c r="AG1151" s="191"/>
      <c r="AH1151" s="191"/>
      <c r="AI1151" s="191"/>
      <c r="AJ1151" s="191"/>
      <c r="AK1151" s="191"/>
      <c r="AL1151" s="191"/>
      <c r="AM1151" s="191"/>
      <c r="AN1151" s="191"/>
      <c r="AO1151" s="191"/>
      <c r="AP1151" s="191"/>
      <c r="AQ1151" s="191"/>
      <c r="AR1151" s="191"/>
      <c r="AS1151" s="191"/>
      <c r="AT1151" s="191"/>
      <c r="AU1151" s="191"/>
      <c r="AV1151" s="191"/>
      <c r="AW1151" s="191"/>
      <c r="AX1151" s="191"/>
      <c r="AY1151" s="191"/>
      <c r="AZ1151" s="191"/>
      <c r="BA1151" s="191"/>
      <c r="BB1151" s="191"/>
      <c r="BC1151" s="191"/>
      <c r="BD1151" s="191"/>
      <c r="BE1151" s="191"/>
      <c r="BF1151" s="191"/>
      <c r="BG1151" s="191"/>
      <c r="BH1151" s="191"/>
      <c r="BI1151" s="191"/>
      <c r="BJ1151" s="191"/>
      <c r="BK1151" s="191"/>
      <c r="BL1151" s="191"/>
      <c r="BM1151" s="191"/>
      <c r="BN1151" s="191"/>
      <c r="BO1151" s="191"/>
      <c r="BP1151" s="191"/>
      <c r="BQ1151" s="191"/>
      <c r="BR1151" s="191"/>
      <c r="BS1151" s="191"/>
      <c r="BT1151" s="191"/>
      <c r="BU1151" s="191"/>
      <c r="BV1151" s="191"/>
      <c r="BW1151" s="191"/>
      <c r="BX1151" s="191"/>
      <c r="BY1151" s="191"/>
      <c r="BZ1151" s="191"/>
      <c r="CA1151" s="191"/>
      <c r="CB1151" s="191"/>
      <c r="CC1151" s="191"/>
      <c r="CD1151" s="191"/>
      <c r="CE1151" s="191"/>
      <c r="CF1151" s="191"/>
      <c r="CG1151" s="191"/>
      <c r="CH1151" s="191"/>
      <c r="CI1151" s="191"/>
      <c r="CJ1151" s="191"/>
      <c r="CK1151" s="191"/>
      <c r="CL1151" s="191"/>
      <c r="CM1151" s="191"/>
      <c r="CN1151" s="191"/>
      <c r="CO1151" s="191"/>
      <c r="CP1151" s="191"/>
      <c r="CQ1151" s="191"/>
      <c r="CR1151" s="191"/>
      <c r="CS1151" s="191"/>
      <c r="CT1151" s="191"/>
      <c r="CU1151" s="191"/>
      <c r="CV1151" s="191"/>
      <c r="CW1151" s="191"/>
      <c r="CX1151" s="191"/>
      <c r="CY1151" s="191"/>
      <c r="CZ1151" s="191"/>
      <c r="DA1151" s="191"/>
      <c r="DB1151" s="191"/>
      <c r="DC1151" s="191"/>
      <c r="DD1151" s="191"/>
      <c r="DE1151" s="191"/>
      <c r="DF1151" s="191"/>
      <c r="DG1151" s="191"/>
      <c r="DH1151" s="191"/>
      <c r="DI1151" s="191"/>
      <c r="DJ1151" s="191"/>
      <c r="DK1151" s="191"/>
      <c r="DL1151" s="191"/>
      <c r="DM1151" s="191"/>
      <c r="DN1151" s="191"/>
      <c r="DO1151" s="191"/>
      <c r="DP1151" s="191"/>
      <c r="DQ1151" s="191"/>
      <c r="DR1151" s="191"/>
      <c r="DS1151" s="191"/>
      <c r="DT1151" s="191"/>
      <c r="DU1151" s="191"/>
      <c r="DV1151" s="191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8"/>
      <c r="F1152" s="220"/>
      <c r="G1152" s="191"/>
      <c r="H1152" s="191"/>
      <c r="I1152" s="207"/>
      <c r="J1152" s="207"/>
      <c r="K1152" s="191"/>
      <c r="L1152" s="191"/>
      <c r="M1152" s="191"/>
      <c r="N1152" s="191"/>
      <c r="O1152" s="191"/>
      <c r="P1152" s="191"/>
      <c r="Q1152" s="191"/>
      <c r="R1152" s="191"/>
      <c r="S1152" s="191"/>
      <c r="T1152" s="191"/>
      <c r="U1152" s="191"/>
      <c r="V1152" s="191"/>
      <c r="W1152" s="191"/>
      <c r="X1152" s="191"/>
      <c r="Y1152" s="191"/>
      <c r="Z1152" s="191"/>
      <c r="AA1152" s="191"/>
      <c r="AB1152" s="191"/>
      <c r="AC1152" s="191"/>
      <c r="AD1152" s="191"/>
      <c r="AE1152" s="191"/>
      <c r="AF1152" s="191"/>
      <c r="AG1152" s="191"/>
      <c r="AH1152" s="191"/>
      <c r="AI1152" s="191"/>
      <c r="AJ1152" s="191"/>
      <c r="AK1152" s="191"/>
      <c r="AL1152" s="191"/>
      <c r="AM1152" s="191"/>
      <c r="AN1152" s="191"/>
      <c r="AO1152" s="191"/>
      <c r="AP1152" s="191"/>
      <c r="AQ1152" s="191"/>
      <c r="AR1152" s="191"/>
      <c r="AS1152" s="191"/>
      <c r="AT1152" s="191"/>
      <c r="AU1152" s="191"/>
      <c r="AV1152" s="191"/>
      <c r="AW1152" s="191"/>
      <c r="AX1152" s="191"/>
      <c r="AY1152" s="191"/>
      <c r="AZ1152" s="191"/>
      <c r="BA1152" s="191"/>
      <c r="BB1152" s="191"/>
      <c r="BC1152" s="191"/>
      <c r="BD1152" s="191"/>
      <c r="BE1152" s="191"/>
      <c r="BF1152" s="191"/>
      <c r="BG1152" s="191"/>
      <c r="BH1152" s="191"/>
      <c r="BI1152" s="191"/>
      <c r="BJ1152" s="191"/>
      <c r="BK1152" s="191"/>
      <c r="BL1152" s="191"/>
      <c r="BM1152" s="191"/>
      <c r="BN1152" s="191"/>
      <c r="BO1152" s="191"/>
      <c r="BP1152" s="191"/>
      <c r="BQ1152" s="191"/>
      <c r="BR1152" s="191"/>
      <c r="BS1152" s="191"/>
      <c r="BT1152" s="191"/>
      <c r="BU1152" s="191"/>
      <c r="BV1152" s="191"/>
      <c r="BW1152" s="191"/>
      <c r="BX1152" s="191"/>
      <c r="BY1152" s="191"/>
      <c r="BZ1152" s="191"/>
      <c r="CA1152" s="191"/>
      <c r="CB1152" s="191"/>
      <c r="CC1152" s="191"/>
      <c r="CD1152" s="191"/>
      <c r="CE1152" s="191"/>
      <c r="CF1152" s="191"/>
      <c r="CG1152" s="191"/>
      <c r="CH1152" s="191"/>
      <c r="CI1152" s="191"/>
      <c r="CJ1152" s="191"/>
      <c r="CK1152" s="191"/>
      <c r="CL1152" s="191"/>
      <c r="CM1152" s="191"/>
      <c r="CN1152" s="191"/>
      <c r="CO1152" s="191"/>
      <c r="CP1152" s="191"/>
      <c r="CQ1152" s="191"/>
      <c r="CR1152" s="191"/>
      <c r="CS1152" s="191"/>
      <c r="CT1152" s="191"/>
      <c r="CU1152" s="191"/>
      <c r="CV1152" s="191"/>
      <c r="CW1152" s="191"/>
      <c r="CX1152" s="191"/>
      <c r="CY1152" s="191"/>
      <c r="CZ1152" s="191"/>
      <c r="DA1152" s="191"/>
      <c r="DB1152" s="191"/>
      <c r="DC1152" s="191"/>
      <c r="DD1152" s="191"/>
      <c r="DE1152" s="191"/>
      <c r="DF1152" s="191"/>
      <c r="DG1152" s="191"/>
      <c r="DH1152" s="191"/>
      <c r="DI1152" s="191"/>
      <c r="DJ1152" s="191"/>
      <c r="DK1152" s="191"/>
      <c r="DL1152" s="191"/>
      <c r="DM1152" s="191"/>
      <c r="DN1152" s="191"/>
      <c r="DO1152" s="191"/>
      <c r="DP1152" s="191"/>
      <c r="DQ1152" s="191"/>
      <c r="DR1152" s="191"/>
      <c r="DS1152" s="191"/>
      <c r="DT1152" s="191"/>
      <c r="DU1152" s="191"/>
      <c r="DV1152" s="191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8"/>
      <c r="F1153" s="220"/>
      <c r="G1153" s="191"/>
      <c r="H1153" s="191"/>
      <c r="I1153" s="207"/>
      <c r="J1153" s="207"/>
      <c r="K1153" s="191"/>
      <c r="L1153" s="191"/>
      <c r="M1153" s="191"/>
      <c r="N1153" s="191"/>
      <c r="O1153" s="191"/>
      <c r="P1153" s="191"/>
      <c r="Q1153" s="191"/>
      <c r="R1153" s="191"/>
      <c r="S1153" s="191"/>
      <c r="T1153" s="191"/>
      <c r="U1153" s="191"/>
      <c r="V1153" s="191"/>
      <c r="W1153" s="191"/>
      <c r="X1153" s="191"/>
      <c r="Y1153" s="191"/>
      <c r="Z1153" s="191"/>
      <c r="AA1153" s="191"/>
      <c r="AB1153" s="191"/>
      <c r="AC1153" s="191"/>
      <c r="AD1153" s="191"/>
      <c r="AE1153" s="191"/>
      <c r="AF1153" s="191"/>
      <c r="AG1153" s="191"/>
      <c r="AH1153" s="191"/>
      <c r="AI1153" s="191"/>
      <c r="AJ1153" s="191"/>
      <c r="AK1153" s="191"/>
      <c r="AL1153" s="191"/>
      <c r="AM1153" s="191"/>
      <c r="AN1153" s="191"/>
      <c r="AO1153" s="191"/>
      <c r="AP1153" s="191"/>
      <c r="AQ1153" s="191"/>
      <c r="AR1153" s="191"/>
      <c r="AS1153" s="191"/>
      <c r="AT1153" s="191"/>
      <c r="AU1153" s="191"/>
      <c r="AV1153" s="191"/>
      <c r="AW1153" s="191"/>
      <c r="AX1153" s="191"/>
      <c r="AY1153" s="191"/>
      <c r="AZ1153" s="191"/>
      <c r="BA1153" s="191"/>
      <c r="BB1153" s="191"/>
      <c r="BC1153" s="191"/>
      <c r="BD1153" s="191"/>
      <c r="BE1153" s="191"/>
      <c r="BF1153" s="191"/>
      <c r="BG1153" s="191"/>
      <c r="BH1153" s="191"/>
      <c r="BI1153" s="191"/>
      <c r="BJ1153" s="191"/>
      <c r="BK1153" s="191"/>
      <c r="BL1153" s="191"/>
      <c r="BM1153" s="191"/>
      <c r="BN1153" s="191"/>
      <c r="BO1153" s="191"/>
      <c r="BP1153" s="191"/>
      <c r="BQ1153" s="191"/>
      <c r="BR1153" s="191"/>
      <c r="BS1153" s="191"/>
      <c r="BT1153" s="191"/>
      <c r="BU1153" s="191"/>
      <c r="BV1153" s="191"/>
      <c r="BW1153" s="191"/>
      <c r="BX1153" s="191"/>
      <c r="BY1153" s="191"/>
      <c r="BZ1153" s="191"/>
      <c r="CA1153" s="191"/>
      <c r="CB1153" s="191"/>
      <c r="CC1153" s="191"/>
      <c r="CD1153" s="191"/>
      <c r="CE1153" s="191"/>
      <c r="CF1153" s="191"/>
      <c r="CG1153" s="191"/>
      <c r="CH1153" s="191"/>
      <c r="CI1153" s="191"/>
      <c r="CJ1153" s="191"/>
      <c r="CK1153" s="191"/>
      <c r="CL1153" s="191"/>
      <c r="CM1153" s="191"/>
      <c r="CN1153" s="191"/>
      <c r="CO1153" s="191"/>
      <c r="CP1153" s="191"/>
      <c r="CQ1153" s="191"/>
      <c r="CR1153" s="191"/>
      <c r="CS1153" s="191"/>
      <c r="CT1153" s="191"/>
      <c r="CU1153" s="191"/>
      <c r="CV1153" s="191"/>
      <c r="CW1153" s="191"/>
      <c r="CX1153" s="191"/>
      <c r="CY1153" s="191"/>
      <c r="CZ1153" s="191"/>
      <c r="DA1153" s="191"/>
      <c r="DB1153" s="191"/>
      <c r="DC1153" s="191"/>
      <c r="DD1153" s="191"/>
      <c r="DE1153" s="191"/>
      <c r="DF1153" s="191"/>
      <c r="DG1153" s="191"/>
      <c r="DH1153" s="191"/>
      <c r="DI1153" s="191"/>
      <c r="DJ1153" s="191"/>
      <c r="DK1153" s="191"/>
      <c r="DL1153" s="191"/>
      <c r="DM1153" s="191"/>
      <c r="DN1153" s="191"/>
      <c r="DO1153" s="191"/>
      <c r="DP1153" s="191"/>
      <c r="DQ1153" s="191"/>
      <c r="DR1153" s="191"/>
      <c r="DS1153" s="191"/>
      <c r="DT1153" s="191"/>
      <c r="DU1153" s="191"/>
      <c r="DV1153" s="191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8"/>
      <c r="F1154" s="220"/>
      <c r="G1154" s="191"/>
      <c r="H1154" s="191"/>
      <c r="I1154" s="207"/>
      <c r="J1154" s="207"/>
      <c r="K1154" s="191"/>
      <c r="L1154" s="191"/>
      <c r="M1154" s="191"/>
      <c r="N1154" s="191"/>
      <c r="O1154" s="191"/>
      <c r="P1154" s="191"/>
      <c r="Q1154" s="191"/>
      <c r="R1154" s="191"/>
      <c r="S1154" s="191"/>
      <c r="T1154" s="191"/>
      <c r="U1154" s="191"/>
      <c r="V1154" s="191"/>
      <c r="W1154" s="191"/>
      <c r="X1154" s="191"/>
      <c r="Y1154" s="191"/>
      <c r="Z1154" s="191"/>
      <c r="AA1154" s="191"/>
      <c r="AB1154" s="191"/>
      <c r="AC1154" s="191"/>
      <c r="AD1154" s="191"/>
      <c r="AE1154" s="191"/>
      <c r="AF1154" s="191"/>
      <c r="AG1154" s="191"/>
      <c r="AH1154" s="191"/>
      <c r="AI1154" s="191"/>
      <c r="AJ1154" s="191"/>
      <c r="AK1154" s="191"/>
      <c r="AL1154" s="191"/>
      <c r="AM1154" s="191"/>
      <c r="AN1154" s="191"/>
      <c r="AO1154" s="191"/>
      <c r="AP1154" s="191"/>
      <c r="AQ1154" s="191"/>
      <c r="AR1154" s="191"/>
      <c r="AS1154" s="191"/>
      <c r="AT1154" s="191"/>
      <c r="AU1154" s="191"/>
      <c r="AV1154" s="191"/>
      <c r="AW1154" s="191"/>
      <c r="AX1154" s="191"/>
      <c r="AY1154" s="191"/>
      <c r="AZ1154" s="191"/>
      <c r="BA1154" s="191"/>
      <c r="BB1154" s="191"/>
      <c r="BC1154" s="191"/>
      <c r="BD1154" s="191"/>
      <c r="BE1154" s="191"/>
      <c r="BF1154" s="191"/>
      <c r="BG1154" s="191"/>
      <c r="BH1154" s="191"/>
      <c r="BI1154" s="191"/>
      <c r="BJ1154" s="191"/>
      <c r="BK1154" s="191"/>
      <c r="BL1154" s="191"/>
      <c r="BM1154" s="191"/>
      <c r="BN1154" s="191"/>
      <c r="BO1154" s="191"/>
      <c r="BP1154" s="191"/>
      <c r="BQ1154" s="191"/>
      <c r="BR1154" s="191"/>
      <c r="BS1154" s="191"/>
      <c r="BT1154" s="191"/>
      <c r="BU1154" s="191"/>
      <c r="BV1154" s="191"/>
      <c r="BW1154" s="191"/>
      <c r="BX1154" s="191"/>
      <c r="BY1154" s="191"/>
      <c r="BZ1154" s="191"/>
      <c r="CA1154" s="191"/>
      <c r="CB1154" s="191"/>
      <c r="CC1154" s="191"/>
      <c r="CD1154" s="191"/>
      <c r="CE1154" s="191"/>
      <c r="CF1154" s="191"/>
      <c r="CG1154" s="191"/>
      <c r="CH1154" s="191"/>
      <c r="CI1154" s="191"/>
      <c r="CJ1154" s="191"/>
      <c r="CK1154" s="191"/>
      <c r="CL1154" s="191"/>
      <c r="CM1154" s="191"/>
      <c r="CN1154" s="191"/>
      <c r="CO1154" s="191"/>
      <c r="CP1154" s="191"/>
      <c r="CQ1154" s="191"/>
      <c r="CR1154" s="191"/>
      <c r="CS1154" s="191"/>
      <c r="CT1154" s="191"/>
      <c r="CU1154" s="191"/>
      <c r="CV1154" s="191"/>
      <c r="CW1154" s="191"/>
      <c r="CX1154" s="191"/>
      <c r="CY1154" s="191"/>
      <c r="CZ1154" s="191"/>
      <c r="DA1154" s="191"/>
      <c r="DB1154" s="191"/>
      <c r="DC1154" s="191"/>
      <c r="DD1154" s="191"/>
      <c r="DE1154" s="191"/>
      <c r="DF1154" s="191"/>
      <c r="DG1154" s="191"/>
      <c r="DH1154" s="191"/>
      <c r="DI1154" s="191"/>
      <c r="DJ1154" s="191"/>
      <c r="DK1154" s="191"/>
      <c r="DL1154" s="191"/>
      <c r="DM1154" s="191"/>
      <c r="DN1154" s="191"/>
      <c r="DO1154" s="191"/>
      <c r="DP1154" s="191"/>
      <c r="DQ1154" s="191"/>
      <c r="DR1154" s="191"/>
      <c r="DS1154" s="191"/>
      <c r="DT1154" s="191"/>
      <c r="DU1154" s="191"/>
      <c r="DV1154" s="191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8"/>
      <c r="F1155" s="219"/>
      <c r="G1155" s="191"/>
      <c r="H1155" s="191"/>
      <c r="I1155" s="207"/>
      <c r="J1155" s="207"/>
      <c r="K1155" s="191"/>
      <c r="L1155" s="191"/>
      <c r="M1155" s="191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1"/>
      <c r="X1155" s="191"/>
      <c r="Y1155" s="191"/>
      <c r="Z1155" s="191"/>
      <c r="AA1155" s="191"/>
      <c r="AB1155" s="191"/>
      <c r="AC1155" s="191"/>
      <c r="AD1155" s="191"/>
      <c r="AE1155" s="191"/>
      <c r="AF1155" s="191"/>
      <c r="AG1155" s="191"/>
      <c r="AH1155" s="191"/>
      <c r="AI1155" s="191"/>
      <c r="AJ1155" s="191"/>
      <c r="AK1155" s="191"/>
      <c r="AL1155" s="191"/>
      <c r="AM1155" s="191"/>
      <c r="AN1155" s="191"/>
      <c r="AO1155" s="191"/>
      <c r="AP1155" s="191"/>
      <c r="AQ1155" s="191"/>
      <c r="AR1155" s="191"/>
      <c r="AS1155" s="191"/>
      <c r="AT1155" s="191"/>
      <c r="AU1155" s="191"/>
      <c r="AV1155" s="191"/>
      <c r="AW1155" s="191"/>
      <c r="AX1155" s="191"/>
      <c r="AY1155" s="191"/>
      <c r="AZ1155" s="191"/>
      <c r="BA1155" s="191"/>
      <c r="BB1155" s="191"/>
      <c r="BC1155" s="191"/>
      <c r="BD1155" s="191"/>
      <c r="BE1155" s="191"/>
      <c r="BF1155" s="191"/>
      <c r="BG1155" s="191"/>
      <c r="BH1155" s="191"/>
      <c r="BI1155" s="191"/>
      <c r="BJ1155" s="191"/>
      <c r="BK1155" s="191"/>
      <c r="BL1155" s="191"/>
      <c r="BM1155" s="191"/>
      <c r="BN1155" s="191"/>
      <c r="BO1155" s="191"/>
      <c r="BP1155" s="191"/>
      <c r="BQ1155" s="191"/>
      <c r="BR1155" s="191"/>
      <c r="BS1155" s="191"/>
      <c r="BT1155" s="191"/>
      <c r="BU1155" s="191"/>
      <c r="BV1155" s="191"/>
      <c r="BW1155" s="191"/>
      <c r="BX1155" s="191"/>
      <c r="BY1155" s="191"/>
      <c r="BZ1155" s="191"/>
      <c r="CA1155" s="191"/>
      <c r="CB1155" s="191"/>
      <c r="CC1155" s="191"/>
      <c r="CD1155" s="191"/>
      <c r="CE1155" s="191"/>
      <c r="CF1155" s="191"/>
      <c r="CG1155" s="191"/>
      <c r="CH1155" s="191"/>
      <c r="CI1155" s="191"/>
      <c r="CJ1155" s="191"/>
      <c r="CK1155" s="191"/>
      <c r="CL1155" s="191"/>
      <c r="CM1155" s="191"/>
      <c r="CN1155" s="191"/>
      <c r="CO1155" s="191"/>
      <c r="CP1155" s="191"/>
      <c r="CQ1155" s="191"/>
      <c r="CR1155" s="191"/>
      <c r="CS1155" s="191"/>
      <c r="CT1155" s="191"/>
      <c r="CU1155" s="191"/>
      <c r="CV1155" s="191"/>
      <c r="CW1155" s="191"/>
      <c r="CX1155" s="191"/>
      <c r="CY1155" s="191"/>
      <c r="CZ1155" s="191"/>
      <c r="DA1155" s="191"/>
      <c r="DB1155" s="191"/>
      <c r="DC1155" s="191"/>
      <c r="DD1155" s="191"/>
      <c r="DE1155" s="191"/>
      <c r="DF1155" s="191"/>
      <c r="DG1155" s="191"/>
      <c r="DH1155" s="191"/>
      <c r="DI1155" s="191"/>
      <c r="DJ1155" s="191"/>
      <c r="DK1155" s="191"/>
      <c r="DL1155" s="191"/>
      <c r="DM1155" s="191"/>
      <c r="DN1155" s="191"/>
      <c r="DO1155" s="191"/>
      <c r="DP1155" s="191"/>
      <c r="DQ1155" s="191"/>
      <c r="DR1155" s="191"/>
      <c r="DS1155" s="191"/>
      <c r="DT1155" s="191"/>
      <c r="DU1155" s="191"/>
      <c r="DV1155" s="191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8"/>
      <c r="F1156" s="220"/>
      <c r="G1156" s="191"/>
      <c r="H1156" s="191"/>
      <c r="I1156" s="207"/>
      <c r="J1156" s="207"/>
      <c r="K1156" s="191"/>
      <c r="L1156" s="191"/>
      <c r="M1156" s="191"/>
      <c r="N1156" s="191"/>
      <c r="O1156" s="191"/>
      <c r="P1156" s="191"/>
      <c r="Q1156" s="191"/>
      <c r="R1156" s="191"/>
      <c r="S1156" s="191"/>
      <c r="T1156" s="191"/>
      <c r="U1156" s="191"/>
      <c r="V1156" s="191"/>
      <c r="W1156" s="191"/>
      <c r="X1156" s="191"/>
      <c r="Y1156" s="191"/>
      <c r="Z1156" s="191"/>
      <c r="AA1156" s="191"/>
      <c r="AB1156" s="191"/>
      <c r="AC1156" s="191"/>
      <c r="AD1156" s="191"/>
      <c r="AE1156" s="191"/>
      <c r="AF1156" s="191"/>
      <c r="AG1156" s="191"/>
      <c r="AH1156" s="191"/>
      <c r="AI1156" s="191"/>
      <c r="AJ1156" s="191"/>
      <c r="AK1156" s="191"/>
      <c r="AL1156" s="191"/>
      <c r="AM1156" s="191"/>
      <c r="AN1156" s="191"/>
      <c r="AO1156" s="191"/>
      <c r="AP1156" s="191"/>
      <c r="AQ1156" s="191"/>
      <c r="AR1156" s="191"/>
      <c r="AS1156" s="191"/>
      <c r="AT1156" s="191"/>
      <c r="AU1156" s="191"/>
      <c r="AV1156" s="191"/>
      <c r="AW1156" s="191"/>
      <c r="AX1156" s="191"/>
      <c r="AY1156" s="191"/>
      <c r="AZ1156" s="191"/>
      <c r="BA1156" s="191"/>
      <c r="BB1156" s="191"/>
      <c r="BC1156" s="191"/>
      <c r="BD1156" s="191"/>
      <c r="BE1156" s="191"/>
      <c r="BF1156" s="191"/>
      <c r="BG1156" s="191"/>
      <c r="BH1156" s="191"/>
      <c r="BI1156" s="191"/>
      <c r="BJ1156" s="191"/>
      <c r="BK1156" s="191"/>
      <c r="BL1156" s="191"/>
      <c r="BM1156" s="191"/>
      <c r="BN1156" s="191"/>
      <c r="BO1156" s="191"/>
      <c r="BP1156" s="191"/>
      <c r="BQ1156" s="191"/>
      <c r="BR1156" s="191"/>
      <c r="BS1156" s="191"/>
      <c r="BT1156" s="191"/>
      <c r="BU1156" s="191"/>
      <c r="BV1156" s="191"/>
      <c r="BW1156" s="191"/>
      <c r="BX1156" s="191"/>
      <c r="BY1156" s="191"/>
      <c r="BZ1156" s="191"/>
      <c r="CA1156" s="191"/>
      <c r="CB1156" s="191"/>
      <c r="CC1156" s="191"/>
      <c r="CD1156" s="191"/>
      <c r="CE1156" s="191"/>
      <c r="CF1156" s="191"/>
      <c r="CG1156" s="191"/>
      <c r="CH1156" s="191"/>
      <c r="CI1156" s="191"/>
      <c r="CJ1156" s="191"/>
      <c r="CK1156" s="191"/>
      <c r="CL1156" s="191"/>
      <c r="CM1156" s="191"/>
      <c r="CN1156" s="191"/>
      <c r="CO1156" s="191"/>
      <c r="CP1156" s="191"/>
      <c r="CQ1156" s="191"/>
      <c r="CR1156" s="191"/>
      <c r="CS1156" s="191"/>
      <c r="CT1156" s="191"/>
      <c r="CU1156" s="191"/>
      <c r="CV1156" s="191"/>
      <c r="CW1156" s="191"/>
      <c r="CX1156" s="191"/>
      <c r="CY1156" s="191"/>
      <c r="CZ1156" s="191"/>
      <c r="DA1156" s="191"/>
      <c r="DB1156" s="191"/>
      <c r="DC1156" s="191"/>
      <c r="DD1156" s="191"/>
      <c r="DE1156" s="191"/>
      <c r="DF1156" s="191"/>
      <c r="DG1156" s="191"/>
      <c r="DH1156" s="191"/>
      <c r="DI1156" s="191"/>
      <c r="DJ1156" s="191"/>
      <c r="DK1156" s="191"/>
      <c r="DL1156" s="191"/>
      <c r="DM1156" s="191"/>
      <c r="DN1156" s="191"/>
      <c r="DO1156" s="191"/>
      <c r="DP1156" s="191"/>
      <c r="DQ1156" s="191"/>
      <c r="DR1156" s="191"/>
      <c r="DS1156" s="191"/>
      <c r="DT1156" s="191"/>
      <c r="DU1156" s="191"/>
      <c r="DV1156" s="191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8"/>
      <c r="F1157" s="220"/>
      <c r="G1157" s="191"/>
      <c r="H1157" s="191"/>
      <c r="I1157" s="207"/>
      <c r="J1157" s="207"/>
      <c r="K1157" s="191"/>
      <c r="L1157" s="191"/>
      <c r="M1157" s="191"/>
      <c r="N1157" s="191"/>
      <c r="O1157" s="191"/>
      <c r="P1157" s="191"/>
      <c r="Q1157" s="191"/>
      <c r="R1157" s="191"/>
      <c r="S1157" s="191"/>
      <c r="T1157" s="191"/>
      <c r="U1157" s="191"/>
      <c r="V1157" s="191"/>
      <c r="W1157" s="191"/>
      <c r="X1157" s="191"/>
      <c r="Y1157" s="191"/>
      <c r="Z1157" s="191"/>
      <c r="AA1157" s="191"/>
      <c r="AB1157" s="191"/>
      <c r="AC1157" s="191"/>
      <c r="AD1157" s="191"/>
      <c r="AE1157" s="191"/>
      <c r="AF1157" s="191"/>
      <c r="AG1157" s="191"/>
      <c r="AH1157" s="191"/>
      <c r="AI1157" s="191"/>
      <c r="AJ1157" s="191"/>
      <c r="AK1157" s="191"/>
      <c r="AL1157" s="191"/>
      <c r="AM1157" s="191"/>
      <c r="AN1157" s="191"/>
      <c r="AO1157" s="191"/>
      <c r="AP1157" s="191"/>
      <c r="AQ1157" s="191"/>
      <c r="AR1157" s="191"/>
      <c r="AS1157" s="191"/>
      <c r="AT1157" s="191"/>
      <c r="AU1157" s="191"/>
      <c r="AV1157" s="191"/>
      <c r="AW1157" s="191"/>
      <c r="AX1157" s="191"/>
      <c r="AY1157" s="191"/>
      <c r="AZ1157" s="191"/>
      <c r="BA1157" s="191"/>
      <c r="BB1157" s="191"/>
      <c r="BC1157" s="191"/>
      <c r="BD1157" s="191"/>
      <c r="BE1157" s="191"/>
      <c r="BF1157" s="191"/>
      <c r="BG1157" s="191"/>
      <c r="BH1157" s="191"/>
      <c r="BI1157" s="191"/>
      <c r="BJ1157" s="191"/>
      <c r="BK1157" s="191"/>
      <c r="BL1157" s="191"/>
      <c r="BM1157" s="191"/>
      <c r="BN1157" s="191"/>
      <c r="BO1157" s="191"/>
      <c r="BP1157" s="191"/>
      <c r="BQ1157" s="191"/>
      <c r="BR1157" s="191"/>
      <c r="BS1157" s="191"/>
      <c r="BT1157" s="191"/>
      <c r="BU1157" s="191"/>
      <c r="BV1157" s="191"/>
      <c r="BW1157" s="191"/>
      <c r="BX1157" s="191"/>
      <c r="BY1157" s="191"/>
      <c r="BZ1157" s="191"/>
      <c r="CA1157" s="191"/>
      <c r="CB1157" s="191"/>
      <c r="CC1157" s="191"/>
      <c r="CD1157" s="191"/>
      <c r="CE1157" s="191"/>
      <c r="CF1157" s="191"/>
      <c r="CG1157" s="191"/>
      <c r="CH1157" s="191"/>
      <c r="CI1157" s="191"/>
      <c r="CJ1157" s="191"/>
      <c r="CK1157" s="191"/>
      <c r="CL1157" s="191"/>
      <c r="CM1157" s="191"/>
      <c r="CN1157" s="191"/>
      <c r="CO1157" s="191"/>
      <c r="CP1157" s="191"/>
      <c r="CQ1157" s="191"/>
      <c r="CR1157" s="191"/>
      <c r="CS1157" s="191"/>
      <c r="CT1157" s="191"/>
      <c r="CU1157" s="191"/>
      <c r="CV1157" s="191"/>
      <c r="CW1157" s="191"/>
      <c r="CX1157" s="191"/>
      <c r="CY1157" s="191"/>
      <c r="CZ1157" s="191"/>
      <c r="DA1157" s="191"/>
      <c r="DB1157" s="191"/>
      <c r="DC1157" s="191"/>
      <c r="DD1157" s="191"/>
      <c r="DE1157" s="191"/>
      <c r="DF1157" s="191"/>
      <c r="DG1157" s="191"/>
      <c r="DH1157" s="191"/>
      <c r="DI1157" s="191"/>
      <c r="DJ1157" s="191"/>
      <c r="DK1157" s="191"/>
      <c r="DL1157" s="191"/>
      <c r="DM1157" s="191"/>
      <c r="DN1157" s="191"/>
      <c r="DO1157" s="191"/>
      <c r="DP1157" s="191"/>
      <c r="DQ1157" s="191"/>
      <c r="DR1157" s="191"/>
      <c r="DS1157" s="191"/>
      <c r="DT1157" s="191"/>
      <c r="DU1157" s="191"/>
      <c r="DV1157" s="191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8"/>
      <c r="F1158" s="219"/>
      <c r="G1158" s="191"/>
      <c r="H1158" s="191"/>
      <c r="I1158" s="207"/>
      <c r="J1158" s="207"/>
      <c r="K1158" s="191"/>
      <c r="L1158" s="191"/>
      <c r="M1158" s="191"/>
      <c r="N1158" s="191"/>
      <c r="O1158" s="191"/>
      <c r="P1158" s="191"/>
      <c r="Q1158" s="191"/>
      <c r="R1158" s="191"/>
      <c r="S1158" s="191"/>
      <c r="T1158" s="191"/>
      <c r="U1158" s="191"/>
      <c r="V1158" s="191"/>
      <c r="W1158" s="191"/>
      <c r="X1158" s="191"/>
      <c r="Y1158" s="191"/>
      <c r="Z1158" s="191"/>
      <c r="AA1158" s="191"/>
      <c r="AB1158" s="191"/>
      <c r="AC1158" s="191"/>
      <c r="AD1158" s="191"/>
      <c r="AE1158" s="191"/>
      <c r="AF1158" s="191"/>
      <c r="AG1158" s="191"/>
      <c r="AH1158" s="191"/>
      <c r="AI1158" s="191"/>
      <c r="AJ1158" s="191"/>
      <c r="AK1158" s="191"/>
      <c r="AL1158" s="191"/>
      <c r="AM1158" s="191"/>
      <c r="AN1158" s="191"/>
      <c r="AO1158" s="191"/>
      <c r="AP1158" s="191"/>
      <c r="AQ1158" s="191"/>
      <c r="AR1158" s="191"/>
      <c r="AS1158" s="191"/>
      <c r="AT1158" s="191"/>
      <c r="AU1158" s="191"/>
      <c r="AV1158" s="191"/>
      <c r="AW1158" s="191"/>
      <c r="AX1158" s="191"/>
      <c r="AY1158" s="191"/>
      <c r="AZ1158" s="191"/>
      <c r="BA1158" s="191"/>
      <c r="BB1158" s="191"/>
      <c r="BC1158" s="191"/>
      <c r="BD1158" s="191"/>
      <c r="BE1158" s="191"/>
      <c r="BF1158" s="191"/>
      <c r="BG1158" s="191"/>
      <c r="BH1158" s="191"/>
      <c r="BI1158" s="191"/>
      <c r="BJ1158" s="191"/>
      <c r="BK1158" s="191"/>
      <c r="BL1158" s="191"/>
      <c r="BM1158" s="191"/>
      <c r="BN1158" s="191"/>
      <c r="BO1158" s="191"/>
      <c r="BP1158" s="191"/>
      <c r="BQ1158" s="191"/>
      <c r="BR1158" s="191"/>
      <c r="BS1158" s="191"/>
      <c r="BT1158" s="191"/>
      <c r="BU1158" s="191"/>
      <c r="BV1158" s="191"/>
      <c r="BW1158" s="191"/>
      <c r="BX1158" s="191"/>
      <c r="BY1158" s="191"/>
      <c r="BZ1158" s="191"/>
      <c r="CA1158" s="191"/>
      <c r="CB1158" s="191"/>
      <c r="CC1158" s="191"/>
      <c r="CD1158" s="191"/>
      <c r="CE1158" s="191"/>
      <c r="CF1158" s="191"/>
      <c r="CG1158" s="191"/>
      <c r="CH1158" s="191"/>
      <c r="CI1158" s="191"/>
      <c r="CJ1158" s="191"/>
      <c r="CK1158" s="191"/>
      <c r="CL1158" s="191"/>
      <c r="CM1158" s="191"/>
      <c r="CN1158" s="191"/>
      <c r="CO1158" s="191"/>
      <c r="CP1158" s="191"/>
      <c r="CQ1158" s="191"/>
      <c r="CR1158" s="191"/>
      <c r="CS1158" s="191"/>
      <c r="CT1158" s="191"/>
      <c r="CU1158" s="191"/>
      <c r="CV1158" s="191"/>
      <c r="CW1158" s="191"/>
      <c r="CX1158" s="191"/>
      <c r="CY1158" s="191"/>
      <c r="CZ1158" s="191"/>
      <c r="DA1158" s="191"/>
      <c r="DB1158" s="191"/>
      <c r="DC1158" s="191"/>
      <c r="DD1158" s="191"/>
      <c r="DE1158" s="191"/>
      <c r="DF1158" s="191"/>
      <c r="DG1158" s="191"/>
      <c r="DH1158" s="191"/>
      <c r="DI1158" s="191"/>
      <c r="DJ1158" s="191"/>
      <c r="DK1158" s="191"/>
      <c r="DL1158" s="191"/>
      <c r="DM1158" s="191"/>
      <c r="DN1158" s="191"/>
      <c r="DO1158" s="191"/>
      <c r="DP1158" s="191"/>
      <c r="DQ1158" s="191"/>
      <c r="DR1158" s="191"/>
      <c r="DS1158" s="191"/>
      <c r="DT1158" s="191"/>
      <c r="DU1158" s="191"/>
      <c r="DV1158" s="191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8"/>
      <c r="F1159" s="220"/>
      <c r="G1159" s="191"/>
      <c r="H1159" s="191"/>
      <c r="I1159" s="207"/>
      <c r="J1159" s="207"/>
      <c r="K1159" s="191"/>
      <c r="L1159" s="191"/>
      <c r="M1159" s="191"/>
      <c r="N1159" s="191"/>
      <c r="O1159" s="191"/>
      <c r="P1159" s="191"/>
      <c r="Q1159" s="191"/>
      <c r="R1159" s="191"/>
      <c r="S1159" s="191"/>
      <c r="T1159" s="191"/>
      <c r="U1159" s="191"/>
      <c r="V1159" s="191"/>
      <c r="W1159" s="191"/>
      <c r="X1159" s="191"/>
      <c r="Y1159" s="191"/>
      <c r="Z1159" s="191"/>
      <c r="AA1159" s="191"/>
      <c r="AB1159" s="191"/>
      <c r="AC1159" s="191"/>
      <c r="AD1159" s="191"/>
      <c r="AE1159" s="191"/>
      <c r="AF1159" s="191"/>
      <c r="AG1159" s="191"/>
      <c r="AH1159" s="191"/>
      <c r="AI1159" s="191"/>
      <c r="AJ1159" s="191"/>
      <c r="AK1159" s="191"/>
      <c r="AL1159" s="191"/>
      <c r="AM1159" s="191"/>
      <c r="AN1159" s="191"/>
      <c r="AO1159" s="191"/>
      <c r="AP1159" s="191"/>
      <c r="AQ1159" s="191"/>
      <c r="AR1159" s="191"/>
      <c r="AS1159" s="191"/>
      <c r="AT1159" s="191"/>
      <c r="AU1159" s="191"/>
      <c r="AV1159" s="191"/>
      <c r="AW1159" s="191"/>
      <c r="AX1159" s="191"/>
      <c r="AY1159" s="191"/>
      <c r="AZ1159" s="191"/>
      <c r="BA1159" s="191"/>
      <c r="BB1159" s="191"/>
      <c r="BC1159" s="191"/>
      <c r="BD1159" s="191"/>
      <c r="BE1159" s="191"/>
      <c r="BF1159" s="191"/>
      <c r="BG1159" s="191"/>
      <c r="BH1159" s="191"/>
      <c r="BI1159" s="191"/>
      <c r="BJ1159" s="191"/>
      <c r="BK1159" s="191"/>
      <c r="BL1159" s="191"/>
      <c r="BM1159" s="191"/>
      <c r="BN1159" s="191"/>
      <c r="BO1159" s="191"/>
      <c r="BP1159" s="191"/>
      <c r="BQ1159" s="191"/>
      <c r="BR1159" s="191"/>
      <c r="BS1159" s="191"/>
      <c r="BT1159" s="191"/>
      <c r="BU1159" s="191"/>
      <c r="BV1159" s="191"/>
      <c r="BW1159" s="191"/>
      <c r="BX1159" s="191"/>
      <c r="BY1159" s="191"/>
      <c r="BZ1159" s="191"/>
      <c r="CA1159" s="191"/>
      <c r="CB1159" s="191"/>
      <c r="CC1159" s="191"/>
      <c r="CD1159" s="191"/>
      <c r="CE1159" s="191"/>
      <c r="CF1159" s="191"/>
      <c r="CG1159" s="191"/>
      <c r="CH1159" s="191"/>
      <c r="CI1159" s="191"/>
      <c r="CJ1159" s="191"/>
      <c r="CK1159" s="191"/>
      <c r="CL1159" s="191"/>
      <c r="CM1159" s="191"/>
      <c r="CN1159" s="191"/>
      <c r="CO1159" s="191"/>
      <c r="CP1159" s="191"/>
      <c r="CQ1159" s="191"/>
      <c r="CR1159" s="191"/>
      <c r="CS1159" s="191"/>
      <c r="CT1159" s="191"/>
      <c r="CU1159" s="191"/>
      <c r="CV1159" s="191"/>
      <c r="CW1159" s="191"/>
      <c r="CX1159" s="191"/>
      <c r="CY1159" s="191"/>
      <c r="CZ1159" s="191"/>
      <c r="DA1159" s="191"/>
      <c r="DB1159" s="191"/>
      <c r="DC1159" s="191"/>
      <c r="DD1159" s="191"/>
      <c r="DE1159" s="191"/>
      <c r="DF1159" s="191"/>
      <c r="DG1159" s="191"/>
      <c r="DH1159" s="191"/>
      <c r="DI1159" s="191"/>
      <c r="DJ1159" s="191"/>
      <c r="DK1159" s="191"/>
      <c r="DL1159" s="191"/>
      <c r="DM1159" s="191"/>
      <c r="DN1159" s="191"/>
      <c r="DO1159" s="191"/>
      <c r="DP1159" s="191"/>
      <c r="DQ1159" s="191"/>
      <c r="DR1159" s="191"/>
      <c r="DS1159" s="191"/>
      <c r="DT1159" s="191"/>
      <c r="DU1159" s="191"/>
      <c r="DV1159" s="191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8"/>
      <c r="F1160" s="220"/>
      <c r="G1160" s="191"/>
      <c r="H1160" s="191"/>
      <c r="I1160" s="207"/>
      <c r="J1160" s="207"/>
      <c r="K1160" s="191"/>
      <c r="L1160" s="191"/>
      <c r="M1160" s="191"/>
      <c r="N1160" s="191"/>
      <c r="O1160" s="191"/>
      <c r="P1160" s="191"/>
      <c r="Q1160" s="191"/>
      <c r="R1160" s="191"/>
      <c r="S1160" s="191"/>
      <c r="T1160" s="191"/>
      <c r="U1160" s="191"/>
      <c r="V1160" s="191"/>
      <c r="W1160" s="191"/>
      <c r="X1160" s="191"/>
      <c r="Y1160" s="191"/>
      <c r="Z1160" s="191"/>
      <c r="AA1160" s="191"/>
      <c r="AB1160" s="191"/>
      <c r="AC1160" s="191"/>
      <c r="AD1160" s="191"/>
      <c r="AE1160" s="191"/>
      <c r="AF1160" s="191"/>
      <c r="AG1160" s="191"/>
      <c r="AH1160" s="191"/>
      <c r="AI1160" s="191"/>
      <c r="AJ1160" s="191"/>
      <c r="AK1160" s="191"/>
      <c r="AL1160" s="191"/>
      <c r="AM1160" s="191"/>
      <c r="AN1160" s="191"/>
      <c r="AO1160" s="191"/>
      <c r="AP1160" s="191"/>
      <c r="AQ1160" s="191"/>
      <c r="AR1160" s="191"/>
      <c r="AS1160" s="191"/>
      <c r="AT1160" s="191"/>
      <c r="AU1160" s="191"/>
      <c r="AV1160" s="191"/>
      <c r="AW1160" s="191"/>
      <c r="AX1160" s="191"/>
      <c r="AY1160" s="191"/>
      <c r="AZ1160" s="191"/>
      <c r="BA1160" s="191"/>
      <c r="BB1160" s="191"/>
      <c r="BC1160" s="191"/>
      <c r="BD1160" s="191"/>
      <c r="BE1160" s="191"/>
      <c r="BF1160" s="191"/>
      <c r="BG1160" s="191"/>
      <c r="BH1160" s="191"/>
      <c r="BI1160" s="191"/>
      <c r="BJ1160" s="191"/>
      <c r="BK1160" s="191"/>
      <c r="BL1160" s="191"/>
      <c r="BM1160" s="191"/>
      <c r="BN1160" s="191"/>
      <c r="BO1160" s="191"/>
      <c r="BP1160" s="191"/>
      <c r="BQ1160" s="191"/>
      <c r="BR1160" s="191"/>
      <c r="BS1160" s="191"/>
      <c r="BT1160" s="191"/>
      <c r="BU1160" s="191"/>
      <c r="BV1160" s="191"/>
      <c r="BW1160" s="191"/>
      <c r="BX1160" s="191"/>
      <c r="BY1160" s="191"/>
      <c r="BZ1160" s="191"/>
      <c r="CA1160" s="191"/>
      <c r="CB1160" s="191"/>
      <c r="CC1160" s="191"/>
      <c r="CD1160" s="191"/>
      <c r="CE1160" s="191"/>
      <c r="CF1160" s="191"/>
      <c r="CG1160" s="191"/>
      <c r="CH1160" s="191"/>
      <c r="CI1160" s="191"/>
      <c r="CJ1160" s="191"/>
      <c r="CK1160" s="191"/>
      <c r="CL1160" s="191"/>
      <c r="CM1160" s="191"/>
      <c r="CN1160" s="191"/>
      <c r="CO1160" s="191"/>
      <c r="CP1160" s="191"/>
      <c r="CQ1160" s="191"/>
      <c r="CR1160" s="191"/>
      <c r="CS1160" s="191"/>
      <c r="CT1160" s="191"/>
      <c r="CU1160" s="191"/>
      <c r="CV1160" s="191"/>
      <c r="CW1160" s="191"/>
      <c r="CX1160" s="191"/>
      <c r="CY1160" s="191"/>
      <c r="CZ1160" s="191"/>
      <c r="DA1160" s="191"/>
      <c r="DB1160" s="191"/>
      <c r="DC1160" s="191"/>
      <c r="DD1160" s="191"/>
      <c r="DE1160" s="191"/>
      <c r="DF1160" s="191"/>
      <c r="DG1160" s="191"/>
      <c r="DH1160" s="191"/>
      <c r="DI1160" s="191"/>
      <c r="DJ1160" s="191"/>
      <c r="DK1160" s="191"/>
      <c r="DL1160" s="191"/>
      <c r="DM1160" s="191"/>
      <c r="DN1160" s="191"/>
      <c r="DO1160" s="191"/>
      <c r="DP1160" s="191"/>
      <c r="DQ1160" s="191"/>
      <c r="DR1160" s="191"/>
      <c r="DS1160" s="191"/>
      <c r="DT1160" s="191"/>
      <c r="DU1160" s="191"/>
      <c r="DV1160" s="191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8"/>
      <c r="F1161" s="219"/>
      <c r="G1161" s="191"/>
      <c r="H1161" s="191"/>
      <c r="I1161" s="207"/>
      <c r="J1161" s="207"/>
      <c r="K1161" s="191"/>
      <c r="L1161" s="191"/>
      <c r="M1161" s="191"/>
      <c r="N1161" s="191"/>
      <c r="O1161" s="191"/>
      <c r="P1161" s="191"/>
      <c r="Q1161" s="191"/>
      <c r="R1161" s="191"/>
      <c r="S1161" s="191"/>
      <c r="T1161" s="191"/>
      <c r="U1161" s="191"/>
      <c r="V1161" s="191"/>
      <c r="W1161" s="191"/>
      <c r="X1161" s="191"/>
      <c r="Y1161" s="191"/>
      <c r="Z1161" s="191"/>
      <c r="AA1161" s="191"/>
      <c r="AB1161" s="191"/>
      <c r="AC1161" s="191"/>
      <c r="AD1161" s="191"/>
      <c r="AE1161" s="191"/>
      <c r="AF1161" s="191"/>
      <c r="AG1161" s="191"/>
      <c r="AH1161" s="191"/>
      <c r="AI1161" s="191"/>
      <c r="AJ1161" s="191"/>
      <c r="AK1161" s="191"/>
      <c r="AL1161" s="191"/>
      <c r="AM1161" s="191"/>
      <c r="AN1161" s="191"/>
      <c r="AO1161" s="191"/>
      <c r="AP1161" s="191"/>
      <c r="AQ1161" s="191"/>
      <c r="AR1161" s="191"/>
      <c r="AS1161" s="191"/>
      <c r="AT1161" s="191"/>
      <c r="AU1161" s="191"/>
      <c r="AV1161" s="191"/>
      <c r="AW1161" s="191"/>
      <c r="AX1161" s="191"/>
      <c r="AY1161" s="191"/>
      <c r="AZ1161" s="191"/>
      <c r="BA1161" s="191"/>
      <c r="BB1161" s="191"/>
      <c r="BC1161" s="191"/>
      <c r="BD1161" s="191"/>
      <c r="BE1161" s="191"/>
      <c r="BF1161" s="191"/>
      <c r="BG1161" s="191"/>
      <c r="BH1161" s="191"/>
      <c r="BI1161" s="191"/>
      <c r="BJ1161" s="191"/>
      <c r="BK1161" s="191"/>
      <c r="BL1161" s="191"/>
      <c r="BM1161" s="191"/>
      <c r="BN1161" s="191"/>
      <c r="BO1161" s="191"/>
      <c r="BP1161" s="191"/>
      <c r="BQ1161" s="191"/>
      <c r="BR1161" s="191"/>
      <c r="BS1161" s="191"/>
      <c r="BT1161" s="191"/>
      <c r="BU1161" s="191"/>
      <c r="BV1161" s="191"/>
      <c r="BW1161" s="191"/>
      <c r="BX1161" s="191"/>
      <c r="BY1161" s="191"/>
      <c r="BZ1161" s="191"/>
      <c r="CA1161" s="191"/>
      <c r="CB1161" s="191"/>
      <c r="CC1161" s="191"/>
      <c r="CD1161" s="191"/>
      <c r="CE1161" s="191"/>
      <c r="CF1161" s="191"/>
      <c r="CG1161" s="191"/>
      <c r="CH1161" s="191"/>
      <c r="CI1161" s="191"/>
      <c r="CJ1161" s="191"/>
      <c r="CK1161" s="191"/>
      <c r="CL1161" s="191"/>
      <c r="CM1161" s="191"/>
      <c r="CN1161" s="191"/>
      <c r="CO1161" s="191"/>
      <c r="CP1161" s="191"/>
      <c r="CQ1161" s="191"/>
      <c r="CR1161" s="191"/>
      <c r="CS1161" s="191"/>
      <c r="CT1161" s="191"/>
      <c r="CU1161" s="191"/>
      <c r="CV1161" s="191"/>
      <c r="CW1161" s="191"/>
      <c r="CX1161" s="191"/>
      <c r="CY1161" s="191"/>
      <c r="CZ1161" s="191"/>
      <c r="DA1161" s="191"/>
      <c r="DB1161" s="191"/>
      <c r="DC1161" s="191"/>
      <c r="DD1161" s="191"/>
      <c r="DE1161" s="191"/>
      <c r="DF1161" s="191"/>
      <c r="DG1161" s="191"/>
      <c r="DH1161" s="191"/>
      <c r="DI1161" s="191"/>
      <c r="DJ1161" s="191"/>
      <c r="DK1161" s="191"/>
      <c r="DL1161" s="191"/>
      <c r="DM1161" s="191"/>
      <c r="DN1161" s="191"/>
      <c r="DO1161" s="191"/>
      <c r="DP1161" s="191"/>
      <c r="DQ1161" s="191"/>
      <c r="DR1161" s="191"/>
      <c r="DS1161" s="191"/>
      <c r="DT1161" s="191"/>
      <c r="DU1161" s="191"/>
      <c r="DV1161" s="191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8"/>
      <c r="F1162" s="220"/>
      <c r="G1162" s="191"/>
      <c r="H1162" s="191"/>
      <c r="I1162" s="207"/>
      <c r="J1162" s="207"/>
      <c r="K1162" s="191"/>
      <c r="L1162" s="191"/>
      <c r="M1162" s="191"/>
      <c r="N1162" s="191"/>
      <c r="O1162" s="191"/>
      <c r="P1162" s="191"/>
      <c r="Q1162" s="191"/>
      <c r="R1162" s="191"/>
      <c r="S1162" s="191"/>
      <c r="T1162" s="191"/>
      <c r="U1162" s="191"/>
      <c r="V1162" s="191"/>
      <c r="W1162" s="191"/>
      <c r="X1162" s="191"/>
      <c r="Y1162" s="191"/>
      <c r="Z1162" s="191"/>
      <c r="AA1162" s="191"/>
      <c r="AB1162" s="191"/>
      <c r="AC1162" s="191"/>
      <c r="AD1162" s="191"/>
      <c r="AE1162" s="191"/>
      <c r="AF1162" s="191"/>
      <c r="AG1162" s="191"/>
      <c r="AH1162" s="191"/>
      <c r="AI1162" s="191"/>
      <c r="AJ1162" s="191"/>
      <c r="AK1162" s="191"/>
      <c r="AL1162" s="191"/>
      <c r="AM1162" s="191"/>
      <c r="AN1162" s="191"/>
      <c r="AO1162" s="191"/>
      <c r="AP1162" s="191"/>
      <c r="AQ1162" s="191"/>
      <c r="AR1162" s="191"/>
      <c r="AS1162" s="191"/>
      <c r="AT1162" s="191"/>
      <c r="AU1162" s="191"/>
      <c r="AV1162" s="191"/>
      <c r="AW1162" s="191"/>
      <c r="AX1162" s="191"/>
      <c r="AY1162" s="191"/>
      <c r="AZ1162" s="191"/>
      <c r="BA1162" s="191"/>
      <c r="BB1162" s="191"/>
      <c r="BC1162" s="191"/>
      <c r="BD1162" s="191"/>
      <c r="BE1162" s="191"/>
      <c r="BF1162" s="191"/>
      <c r="BG1162" s="191"/>
      <c r="BH1162" s="191"/>
      <c r="BI1162" s="191"/>
      <c r="BJ1162" s="191"/>
      <c r="BK1162" s="191"/>
      <c r="BL1162" s="191"/>
      <c r="BM1162" s="191"/>
      <c r="BN1162" s="191"/>
      <c r="BO1162" s="191"/>
      <c r="BP1162" s="191"/>
      <c r="BQ1162" s="191"/>
      <c r="BR1162" s="191"/>
      <c r="BS1162" s="191"/>
      <c r="BT1162" s="191"/>
      <c r="BU1162" s="191"/>
      <c r="BV1162" s="191"/>
      <c r="BW1162" s="191"/>
      <c r="BX1162" s="191"/>
      <c r="BY1162" s="191"/>
      <c r="BZ1162" s="191"/>
      <c r="CA1162" s="191"/>
      <c r="CB1162" s="191"/>
      <c r="CC1162" s="191"/>
      <c r="CD1162" s="191"/>
      <c r="CE1162" s="191"/>
      <c r="CF1162" s="191"/>
      <c r="CG1162" s="191"/>
      <c r="CH1162" s="191"/>
      <c r="CI1162" s="191"/>
      <c r="CJ1162" s="191"/>
      <c r="CK1162" s="191"/>
      <c r="CL1162" s="191"/>
      <c r="CM1162" s="191"/>
      <c r="CN1162" s="191"/>
      <c r="CO1162" s="191"/>
      <c r="CP1162" s="191"/>
      <c r="CQ1162" s="191"/>
      <c r="CR1162" s="191"/>
      <c r="CS1162" s="191"/>
      <c r="CT1162" s="191"/>
      <c r="CU1162" s="191"/>
      <c r="CV1162" s="191"/>
      <c r="CW1162" s="191"/>
      <c r="CX1162" s="191"/>
      <c r="CY1162" s="191"/>
      <c r="CZ1162" s="191"/>
      <c r="DA1162" s="191"/>
      <c r="DB1162" s="191"/>
      <c r="DC1162" s="191"/>
      <c r="DD1162" s="191"/>
      <c r="DE1162" s="191"/>
      <c r="DF1162" s="191"/>
      <c r="DG1162" s="191"/>
      <c r="DH1162" s="191"/>
      <c r="DI1162" s="191"/>
      <c r="DJ1162" s="191"/>
      <c r="DK1162" s="191"/>
      <c r="DL1162" s="191"/>
      <c r="DM1162" s="191"/>
      <c r="DN1162" s="191"/>
      <c r="DO1162" s="191"/>
      <c r="DP1162" s="191"/>
      <c r="DQ1162" s="191"/>
      <c r="DR1162" s="191"/>
      <c r="DS1162" s="191"/>
      <c r="DT1162" s="191"/>
      <c r="DU1162" s="191"/>
      <c r="DV1162" s="191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8"/>
      <c r="F1163" s="220"/>
      <c r="G1163" s="191"/>
      <c r="H1163" s="191"/>
      <c r="I1163" s="207"/>
      <c r="J1163" s="207"/>
      <c r="K1163" s="191"/>
      <c r="L1163" s="191"/>
      <c r="M1163" s="191"/>
      <c r="N1163" s="191"/>
      <c r="O1163" s="191"/>
      <c r="P1163" s="191"/>
      <c r="Q1163" s="191"/>
      <c r="R1163" s="191"/>
      <c r="S1163" s="191"/>
      <c r="T1163" s="191"/>
      <c r="U1163" s="191"/>
      <c r="V1163" s="191"/>
      <c r="W1163" s="191"/>
      <c r="X1163" s="191"/>
      <c r="Y1163" s="191"/>
      <c r="Z1163" s="191"/>
      <c r="AA1163" s="191"/>
      <c r="AB1163" s="191"/>
      <c r="AC1163" s="191"/>
      <c r="AD1163" s="191"/>
      <c r="AE1163" s="191"/>
      <c r="AF1163" s="191"/>
      <c r="AG1163" s="191"/>
      <c r="AH1163" s="191"/>
      <c r="AI1163" s="191"/>
      <c r="AJ1163" s="191"/>
      <c r="AK1163" s="191"/>
      <c r="AL1163" s="191"/>
      <c r="AM1163" s="191"/>
      <c r="AN1163" s="191"/>
      <c r="AO1163" s="191"/>
      <c r="AP1163" s="191"/>
      <c r="AQ1163" s="191"/>
      <c r="AR1163" s="191"/>
      <c r="AS1163" s="191"/>
      <c r="AT1163" s="191"/>
      <c r="AU1163" s="191"/>
      <c r="AV1163" s="191"/>
      <c r="AW1163" s="191"/>
      <c r="AX1163" s="191"/>
      <c r="AY1163" s="191"/>
      <c r="AZ1163" s="191"/>
      <c r="BA1163" s="191"/>
      <c r="BB1163" s="191"/>
      <c r="BC1163" s="191"/>
      <c r="BD1163" s="191"/>
      <c r="BE1163" s="191"/>
      <c r="BF1163" s="191"/>
      <c r="BG1163" s="191"/>
      <c r="BH1163" s="191"/>
      <c r="BI1163" s="191"/>
      <c r="BJ1163" s="191"/>
      <c r="BK1163" s="191"/>
      <c r="BL1163" s="191"/>
      <c r="BM1163" s="191"/>
      <c r="BN1163" s="191"/>
      <c r="BO1163" s="191"/>
      <c r="BP1163" s="191"/>
      <c r="BQ1163" s="191"/>
      <c r="BR1163" s="191"/>
      <c r="BS1163" s="191"/>
      <c r="BT1163" s="191"/>
      <c r="BU1163" s="191"/>
      <c r="BV1163" s="191"/>
      <c r="BW1163" s="191"/>
      <c r="BX1163" s="191"/>
      <c r="BY1163" s="191"/>
      <c r="BZ1163" s="191"/>
      <c r="CA1163" s="191"/>
      <c r="CB1163" s="191"/>
      <c r="CC1163" s="191"/>
      <c r="CD1163" s="191"/>
      <c r="CE1163" s="191"/>
      <c r="CF1163" s="191"/>
      <c r="CG1163" s="191"/>
      <c r="CH1163" s="191"/>
      <c r="CI1163" s="191"/>
      <c r="CJ1163" s="191"/>
      <c r="CK1163" s="191"/>
      <c r="CL1163" s="191"/>
      <c r="CM1163" s="191"/>
      <c r="CN1163" s="191"/>
      <c r="CO1163" s="191"/>
      <c r="CP1163" s="191"/>
      <c r="CQ1163" s="191"/>
      <c r="CR1163" s="191"/>
      <c r="CS1163" s="191"/>
      <c r="CT1163" s="191"/>
      <c r="CU1163" s="191"/>
      <c r="CV1163" s="191"/>
      <c r="CW1163" s="191"/>
      <c r="CX1163" s="191"/>
      <c r="CY1163" s="191"/>
      <c r="CZ1163" s="191"/>
      <c r="DA1163" s="191"/>
      <c r="DB1163" s="191"/>
      <c r="DC1163" s="191"/>
      <c r="DD1163" s="191"/>
      <c r="DE1163" s="191"/>
      <c r="DF1163" s="191"/>
      <c r="DG1163" s="191"/>
      <c r="DH1163" s="191"/>
      <c r="DI1163" s="191"/>
      <c r="DJ1163" s="191"/>
      <c r="DK1163" s="191"/>
      <c r="DL1163" s="191"/>
      <c r="DM1163" s="191"/>
      <c r="DN1163" s="191"/>
      <c r="DO1163" s="191"/>
      <c r="DP1163" s="191"/>
      <c r="DQ1163" s="191"/>
      <c r="DR1163" s="191"/>
      <c r="DS1163" s="191"/>
      <c r="DT1163" s="191"/>
      <c r="DU1163" s="191"/>
      <c r="DV1163" s="191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8"/>
      <c r="F1164" s="220"/>
      <c r="G1164" s="191"/>
      <c r="H1164" s="191"/>
      <c r="I1164" s="207"/>
      <c r="J1164" s="207"/>
      <c r="K1164" s="191"/>
      <c r="L1164" s="191"/>
      <c r="M1164" s="191"/>
      <c r="N1164" s="191"/>
      <c r="O1164" s="191"/>
      <c r="P1164" s="191"/>
      <c r="Q1164" s="191"/>
      <c r="R1164" s="191"/>
      <c r="S1164" s="191"/>
      <c r="T1164" s="191"/>
      <c r="U1164" s="191"/>
      <c r="V1164" s="191"/>
      <c r="W1164" s="191"/>
      <c r="X1164" s="191"/>
      <c r="Y1164" s="191"/>
      <c r="Z1164" s="191"/>
      <c r="AA1164" s="191"/>
      <c r="AB1164" s="191"/>
      <c r="AC1164" s="191"/>
      <c r="AD1164" s="191"/>
      <c r="AE1164" s="191"/>
      <c r="AF1164" s="191"/>
      <c r="AG1164" s="191"/>
      <c r="AH1164" s="191"/>
      <c r="AI1164" s="191"/>
      <c r="AJ1164" s="191"/>
      <c r="AK1164" s="191"/>
      <c r="AL1164" s="191"/>
      <c r="AM1164" s="191"/>
      <c r="AN1164" s="191"/>
      <c r="AO1164" s="191"/>
      <c r="AP1164" s="191"/>
      <c r="AQ1164" s="191"/>
      <c r="AR1164" s="191"/>
      <c r="AS1164" s="191"/>
      <c r="AT1164" s="191"/>
      <c r="AU1164" s="191"/>
      <c r="AV1164" s="191"/>
      <c r="AW1164" s="191"/>
      <c r="AX1164" s="191"/>
      <c r="AY1164" s="191"/>
      <c r="AZ1164" s="191"/>
      <c r="BA1164" s="191"/>
      <c r="BB1164" s="191"/>
      <c r="BC1164" s="191"/>
      <c r="BD1164" s="191"/>
      <c r="BE1164" s="191"/>
      <c r="BF1164" s="191"/>
      <c r="BG1164" s="191"/>
      <c r="BH1164" s="191"/>
      <c r="BI1164" s="191"/>
      <c r="BJ1164" s="191"/>
      <c r="BK1164" s="191"/>
      <c r="BL1164" s="191"/>
      <c r="BM1164" s="191"/>
      <c r="BN1164" s="191"/>
      <c r="BO1164" s="191"/>
      <c r="BP1164" s="191"/>
      <c r="BQ1164" s="191"/>
      <c r="BR1164" s="191"/>
      <c r="BS1164" s="191"/>
      <c r="BT1164" s="191"/>
      <c r="BU1164" s="191"/>
      <c r="BV1164" s="191"/>
      <c r="BW1164" s="191"/>
      <c r="BX1164" s="191"/>
      <c r="BY1164" s="191"/>
      <c r="BZ1164" s="191"/>
      <c r="CA1164" s="191"/>
      <c r="CB1164" s="191"/>
      <c r="CC1164" s="191"/>
      <c r="CD1164" s="191"/>
      <c r="CE1164" s="191"/>
      <c r="CF1164" s="191"/>
      <c r="CG1164" s="191"/>
      <c r="CH1164" s="191"/>
      <c r="CI1164" s="191"/>
      <c r="CJ1164" s="191"/>
      <c r="CK1164" s="191"/>
      <c r="CL1164" s="191"/>
      <c r="CM1164" s="191"/>
      <c r="CN1164" s="191"/>
      <c r="CO1164" s="191"/>
      <c r="CP1164" s="191"/>
      <c r="CQ1164" s="191"/>
      <c r="CR1164" s="191"/>
      <c r="CS1164" s="191"/>
      <c r="CT1164" s="191"/>
      <c r="CU1164" s="191"/>
      <c r="CV1164" s="191"/>
      <c r="CW1164" s="191"/>
      <c r="CX1164" s="191"/>
      <c r="CY1164" s="191"/>
      <c r="CZ1164" s="191"/>
      <c r="DA1164" s="191"/>
      <c r="DB1164" s="191"/>
      <c r="DC1164" s="191"/>
      <c r="DD1164" s="191"/>
      <c r="DE1164" s="191"/>
      <c r="DF1164" s="191"/>
      <c r="DG1164" s="191"/>
      <c r="DH1164" s="191"/>
      <c r="DI1164" s="191"/>
      <c r="DJ1164" s="191"/>
      <c r="DK1164" s="191"/>
      <c r="DL1164" s="191"/>
      <c r="DM1164" s="191"/>
      <c r="DN1164" s="191"/>
      <c r="DO1164" s="191"/>
      <c r="DP1164" s="191"/>
      <c r="DQ1164" s="191"/>
      <c r="DR1164" s="191"/>
      <c r="DS1164" s="191"/>
      <c r="DT1164" s="191"/>
      <c r="DU1164" s="191"/>
      <c r="DV1164" s="191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8"/>
      <c r="F1165" s="219"/>
      <c r="G1165" s="191"/>
      <c r="H1165" s="191"/>
      <c r="I1165" s="207"/>
      <c r="J1165" s="207"/>
      <c r="K1165" s="191"/>
      <c r="L1165" s="191"/>
      <c r="M1165" s="191"/>
      <c r="N1165" s="191"/>
      <c r="O1165" s="191"/>
      <c r="P1165" s="191"/>
      <c r="Q1165" s="191"/>
      <c r="R1165" s="191"/>
      <c r="S1165" s="191"/>
      <c r="T1165" s="191"/>
      <c r="U1165" s="191"/>
      <c r="V1165" s="191"/>
      <c r="W1165" s="191"/>
      <c r="X1165" s="191"/>
      <c r="Y1165" s="191"/>
      <c r="Z1165" s="191"/>
      <c r="AA1165" s="191"/>
      <c r="AB1165" s="191"/>
      <c r="AC1165" s="191"/>
      <c r="AD1165" s="191"/>
      <c r="AE1165" s="191"/>
      <c r="AF1165" s="191"/>
      <c r="AG1165" s="191"/>
      <c r="AH1165" s="191"/>
      <c r="AI1165" s="191"/>
      <c r="AJ1165" s="191"/>
      <c r="AK1165" s="191"/>
      <c r="AL1165" s="191"/>
      <c r="AM1165" s="191"/>
      <c r="AN1165" s="191"/>
      <c r="AO1165" s="191"/>
      <c r="AP1165" s="191"/>
      <c r="AQ1165" s="191"/>
      <c r="AR1165" s="191"/>
      <c r="AS1165" s="191"/>
      <c r="AT1165" s="191"/>
      <c r="AU1165" s="191"/>
      <c r="AV1165" s="191"/>
      <c r="AW1165" s="191"/>
      <c r="AX1165" s="191"/>
      <c r="AY1165" s="191"/>
      <c r="AZ1165" s="191"/>
      <c r="BA1165" s="191"/>
      <c r="BB1165" s="191"/>
      <c r="BC1165" s="191"/>
      <c r="BD1165" s="191"/>
      <c r="BE1165" s="191"/>
      <c r="BF1165" s="191"/>
      <c r="BG1165" s="191"/>
      <c r="BH1165" s="191"/>
      <c r="BI1165" s="191"/>
      <c r="BJ1165" s="191"/>
      <c r="BK1165" s="191"/>
      <c r="BL1165" s="191"/>
      <c r="BM1165" s="191"/>
      <c r="BN1165" s="191"/>
      <c r="BO1165" s="191"/>
      <c r="BP1165" s="191"/>
      <c r="BQ1165" s="191"/>
      <c r="BR1165" s="191"/>
      <c r="BS1165" s="191"/>
      <c r="BT1165" s="191"/>
      <c r="BU1165" s="191"/>
      <c r="BV1165" s="191"/>
      <c r="BW1165" s="191"/>
      <c r="BX1165" s="191"/>
      <c r="BY1165" s="191"/>
      <c r="BZ1165" s="191"/>
      <c r="CA1165" s="191"/>
      <c r="CB1165" s="191"/>
      <c r="CC1165" s="191"/>
      <c r="CD1165" s="191"/>
      <c r="CE1165" s="191"/>
      <c r="CF1165" s="191"/>
      <c r="CG1165" s="191"/>
      <c r="CH1165" s="191"/>
      <c r="CI1165" s="191"/>
      <c r="CJ1165" s="191"/>
      <c r="CK1165" s="191"/>
      <c r="CL1165" s="191"/>
      <c r="CM1165" s="191"/>
      <c r="CN1165" s="191"/>
      <c r="CO1165" s="191"/>
      <c r="CP1165" s="191"/>
      <c r="CQ1165" s="191"/>
      <c r="CR1165" s="191"/>
      <c r="CS1165" s="191"/>
      <c r="CT1165" s="191"/>
      <c r="CU1165" s="191"/>
      <c r="CV1165" s="191"/>
      <c r="CW1165" s="191"/>
      <c r="CX1165" s="191"/>
      <c r="CY1165" s="191"/>
      <c r="CZ1165" s="191"/>
      <c r="DA1165" s="191"/>
      <c r="DB1165" s="191"/>
      <c r="DC1165" s="191"/>
      <c r="DD1165" s="191"/>
      <c r="DE1165" s="191"/>
      <c r="DF1165" s="191"/>
      <c r="DG1165" s="191"/>
      <c r="DH1165" s="191"/>
      <c r="DI1165" s="191"/>
      <c r="DJ1165" s="191"/>
      <c r="DK1165" s="191"/>
      <c r="DL1165" s="191"/>
      <c r="DM1165" s="191"/>
      <c r="DN1165" s="191"/>
      <c r="DO1165" s="191"/>
      <c r="DP1165" s="191"/>
      <c r="DQ1165" s="191"/>
      <c r="DR1165" s="191"/>
      <c r="DS1165" s="191"/>
      <c r="DT1165" s="191"/>
      <c r="DU1165" s="191"/>
      <c r="DV1165" s="191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8"/>
      <c r="F1166" s="220"/>
      <c r="G1166" s="191"/>
      <c r="H1166" s="191"/>
      <c r="I1166" s="207"/>
      <c r="J1166" s="207"/>
      <c r="K1166" s="191"/>
      <c r="L1166" s="191"/>
      <c r="M1166" s="191"/>
      <c r="N1166" s="191"/>
      <c r="O1166" s="191"/>
      <c r="P1166" s="191"/>
      <c r="Q1166" s="191"/>
      <c r="R1166" s="191"/>
      <c r="S1166" s="191"/>
      <c r="T1166" s="191"/>
      <c r="U1166" s="191"/>
      <c r="V1166" s="191"/>
      <c r="W1166" s="191"/>
      <c r="X1166" s="191"/>
      <c r="Y1166" s="191"/>
      <c r="Z1166" s="191"/>
      <c r="AA1166" s="191"/>
      <c r="AB1166" s="191"/>
      <c r="AC1166" s="191"/>
      <c r="AD1166" s="191"/>
      <c r="AE1166" s="191"/>
      <c r="AF1166" s="191"/>
      <c r="AG1166" s="191"/>
      <c r="AH1166" s="191"/>
      <c r="AI1166" s="191"/>
      <c r="AJ1166" s="191"/>
      <c r="AK1166" s="191"/>
      <c r="AL1166" s="191"/>
      <c r="AM1166" s="191"/>
      <c r="AN1166" s="191"/>
      <c r="AO1166" s="191"/>
      <c r="AP1166" s="191"/>
      <c r="AQ1166" s="191"/>
      <c r="AR1166" s="191"/>
      <c r="AS1166" s="191"/>
      <c r="AT1166" s="191"/>
      <c r="AU1166" s="191"/>
      <c r="AV1166" s="191"/>
      <c r="AW1166" s="191"/>
      <c r="AX1166" s="191"/>
      <c r="AY1166" s="191"/>
      <c r="AZ1166" s="191"/>
      <c r="BA1166" s="191"/>
      <c r="BB1166" s="191"/>
      <c r="BC1166" s="191"/>
      <c r="BD1166" s="191"/>
      <c r="BE1166" s="191"/>
      <c r="BF1166" s="191"/>
      <c r="BG1166" s="191"/>
      <c r="BH1166" s="191"/>
      <c r="BI1166" s="191"/>
      <c r="BJ1166" s="191"/>
      <c r="BK1166" s="191"/>
      <c r="BL1166" s="191"/>
      <c r="BM1166" s="191"/>
      <c r="BN1166" s="191"/>
      <c r="BO1166" s="191"/>
      <c r="BP1166" s="191"/>
      <c r="BQ1166" s="191"/>
      <c r="BR1166" s="191"/>
      <c r="BS1166" s="191"/>
      <c r="BT1166" s="191"/>
      <c r="BU1166" s="191"/>
      <c r="BV1166" s="191"/>
      <c r="BW1166" s="191"/>
      <c r="BX1166" s="191"/>
      <c r="BY1166" s="191"/>
      <c r="BZ1166" s="191"/>
      <c r="CA1166" s="191"/>
      <c r="CB1166" s="191"/>
      <c r="CC1166" s="191"/>
      <c r="CD1166" s="191"/>
      <c r="CE1166" s="191"/>
      <c r="CF1166" s="191"/>
      <c r="CG1166" s="191"/>
      <c r="CH1166" s="191"/>
      <c r="CI1166" s="191"/>
      <c r="CJ1166" s="191"/>
      <c r="CK1166" s="191"/>
      <c r="CL1166" s="191"/>
      <c r="CM1166" s="191"/>
      <c r="CN1166" s="191"/>
      <c r="CO1166" s="191"/>
      <c r="CP1166" s="191"/>
      <c r="CQ1166" s="191"/>
      <c r="CR1166" s="191"/>
      <c r="CS1166" s="191"/>
      <c r="CT1166" s="191"/>
      <c r="CU1166" s="191"/>
      <c r="CV1166" s="191"/>
      <c r="CW1166" s="191"/>
      <c r="CX1166" s="191"/>
      <c r="CY1166" s="191"/>
      <c r="CZ1166" s="191"/>
      <c r="DA1166" s="191"/>
      <c r="DB1166" s="191"/>
      <c r="DC1166" s="191"/>
      <c r="DD1166" s="191"/>
      <c r="DE1166" s="191"/>
      <c r="DF1166" s="191"/>
      <c r="DG1166" s="191"/>
      <c r="DH1166" s="191"/>
      <c r="DI1166" s="191"/>
      <c r="DJ1166" s="191"/>
      <c r="DK1166" s="191"/>
      <c r="DL1166" s="191"/>
      <c r="DM1166" s="191"/>
      <c r="DN1166" s="191"/>
      <c r="DO1166" s="191"/>
      <c r="DP1166" s="191"/>
      <c r="DQ1166" s="191"/>
      <c r="DR1166" s="191"/>
      <c r="DS1166" s="191"/>
      <c r="DT1166" s="191"/>
      <c r="DU1166" s="191"/>
      <c r="DV1166" s="191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8"/>
      <c r="F1167" s="220"/>
      <c r="G1167" s="191"/>
      <c r="H1167" s="191"/>
      <c r="I1167" s="207"/>
      <c r="J1167" s="207"/>
      <c r="K1167" s="191"/>
      <c r="L1167" s="191"/>
      <c r="M1167" s="191"/>
      <c r="N1167" s="191"/>
      <c r="O1167" s="191"/>
      <c r="P1167" s="191"/>
      <c r="Q1167" s="191"/>
      <c r="R1167" s="191"/>
      <c r="S1167" s="191"/>
      <c r="T1167" s="191"/>
      <c r="U1167" s="191"/>
      <c r="V1167" s="191"/>
      <c r="W1167" s="191"/>
      <c r="X1167" s="191"/>
      <c r="Y1167" s="191"/>
      <c r="Z1167" s="191"/>
      <c r="AA1167" s="191"/>
      <c r="AB1167" s="191"/>
      <c r="AC1167" s="191"/>
      <c r="AD1167" s="191"/>
      <c r="AE1167" s="191"/>
      <c r="AF1167" s="191"/>
      <c r="AG1167" s="191"/>
      <c r="AH1167" s="191"/>
      <c r="AI1167" s="191"/>
      <c r="AJ1167" s="191"/>
      <c r="AK1167" s="191"/>
      <c r="AL1167" s="191"/>
      <c r="AM1167" s="191"/>
      <c r="AN1167" s="191"/>
      <c r="AO1167" s="191"/>
      <c r="AP1167" s="191"/>
      <c r="AQ1167" s="191"/>
      <c r="AR1167" s="191"/>
      <c r="AS1167" s="191"/>
      <c r="AT1167" s="191"/>
      <c r="AU1167" s="191"/>
      <c r="AV1167" s="191"/>
      <c r="AW1167" s="191"/>
      <c r="AX1167" s="191"/>
      <c r="AY1167" s="191"/>
      <c r="AZ1167" s="191"/>
      <c r="BA1167" s="191"/>
      <c r="BB1167" s="191"/>
      <c r="BC1167" s="191"/>
      <c r="BD1167" s="191"/>
      <c r="BE1167" s="191"/>
      <c r="BF1167" s="191"/>
      <c r="BG1167" s="191"/>
      <c r="BH1167" s="191"/>
      <c r="BI1167" s="191"/>
      <c r="BJ1167" s="191"/>
      <c r="BK1167" s="191"/>
      <c r="BL1167" s="191"/>
      <c r="BM1167" s="191"/>
      <c r="BN1167" s="191"/>
      <c r="BO1167" s="191"/>
      <c r="BP1167" s="191"/>
      <c r="BQ1167" s="191"/>
      <c r="BR1167" s="191"/>
      <c r="BS1167" s="191"/>
      <c r="BT1167" s="191"/>
      <c r="BU1167" s="191"/>
      <c r="BV1167" s="191"/>
      <c r="BW1167" s="191"/>
      <c r="BX1167" s="191"/>
      <c r="BY1167" s="191"/>
      <c r="BZ1167" s="191"/>
      <c r="CA1167" s="191"/>
      <c r="CB1167" s="191"/>
      <c r="CC1167" s="191"/>
      <c r="CD1167" s="191"/>
      <c r="CE1167" s="191"/>
      <c r="CF1167" s="191"/>
      <c r="CG1167" s="191"/>
      <c r="CH1167" s="191"/>
      <c r="CI1167" s="191"/>
      <c r="CJ1167" s="191"/>
      <c r="CK1167" s="191"/>
      <c r="CL1167" s="191"/>
      <c r="CM1167" s="191"/>
      <c r="CN1167" s="191"/>
      <c r="CO1167" s="191"/>
      <c r="CP1167" s="191"/>
      <c r="CQ1167" s="191"/>
      <c r="CR1167" s="191"/>
      <c r="CS1167" s="191"/>
      <c r="CT1167" s="191"/>
      <c r="CU1167" s="191"/>
      <c r="CV1167" s="191"/>
      <c r="CW1167" s="191"/>
      <c r="CX1167" s="191"/>
      <c r="CY1167" s="191"/>
      <c r="CZ1167" s="191"/>
      <c r="DA1167" s="191"/>
      <c r="DB1167" s="191"/>
      <c r="DC1167" s="191"/>
      <c r="DD1167" s="191"/>
      <c r="DE1167" s="191"/>
      <c r="DF1167" s="191"/>
      <c r="DG1167" s="191"/>
      <c r="DH1167" s="191"/>
      <c r="DI1167" s="191"/>
      <c r="DJ1167" s="191"/>
      <c r="DK1167" s="191"/>
      <c r="DL1167" s="191"/>
      <c r="DM1167" s="191"/>
      <c r="DN1167" s="191"/>
      <c r="DO1167" s="191"/>
      <c r="DP1167" s="191"/>
      <c r="DQ1167" s="191"/>
      <c r="DR1167" s="191"/>
      <c r="DS1167" s="191"/>
      <c r="DT1167" s="191"/>
      <c r="DU1167" s="191"/>
      <c r="DV1167" s="191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8"/>
      <c r="F1168" s="220"/>
      <c r="G1168" s="191"/>
      <c r="H1168" s="191"/>
      <c r="I1168" s="207"/>
      <c r="J1168" s="207"/>
      <c r="K1168" s="191"/>
      <c r="L1168" s="191"/>
      <c r="M1168" s="191"/>
      <c r="N1168" s="191"/>
      <c r="O1168" s="191"/>
      <c r="P1168" s="191"/>
      <c r="Q1168" s="191"/>
      <c r="R1168" s="191"/>
      <c r="S1168" s="191"/>
      <c r="T1168" s="191"/>
      <c r="U1168" s="191"/>
      <c r="V1168" s="191"/>
      <c r="W1168" s="191"/>
      <c r="X1168" s="191"/>
      <c r="Y1168" s="191"/>
      <c r="Z1168" s="191"/>
      <c r="AA1168" s="191"/>
      <c r="AB1168" s="191"/>
      <c r="AC1168" s="191"/>
      <c r="AD1168" s="191"/>
      <c r="AE1168" s="191"/>
      <c r="AF1168" s="191"/>
      <c r="AG1168" s="191"/>
      <c r="AH1168" s="191"/>
      <c r="AI1168" s="191"/>
      <c r="AJ1168" s="191"/>
      <c r="AK1168" s="191"/>
      <c r="AL1168" s="191"/>
      <c r="AM1168" s="191"/>
      <c r="AN1168" s="191"/>
      <c r="AO1168" s="191"/>
      <c r="AP1168" s="191"/>
      <c r="AQ1168" s="191"/>
      <c r="AR1168" s="191"/>
      <c r="AS1168" s="191"/>
      <c r="AT1168" s="191"/>
      <c r="AU1168" s="191"/>
      <c r="AV1168" s="191"/>
      <c r="AW1168" s="191"/>
      <c r="AX1168" s="191"/>
      <c r="AY1168" s="191"/>
      <c r="AZ1168" s="191"/>
      <c r="BA1168" s="191"/>
      <c r="BB1168" s="191"/>
      <c r="BC1168" s="191"/>
      <c r="BD1168" s="191"/>
      <c r="BE1168" s="191"/>
      <c r="BF1168" s="191"/>
      <c r="BG1168" s="191"/>
      <c r="BH1168" s="191"/>
      <c r="BI1168" s="191"/>
      <c r="BJ1168" s="191"/>
      <c r="BK1168" s="191"/>
      <c r="BL1168" s="191"/>
      <c r="BM1168" s="191"/>
      <c r="BN1168" s="191"/>
      <c r="BO1168" s="191"/>
      <c r="BP1168" s="191"/>
      <c r="BQ1168" s="191"/>
      <c r="BR1168" s="191"/>
      <c r="BS1168" s="191"/>
      <c r="BT1168" s="191"/>
      <c r="BU1168" s="191"/>
      <c r="BV1168" s="191"/>
      <c r="BW1168" s="191"/>
      <c r="BX1168" s="191"/>
      <c r="BY1168" s="191"/>
      <c r="BZ1168" s="191"/>
      <c r="CA1168" s="191"/>
      <c r="CB1168" s="191"/>
      <c r="CC1168" s="191"/>
      <c r="CD1168" s="191"/>
      <c r="CE1168" s="191"/>
      <c r="CF1168" s="191"/>
      <c r="CG1168" s="191"/>
      <c r="CH1168" s="191"/>
      <c r="CI1168" s="191"/>
      <c r="CJ1168" s="191"/>
      <c r="CK1168" s="191"/>
      <c r="CL1168" s="191"/>
      <c r="CM1168" s="191"/>
      <c r="CN1168" s="191"/>
      <c r="CO1168" s="191"/>
      <c r="CP1168" s="191"/>
      <c r="CQ1168" s="191"/>
      <c r="CR1168" s="191"/>
      <c r="CS1168" s="191"/>
      <c r="CT1168" s="191"/>
      <c r="CU1168" s="191"/>
      <c r="CV1168" s="191"/>
      <c r="CW1168" s="191"/>
      <c r="CX1168" s="191"/>
      <c r="CY1168" s="191"/>
      <c r="CZ1168" s="191"/>
      <c r="DA1168" s="191"/>
      <c r="DB1168" s="191"/>
      <c r="DC1168" s="191"/>
      <c r="DD1168" s="191"/>
      <c r="DE1168" s="191"/>
      <c r="DF1168" s="191"/>
      <c r="DG1168" s="191"/>
      <c r="DH1168" s="191"/>
      <c r="DI1168" s="191"/>
      <c r="DJ1168" s="191"/>
      <c r="DK1168" s="191"/>
      <c r="DL1168" s="191"/>
      <c r="DM1168" s="191"/>
      <c r="DN1168" s="191"/>
      <c r="DO1168" s="191"/>
      <c r="DP1168" s="191"/>
      <c r="DQ1168" s="191"/>
      <c r="DR1168" s="191"/>
      <c r="DS1168" s="191"/>
      <c r="DT1168" s="191"/>
      <c r="DU1168" s="191"/>
      <c r="DV1168" s="191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8"/>
      <c r="F1169" s="220"/>
      <c r="G1169" s="191"/>
      <c r="H1169" s="191"/>
      <c r="I1169" s="207"/>
      <c r="J1169" s="207"/>
      <c r="K1169" s="191"/>
      <c r="L1169" s="191"/>
      <c r="M1169" s="191"/>
      <c r="N1169" s="191"/>
      <c r="O1169" s="191"/>
      <c r="P1169" s="191"/>
      <c r="Q1169" s="191"/>
      <c r="R1169" s="191"/>
      <c r="S1169" s="191"/>
      <c r="T1169" s="191"/>
      <c r="U1169" s="191"/>
      <c r="V1169" s="191"/>
      <c r="W1169" s="191"/>
      <c r="X1169" s="191"/>
      <c r="Y1169" s="191"/>
      <c r="Z1169" s="191"/>
      <c r="AA1169" s="191"/>
      <c r="AB1169" s="191"/>
      <c r="AC1169" s="191"/>
      <c r="AD1169" s="191"/>
      <c r="AE1169" s="191"/>
      <c r="AF1169" s="191"/>
      <c r="AG1169" s="191"/>
      <c r="AH1169" s="191"/>
      <c r="AI1169" s="191"/>
      <c r="AJ1169" s="191"/>
      <c r="AK1169" s="191"/>
      <c r="AL1169" s="191"/>
      <c r="AM1169" s="191"/>
      <c r="AN1169" s="191"/>
      <c r="AO1169" s="191"/>
      <c r="AP1169" s="191"/>
      <c r="AQ1169" s="191"/>
      <c r="AR1169" s="191"/>
      <c r="AS1169" s="191"/>
      <c r="AT1169" s="191"/>
      <c r="AU1169" s="191"/>
      <c r="AV1169" s="191"/>
      <c r="AW1169" s="191"/>
      <c r="AX1169" s="191"/>
      <c r="AY1169" s="191"/>
      <c r="AZ1169" s="191"/>
      <c r="BA1169" s="191"/>
      <c r="BB1169" s="191"/>
      <c r="BC1169" s="191"/>
      <c r="BD1169" s="191"/>
      <c r="BE1169" s="191"/>
      <c r="BF1169" s="191"/>
      <c r="BG1169" s="191"/>
      <c r="BH1169" s="191"/>
      <c r="BI1169" s="191"/>
      <c r="BJ1169" s="191"/>
      <c r="BK1169" s="191"/>
      <c r="BL1169" s="191"/>
      <c r="BM1169" s="191"/>
      <c r="BN1169" s="191"/>
      <c r="BO1169" s="191"/>
      <c r="BP1169" s="191"/>
      <c r="BQ1169" s="191"/>
      <c r="BR1169" s="191"/>
      <c r="BS1169" s="191"/>
      <c r="BT1169" s="191"/>
      <c r="BU1169" s="191"/>
      <c r="BV1169" s="191"/>
      <c r="BW1169" s="191"/>
      <c r="BX1169" s="191"/>
      <c r="BY1169" s="191"/>
      <c r="BZ1169" s="191"/>
      <c r="CA1169" s="191"/>
      <c r="CB1169" s="191"/>
      <c r="CC1169" s="191"/>
      <c r="CD1169" s="191"/>
      <c r="CE1169" s="191"/>
      <c r="CF1169" s="191"/>
      <c r="CG1169" s="191"/>
      <c r="CH1169" s="191"/>
      <c r="CI1169" s="191"/>
      <c r="CJ1169" s="191"/>
      <c r="CK1169" s="191"/>
      <c r="CL1169" s="191"/>
      <c r="CM1169" s="191"/>
      <c r="CN1169" s="191"/>
      <c r="CO1169" s="191"/>
      <c r="CP1169" s="191"/>
      <c r="CQ1169" s="191"/>
      <c r="CR1169" s="191"/>
      <c r="CS1169" s="191"/>
      <c r="CT1169" s="191"/>
      <c r="CU1169" s="191"/>
      <c r="CV1169" s="191"/>
      <c r="CW1169" s="191"/>
      <c r="CX1169" s="191"/>
      <c r="CY1169" s="191"/>
      <c r="CZ1169" s="191"/>
      <c r="DA1169" s="191"/>
      <c r="DB1169" s="191"/>
      <c r="DC1169" s="191"/>
      <c r="DD1169" s="191"/>
      <c r="DE1169" s="191"/>
      <c r="DF1169" s="191"/>
      <c r="DG1169" s="191"/>
      <c r="DH1169" s="191"/>
      <c r="DI1169" s="191"/>
      <c r="DJ1169" s="191"/>
      <c r="DK1169" s="191"/>
      <c r="DL1169" s="191"/>
      <c r="DM1169" s="191"/>
      <c r="DN1169" s="191"/>
      <c r="DO1169" s="191"/>
      <c r="DP1169" s="191"/>
      <c r="DQ1169" s="191"/>
      <c r="DR1169" s="191"/>
      <c r="DS1169" s="191"/>
      <c r="DT1169" s="191"/>
      <c r="DU1169" s="191"/>
      <c r="DV1169" s="191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8"/>
      <c r="F1170" s="220"/>
      <c r="G1170" s="191"/>
      <c r="H1170" s="191"/>
      <c r="I1170" s="207"/>
      <c r="J1170" s="207"/>
      <c r="K1170" s="191"/>
      <c r="L1170" s="191"/>
      <c r="M1170" s="191"/>
      <c r="N1170" s="191"/>
      <c r="O1170" s="191"/>
      <c r="P1170" s="191"/>
      <c r="Q1170" s="191"/>
      <c r="R1170" s="191"/>
      <c r="S1170" s="191"/>
      <c r="T1170" s="191"/>
      <c r="U1170" s="191"/>
      <c r="V1170" s="191"/>
      <c r="W1170" s="191"/>
      <c r="X1170" s="191"/>
      <c r="Y1170" s="191"/>
      <c r="Z1170" s="191"/>
      <c r="AA1170" s="191"/>
      <c r="AB1170" s="191"/>
      <c r="AC1170" s="191"/>
      <c r="AD1170" s="191"/>
      <c r="AE1170" s="191"/>
      <c r="AF1170" s="191"/>
      <c r="AG1170" s="191"/>
      <c r="AH1170" s="191"/>
      <c r="AI1170" s="191"/>
      <c r="AJ1170" s="191"/>
      <c r="AK1170" s="191"/>
      <c r="AL1170" s="191"/>
      <c r="AM1170" s="191"/>
      <c r="AN1170" s="191"/>
      <c r="AO1170" s="191"/>
      <c r="AP1170" s="191"/>
      <c r="AQ1170" s="191"/>
      <c r="AR1170" s="191"/>
      <c r="AS1170" s="191"/>
      <c r="AT1170" s="191"/>
      <c r="AU1170" s="191"/>
      <c r="AV1170" s="191"/>
      <c r="AW1170" s="191"/>
      <c r="AX1170" s="191"/>
      <c r="AY1170" s="191"/>
      <c r="AZ1170" s="191"/>
      <c r="BA1170" s="191"/>
      <c r="BB1170" s="191"/>
      <c r="BC1170" s="191"/>
      <c r="BD1170" s="191"/>
      <c r="BE1170" s="191"/>
      <c r="BF1170" s="191"/>
      <c r="BG1170" s="191"/>
      <c r="BH1170" s="191"/>
      <c r="BI1170" s="191"/>
      <c r="BJ1170" s="191"/>
      <c r="BK1170" s="191"/>
      <c r="BL1170" s="191"/>
      <c r="BM1170" s="191"/>
      <c r="BN1170" s="191"/>
      <c r="BO1170" s="191"/>
      <c r="BP1170" s="191"/>
      <c r="BQ1170" s="191"/>
      <c r="BR1170" s="191"/>
      <c r="BS1170" s="191"/>
      <c r="BT1170" s="191"/>
      <c r="BU1170" s="191"/>
      <c r="BV1170" s="191"/>
      <c r="BW1170" s="191"/>
      <c r="BX1170" s="191"/>
      <c r="BY1170" s="191"/>
      <c r="BZ1170" s="191"/>
      <c r="CA1170" s="191"/>
      <c r="CB1170" s="191"/>
      <c r="CC1170" s="191"/>
      <c r="CD1170" s="191"/>
      <c r="CE1170" s="191"/>
      <c r="CF1170" s="191"/>
      <c r="CG1170" s="191"/>
      <c r="CH1170" s="191"/>
      <c r="CI1170" s="191"/>
      <c r="CJ1170" s="191"/>
      <c r="CK1170" s="191"/>
      <c r="CL1170" s="191"/>
      <c r="CM1170" s="191"/>
      <c r="CN1170" s="191"/>
      <c r="CO1170" s="191"/>
      <c r="CP1170" s="191"/>
      <c r="CQ1170" s="191"/>
      <c r="CR1170" s="191"/>
      <c r="CS1170" s="191"/>
      <c r="CT1170" s="191"/>
      <c r="CU1170" s="191"/>
      <c r="CV1170" s="191"/>
      <c r="CW1170" s="191"/>
      <c r="CX1170" s="191"/>
      <c r="CY1170" s="191"/>
      <c r="CZ1170" s="191"/>
      <c r="DA1170" s="191"/>
      <c r="DB1170" s="191"/>
      <c r="DC1170" s="191"/>
      <c r="DD1170" s="191"/>
      <c r="DE1170" s="191"/>
      <c r="DF1170" s="191"/>
      <c r="DG1170" s="191"/>
      <c r="DH1170" s="191"/>
      <c r="DI1170" s="191"/>
      <c r="DJ1170" s="191"/>
      <c r="DK1170" s="191"/>
      <c r="DL1170" s="191"/>
      <c r="DM1170" s="191"/>
      <c r="DN1170" s="191"/>
      <c r="DO1170" s="191"/>
      <c r="DP1170" s="191"/>
      <c r="DQ1170" s="191"/>
      <c r="DR1170" s="191"/>
      <c r="DS1170" s="191"/>
      <c r="DT1170" s="191"/>
      <c r="DU1170" s="191"/>
      <c r="DV1170" s="191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8"/>
      <c r="F1171" s="221"/>
      <c r="G1171" s="191"/>
      <c r="H1171" s="191"/>
      <c r="I1171" s="207"/>
      <c r="J1171" s="207"/>
      <c r="K1171" s="191"/>
      <c r="L1171" s="191"/>
      <c r="M1171" s="191"/>
      <c r="N1171" s="191"/>
      <c r="O1171" s="191"/>
      <c r="P1171" s="191"/>
      <c r="Q1171" s="191"/>
      <c r="R1171" s="191"/>
      <c r="S1171" s="191"/>
      <c r="T1171" s="191"/>
      <c r="U1171" s="191"/>
      <c r="V1171" s="191"/>
      <c r="W1171" s="191"/>
      <c r="X1171" s="191"/>
      <c r="Y1171" s="191"/>
      <c r="Z1171" s="191"/>
      <c r="AA1171" s="191"/>
      <c r="AB1171" s="191"/>
      <c r="AC1171" s="191"/>
      <c r="AD1171" s="191"/>
      <c r="AE1171" s="191"/>
      <c r="AF1171" s="191"/>
      <c r="AG1171" s="191"/>
      <c r="AH1171" s="191"/>
      <c r="AI1171" s="191"/>
      <c r="AJ1171" s="191"/>
      <c r="AK1171" s="191"/>
      <c r="AL1171" s="191"/>
      <c r="AM1171" s="191"/>
      <c r="AN1171" s="191"/>
      <c r="AO1171" s="191"/>
      <c r="AP1171" s="191"/>
      <c r="AQ1171" s="191"/>
      <c r="AR1171" s="191"/>
      <c r="AS1171" s="191"/>
      <c r="AT1171" s="191"/>
      <c r="AU1171" s="191"/>
      <c r="AV1171" s="191"/>
      <c r="AW1171" s="191"/>
      <c r="AX1171" s="191"/>
      <c r="AY1171" s="191"/>
      <c r="AZ1171" s="191"/>
      <c r="BA1171" s="191"/>
      <c r="BB1171" s="191"/>
      <c r="BC1171" s="191"/>
      <c r="BD1171" s="191"/>
      <c r="BE1171" s="191"/>
      <c r="BF1171" s="191"/>
      <c r="BG1171" s="191"/>
      <c r="BH1171" s="191"/>
      <c r="BI1171" s="191"/>
      <c r="BJ1171" s="191"/>
      <c r="BK1171" s="191"/>
      <c r="BL1171" s="191"/>
      <c r="BM1171" s="191"/>
      <c r="BN1171" s="191"/>
      <c r="BO1171" s="191"/>
      <c r="BP1171" s="191"/>
      <c r="BQ1171" s="191"/>
      <c r="BR1171" s="191"/>
      <c r="BS1171" s="191"/>
      <c r="BT1171" s="191"/>
      <c r="BU1171" s="191"/>
      <c r="BV1171" s="191"/>
      <c r="BW1171" s="191"/>
      <c r="BX1171" s="191"/>
      <c r="BY1171" s="191"/>
      <c r="BZ1171" s="191"/>
      <c r="CA1171" s="191"/>
      <c r="CB1171" s="191"/>
      <c r="CC1171" s="191"/>
      <c r="CD1171" s="191"/>
      <c r="CE1171" s="191"/>
      <c r="CF1171" s="191"/>
      <c r="CG1171" s="191"/>
      <c r="CH1171" s="191"/>
      <c r="CI1171" s="191"/>
      <c r="CJ1171" s="191"/>
      <c r="CK1171" s="191"/>
      <c r="CL1171" s="191"/>
      <c r="CM1171" s="191"/>
      <c r="CN1171" s="191"/>
      <c r="CO1171" s="191"/>
      <c r="CP1171" s="191"/>
      <c r="CQ1171" s="191"/>
      <c r="CR1171" s="191"/>
      <c r="CS1171" s="191"/>
      <c r="CT1171" s="191"/>
      <c r="CU1171" s="191"/>
      <c r="CV1171" s="191"/>
      <c r="CW1171" s="191"/>
      <c r="CX1171" s="191"/>
      <c r="CY1171" s="191"/>
      <c r="CZ1171" s="191"/>
      <c r="DA1171" s="191"/>
      <c r="DB1171" s="191"/>
      <c r="DC1171" s="191"/>
      <c r="DD1171" s="191"/>
      <c r="DE1171" s="191"/>
      <c r="DF1171" s="191"/>
      <c r="DG1171" s="191"/>
      <c r="DH1171" s="191"/>
      <c r="DI1171" s="191"/>
      <c r="DJ1171" s="191"/>
      <c r="DK1171" s="191"/>
      <c r="DL1171" s="191"/>
      <c r="DM1171" s="191"/>
      <c r="DN1171" s="191"/>
      <c r="DO1171" s="191"/>
      <c r="DP1171" s="191"/>
      <c r="DQ1171" s="191"/>
      <c r="DR1171" s="191"/>
      <c r="DS1171" s="191"/>
      <c r="DT1171" s="191"/>
      <c r="DU1171" s="191"/>
      <c r="DV1171" s="191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8"/>
      <c r="F1172" s="220"/>
      <c r="G1172" s="191"/>
      <c r="H1172" s="191"/>
      <c r="I1172" s="207"/>
      <c r="J1172" s="207"/>
      <c r="K1172" s="191"/>
      <c r="L1172" s="191"/>
      <c r="M1172" s="191"/>
      <c r="N1172" s="191"/>
      <c r="O1172" s="191"/>
      <c r="P1172" s="191"/>
      <c r="Q1172" s="191"/>
      <c r="R1172" s="191"/>
      <c r="S1172" s="191"/>
      <c r="T1172" s="191"/>
      <c r="U1172" s="191"/>
      <c r="V1172" s="191"/>
      <c r="W1172" s="191"/>
      <c r="X1172" s="191"/>
      <c r="Y1172" s="191"/>
      <c r="Z1172" s="191"/>
      <c r="AA1172" s="191"/>
      <c r="AB1172" s="191"/>
      <c r="AC1172" s="191"/>
      <c r="AD1172" s="191"/>
      <c r="AE1172" s="191"/>
      <c r="AF1172" s="191"/>
      <c r="AG1172" s="191"/>
      <c r="AH1172" s="191"/>
      <c r="AI1172" s="191"/>
      <c r="AJ1172" s="191"/>
      <c r="AK1172" s="191"/>
      <c r="AL1172" s="191"/>
      <c r="AM1172" s="191"/>
      <c r="AN1172" s="191"/>
      <c r="AO1172" s="191"/>
      <c r="AP1172" s="191"/>
      <c r="AQ1172" s="191"/>
      <c r="AR1172" s="191"/>
      <c r="AS1172" s="191"/>
      <c r="AT1172" s="191"/>
      <c r="AU1172" s="191"/>
      <c r="AV1172" s="191"/>
      <c r="AW1172" s="191"/>
      <c r="AX1172" s="191"/>
      <c r="AY1172" s="191"/>
      <c r="AZ1172" s="191"/>
      <c r="BA1172" s="191"/>
      <c r="BB1172" s="191"/>
      <c r="BC1172" s="191"/>
      <c r="BD1172" s="191"/>
      <c r="BE1172" s="191"/>
      <c r="BF1172" s="191"/>
      <c r="BG1172" s="191"/>
      <c r="BH1172" s="191"/>
      <c r="BI1172" s="191"/>
      <c r="BJ1172" s="191"/>
      <c r="BK1172" s="191"/>
      <c r="BL1172" s="191"/>
      <c r="BM1172" s="191"/>
      <c r="BN1172" s="191"/>
      <c r="BO1172" s="191"/>
      <c r="BP1172" s="191"/>
      <c r="BQ1172" s="191"/>
      <c r="BR1172" s="191"/>
      <c r="BS1172" s="191"/>
      <c r="BT1172" s="191"/>
      <c r="BU1172" s="191"/>
      <c r="BV1172" s="191"/>
      <c r="BW1172" s="191"/>
      <c r="BX1172" s="191"/>
      <c r="BY1172" s="191"/>
      <c r="BZ1172" s="191"/>
      <c r="CA1172" s="191"/>
      <c r="CB1172" s="191"/>
      <c r="CC1172" s="191"/>
      <c r="CD1172" s="191"/>
      <c r="CE1172" s="191"/>
      <c r="CF1172" s="191"/>
      <c r="CG1172" s="191"/>
      <c r="CH1172" s="191"/>
      <c r="CI1172" s="191"/>
      <c r="CJ1172" s="191"/>
      <c r="CK1172" s="191"/>
      <c r="CL1172" s="191"/>
      <c r="CM1172" s="191"/>
      <c r="CN1172" s="191"/>
      <c r="CO1172" s="191"/>
      <c r="CP1172" s="191"/>
      <c r="CQ1172" s="191"/>
      <c r="CR1172" s="191"/>
      <c r="CS1172" s="191"/>
      <c r="CT1172" s="191"/>
      <c r="CU1172" s="191"/>
      <c r="CV1172" s="191"/>
      <c r="CW1172" s="191"/>
      <c r="CX1172" s="191"/>
      <c r="CY1172" s="191"/>
      <c r="CZ1172" s="191"/>
      <c r="DA1172" s="191"/>
      <c r="DB1172" s="191"/>
      <c r="DC1172" s="191"/>
      <c r="DD1172" s="191"/>
      <c r="DE1172" s="191"/>
      <c r="DF1172" s="191"/>
      <c r="DG1172" s="191"/>
      <c r="DH1172" s="191"/>
      <c r="DI1172" s="191"/>
      <c r="DJ1172" s="191"/>
      <c r="DK1172" s="191"/>
      <c r="DL1172" s="191"/>
      <c r="DM1172" s="191"/>
      <c r="DN1172" s="191"/>
      <c r="DO1172" s="191"/>
      <c r="DP1172" s="191"/>
      <c r="DQ1172" s="191"/>
      <c r="DR1172" s="191"/>
      <c r="DS1172" s="191"/>
      <c r="DT1172" s="191"/>
      <c r="DU1172" s="191"/>
      <c r="DV1172" s="191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8"/>
      <c r="F1173" s="219"/>
      <c r="G1173" s="181"/>
      <c r="H1173" s="181"/>
      <c r="I1173" s="207"/>
      <c r="J1173" s="207"/>
      <c r="K1173" s="181"/>
      <c r="L1173" s="191"/>
      <c r="M1173" s="181"/>
      <c r="N1173" s="181"/>
      <c r="O1173" s="191"/>
      <c r="P1173" s="181"/>
      <c r="Q1173" s="181"/>
      <c r="R1173" s="191"/>
      <c r="S1173" s="181"/>
      <c r="T1173" s="181"/>
      <c r="U1173" s="191"/>
      <c r="V1173" s="181"/>
      <c r="W1173" s="181"/>
      <c r="X1173" s="191"/>
      <c r="Y1173" s="181"/>
      <c r="Z1173" s="181"/>
      <c r="AA1173" s="191"/>
      <c r="AB1173" s="181"/>
      <c r="AC1173" s="181"/>
      <c r="AD1173" s="191"/>
      <c r="AE1173" s="181"/>
      <c r="AF1173" s="181"/>
      <c r="AG1173" s="191"/>
      <c r="AH1173" s="181"/>
      <c r="AI1173" s="181"/>
      <c r="AJ1173" s="191"/>
      <c r="AK1173" s="181"/>
      <c r="AL1173" s="181"/>
      <c r="AM1173" s="191"/>
      <c r="AN1173" s="181"/>
      <c r="AO1173" s="181"/>
      <c r="AP1173" s="191"/>
      <c r="AQ1173" s="181"/>
      <c r="AR1173" s="181"/>
      <c r="AS1173" s="191"/>
      <c r="AT1173" s="181"/>
      <c r="AU1173" s="181"/>
      <c r="AV1173" s="191"/>
      <c r="AW1173" s="181"/>
      <c r="AX1173" s="181"/>
      <c r="AY1173" s="191"/>
      <c r="AZ1173" s="181"/>
      <c r="BA1173" s="181"/>
      <c r="BB1173" s="191"/>
      <c r="BC1173" s="181"/>
      <c r="BD1173" s="181"/>
      <c r="BE1173" s="191"/>
      <c r="BF1173" s="181"/>
      <c r="BG1173" s="181"/>
      <c r="BH1173" s="191"/>
      <c r="BI1173" s="181"/>
      <c r="BJ1173" s="181"/>
      <c r="BK1173" s="191"/>
      <c r="BL1173" s="181"/>
      <c r="BM1173" s="181"/>
      <c r="BN1173" s="191"/>
      <c r="BO1173" s="181"/>
      <c r="BP1173" s="181"/>
      <c r="BQ1173" s="191"/>
      <c r="BR1173" s="181"/>
      <c r="BS1173" s="181"/>
      <c r="BT1173" s="191"/>
      <c r="BU1173" s="181"/>
      <c r="BV1173" s="181"/>
      <c r="BW1173" s="191"/>
      <c r="BX1173" s="181"/>
      <c r="BY1173" s="181"/>
      <c r="BZ1173" s="191"/>
      <c r="CA1173" s="181"/>
      <c r="CB1173" s="181"/>
      <c r="CC1173" s="191"/>
      <c r="CD1173" s="181"/>
      <c r="CE1173" s="181"/>
      <c r="CF1173" s="191"/>
      <c r="CG1173" s="181"/>
      <c r="CH1173" s="181"/>
      <c r="CI1173" s="191"/>
      <c r="CJ1173" s="181"/>
      <c r="CK1173" s="181"/>
      <c r="CL1173" s="191"/>
      <c r="CM1173" s="181"/>
      <c r="CN1173" s="181"/>
      <c r="CO1173" s="191"/>
      <c r="CP1173" s="181"/>
      <c r="CQ1173" s="181"/>
      <c r="CR1173" s="191"/>
      <c r="CS1173" s="181"/>
      <c r="CT1173" s="181"/>
      <c r="CU1173" s="191"/>
      <c r="CV1173" s="181"/>
      <c r="CW1173" s="181"/>
      <c r="CX1173" s="191"/>
      <c r="CY1173" s="181"/>
      <c r="CZ1173" s="181"/>
      <c r="DA1173" s="191"/>
      <c r="DB1173" s="181"/>
      <c r="DC1173" s="181"/>
      <c r="DD1173" s="191"/>
      <c r="DE1173" s="181"/>
      <c r="DF1173" s="181"/>
      <c r="DG1173" s="191"/>
      <c r="DH1173" s="181"/>
      <c r="DI1173" s="181"/>
      <c r="DJ1173" s="191"/>
      <c r="DK1173" s="181"/>
      <c r="DL1173" s="181"/>
      <c r="DM1173" s="191"/>
      <c r="DN1173" s="181"/>
      <c r="DO1173" s="181"/>
      <c r="DP1173" s="191"/>
      <c r="DQ1173" s="181"/>
      <c r="DR1173" s="181"/>
      <c r="DS1173" s="191"/>
      <c r="DT1173" s="181"/>
      <c r="DU1173" s="181"/>
      <c r="DV1173" s="191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3"/>
      <c r="G1174" s="191"/>
      <c r="H1174" s="191"/>
      <c r="I1174" s="207"/>
      <c r="J1174" s="207"/>
      <c r="K1174" s="191"/>
      <c r="L1174" s="191"/>
      <c r="M1174" s="191"/>
      <c r="N1174" s="191"/>
      <c r="O1174" s="191"/>
      <c r="P1174" s="191"/>
      <c r="Q1174" s="191"/>
      <c r="R1174" s="191"/>
      <c r="S1174" s="191"/>
      <c r="T1174" s="191"/>
      <c r="U1174" s="191"/>
      <c r="V1174" s="191"/>
      <c r="W1174" s="191"/>
      <c r="X1174" s="191"/>
      <c r="Y1174" s="191"/>
      <c r="Z1174" s="191"/>
      <c r="AA1174" s="191"/>
      <c r="AB1174" s="191"/>
      <c r="AC1174" s="191"/>
      <c r="AD1174" s="191"/>
      <c r="AE1174" s="191"/>
      <c r="AF1174" s="191"/>
      <c r="AG1174" s="191"/>
      <c r="AH1174" s="191"/>
      <c r="AI1174" s="191"/>
      <c r="AJ1174" s="191"/>
      <c r="AK1174" s="191"/>
      <c r="AL1174" s="191"/>
      <c r="AM1174" s="191"/>
      <c r="AN1174" s="191"/>
      <c r="AO1174" s="191"/>
      <c r="AP1174" s="191"/>
      <c r="AQ1174" s="191"/>
      <c r="AR1174" s="191"/>
      <c r="AS1174" s="191"/>
      <c r="AT1174" s="191"/>
      <c r="AU1174" s="191"/>
      <c r="AV1174" s="191"/>
      <c r="AW1174" s="191"/>
      <c r="AX1174" s="191"/>
      <c r="AY1174" s="191"/>
      <c r="AZ1174" s="191"/>
      <c r="BA1174" s="191"/>
      <c r="BB1174" s="191"/>
      <c r="BC1174" s="191"/>
      <c r="BD1174" s="191"/>
      <c r="BE1174" s="191"/>
      <c r="BF1174" s="191"/>
      <c r="BG1174" s="191"/>
      <c r="BH1174" s="191"/>
      <c r="BI1174" s="191"/>
      <c r="BJ1174" s="191"/>
      <c r="BK1174" s="191"/>
      <c r="BL1174" s="191"/>
      <c r="BM1174" s="191"/>
      <c r="BN1174" s="191"/>
      <c r="BO1174" s="191"/>
      <c r="BP1174" s="191"/>
      <c r="BQ1174" s="191"/>
      <c r="BR1174" s="191"/>
      <c r="BS1174" s="191"/>
      <c r="BT1174" s="191"/>
      <c r="BU1174" s="191"/>
      <c r="BV1174" s="191"/>
      <c r="BW1174" s="191"/>
      <c r="BX1174" s="191"/>
      <c r="BY1174" s="191"/>
      <c r="BZ1174" s="191"/>
      <c r="CA1174" s="191"/>
      <c r="CB1174" s="191"/>
      <c r="CC1174" s="191"/>
      <c r="CD1174" s="191"/>
      <c r="CE1174" s="191"/>
      <c r="CF1174" s="191"/>
      <c r="CG1174" s="191"/>
      <c r="CH1174" s="191"/>
      <c r="CI1174" s="191"/>
      <c r="CJ1174" s="191"/>
      <c r="CK1174" s="191"/>
      <c r="CL1174" s="191"/>
      <c r="CM1174" s="191"/>
      <c r="CN1174" s="191"/>
      <c r="CO1174" s="191"/>
      <c r="CP1174" s="191"/>
      <c r="CQ1174" s="191"/>
      <c r="CR1174" s="191"/>
      <c r="CS1174" s="191"/>
      <c r="CT1174" s="191"/>
      <c r="CU1174" s="191"/>
      <c r="CV1174" s="191"/>
      <c r="CW1174" s="191"/>
      <c r="CX1174" s="191"/>
      <c r="CY1174" s="191"/>
      <c r="CZ1174" s="191"/>
      <c r="DA1174" s="191"/>
      <c r="DB1174" s="191"/>
      <c r="DC1174" s="191"/>
      <c r="DD1174" s="191"/>
      <c r="DE1174" s="191"/>
      <c r="DF1174" s="191"/>
      <c r="DG1174" s="191"/>
      <c r="DH1174" s="191"/>
      <c r="DI1174" s="191"/>
      <c r="DJ1174" s="191"/>
      <c r="DK1174" s="191"/>
      <c r="DL1174" s="191"/>
      <c r="DM1174" s="191"/>
      <c r="DN1174" s="191"/>
      <c r="DO1174" s="191"/>
      <c r="DP1174" s="191"/>
      <c r="DQ1174" s="191"/>
      <c r="DR1174" s="191"/>
      <c r="DS1174" s="191"/>
      <c r="DT1174" s="191"/>
      <c r="DU1174" s="191"/>
      <c r="DV1174" s="191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8"/>
      <c r="F1175" s="220"/>
      <c r="G1175" s="191"/>
      <c r="H1175" s="191"/>
      <c r="I1175" s="207"/>
      <c r="J1175" s="207"/>
      <c r="K1175" s="191"/>
      <c r="L1175" s="191"/>
      <c r="M1175" s="191"/>
      <c r="N1175" s="191"/>
      <c r="O1175" s="191"/>
      <c r="P1175" s="191"/>
      <c r="Q1175" s="191"/>
      <c r="R1175" s="191"/>
      <c r="S1175" s="191"/>
      <c r="T1175" s="191"/>
      <c r="U1175" s="191"/>
      <c r="V1175" s="191"/>
      <c r="W1175" s="191"/>
      <c r="X1175" s="191"/>
      <c r="Y1175" s="191"/>
      <c r="Z1175" s="191"/>
      <c r="AA1175" s="191"/>
      <c r="AB1175" s="191"/>
      <c r="AC1175" s="191"/>
      <c r="AD1175" s="191"/>
      <c r="AE1175" s="191"/>
      <c r="AF1175" s="191"/>
      <c r="AG1175" s="191"/>
      <c r="AH1175" s="191"/>
      <c r="AI1175" s="191"/>
      <c r="AJ1175" s="191"/>
      <c r="AK1175" s="191"/>
      <c r="AL1175" s="191"/>
      <c r="AM1175" s="191"/>
      <c r="AN1175" s="191"/>
      <c r="AO1175" s="191"/>
      <c r="AP1175" s="191"/>
      <c r="AQ1175" s="191"/>
      <c r="AR1175" s="191"/>
      <c r="AS1175" s="191"/>
      <c r="AT1175" s="191"/>
      <c r="AU1175" s="191"/>
      <c r="AV1175" s="191"/>
      <c r="AW1175" s="191"/>
      <c r="AX1175" s="191"/>
      <c r="AY1175" s="191"/>
      <c r="AZ1175" s="191"/>
      <c r="BA1175" s="191"/>
      <c r="BB1175" s="191"/>
      <c r="BC1175" s="191"/>
      <c r="BD1175" s="191"/>
      <c r="BE1175" s="191"/>
      <c r="BF1175" s="191"/>
      <c r="BG1175" s="191"/>
      <c r="BH1175" s="191"/>
      <c r="BI1175" s="191"/>
      <c r="BJ1175" s="191"/>
      <c r="BK1175" s="191"/>
      <c r="BL1175" s="191"/>
      <c r="BM1175" s="191"/>
      <c r="BN1175" s="191"/>
      <c r="BO1175" s="191"/>
      <c r="BP1175" s="191"/>
      <c r="BQ1175" s="191"/>
      <c r="BR1175" s="191"/>
      <c r="BS1175" s="191"/>
      <c r="BT1175" s="191"/>
      <c r="BU1175" s="191"/>
      <c r="BV1175" s="191"/>
      <c r="BW1175" s="191"/>
      <c r="BX1175" s="191"/>
      <c r="BY1175" s="191"/>
      <c r="BZ1175" s="191"/>
      <c r="CA1175" s="191"/>
      <c r="CB1175" s="191"/>
      <c r="CC1175" s="191"/>
      <c r="CD1175" s="191"/>
      <c r="CE1175" s="191"/>
      <c r="CF1175" s="191"/>
      <c r="CG1175" s="191"/>
      <c r="CH1175" s="191"/>
      <c r="CI1175" s="191"/>
      <c r="CJ1175" s="191"/>
      <c r="CK1175" s="191"/>
      <c r="CL1175" s="191"/>
      <c r="CM1175" s="191"/>
      <c r="CN1175" s="191"/>
      <c r="CO1175" s="191"/>
      <c r="CP1175" s="191"/>
      <c r="CQ1175" s="191"/>
      <c r="CR1175" s="191"/>
      <c r="CS1175" s="191"/>
      <c r="CT1175" s="191"/>
      <c r="CU1175" s="191"/>
      <c r="CV1175" s="191"/>
      <c r="CW1175" s="191"/>
      <c r="CX1175" s="191"/>
      <c r="CY1175" s="191"/>
      <c r="CZ1175" s="191"/>
      <c r="DA1175" s="191"/>
      <c r="DB1175" s="191"/>
      <c r="DC1175" s="191"/>
      <c r="DD1175" s="191"/>
      <c r="DE1175" s="191"/>
      <c r="DF1175" s="191"/>
      <c r="DG1175" s="191"/>
      <c r="DH1175" s="191"/>
      <c r="DI1175" s="191"/>
      <c r="DJ1175" s="191"/>
      <c r="DK1175" s="191"/>
      <c r="DL1175" s="191"/>
      <c r="DM1175" s="191"/>
      <c r="DN1175" s="191"/>
      <c r="DO1175" s="191"/>
      <c r="DP1175" s="191"/>
      <c r="DQ1175" s="191"/>
      <c r="DR1175" s="191"/>
      <c r="DS1175" s="191"/>
      <c r="DT1175" s="191"/>
      <c r="DU1175" s="191"/>
      <c r="DV1175" s="191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8"/>
      <c r="F1176" s="220"/>
      <c r="G1176" s="191"/>
      <c r="H1176" s="191"/>
      <c r="I1176" s="207"/>
      <c r="J1176" s="207"/>
      <c r="K1176" s="191"/>
      <c r="L1176" s="191"/>
      <c r="M1176" s="191"/>
      <c r="N1176" s="191"/>
      <c r="O1176" s="191"/>
      <c r="P1176" s="191"/>
      <c r="Q1176" s="191"/>
      <c r="R1176" s="191"/>
      <c r="S1176" s="191"/>
      <c r="T1176" s="191"/>
      <c r="U1176" s="191"/>
      <c r="V1176" s="191"/>
      <c r="W1176" s="191"/>
      <c r="X1176" s="191"/>
      <c r="Y1176" s="191"/>
      <c r="Z1176" s="191"/>
      <c r="AA1176" s="191"/>
      <c r="AB1176" s="191"/>
      <c r="AC1176" s="191"/>
      <c r="AD1176" s="191"/>
      <c r="AE1176" s="191"/>
      <c r="AF1176" s="191"/>
      <c r="AG1176" s="191"/>
      <c r="AH1176" s="191"/>
      <c r="AI1176" s="191"/>
      <c r="AJ1176" s="191"/>
      <c r="AK1176" s="191"/>
      <c r="AL1176" s="191"/>
      <c r="AM1176" s="191"/>
      <c r="AN1176" s="191"/>
      <c r="AO1176" s="191"/>
      <c r="AP1176" s="191"/>
      <c r="AQ1176" s="191"/>
      <c r="AR1176" s="191"/>
      <c r="AS1176" s="191"/>
      <c r="AT1176" s="191"/>
      <c r="AU1176" s="191"/>
      <c r="AV1176" s="191"/>
      <c r="AW1176" s="191"/>
      <c r="AX1176" s="191"/>
      <c r="AY1176" s="191"/>
      <c r="AZ1176" s="191"/>
      <c r="BA1176" s="191"/>
      <c r="BB1176" s="191"/>
      <c r="BC1176" s="191"/>
      <c r="BD1176" s="191"/>
      <c r="BE1176" s="191"/>
      <c r="BF1176" s="191"/>
      <c r="BG1176" s="191"/>
      <c r="BH1176" s="191"/>
      <c r="BI1176" s="191"/>
      <c r="BJ1176" s="191"/>
      <c r="BK1176" s="191"/>
      <c r="BL1176" s="191"/>
      <c r="BM1176" s="191"/>
      <c r="BN1176" s="191"/>
      <c r="BO1176" s="191"/>
      <c r="BP1176" s="191"/>
      <c r="BQ1176" s="191"/>
      <c r="BR1176" s="191"/>
      <c r="BS1176" s="191"/>
      <c r="BT1176" s="191"/>
      <c r="BU1176" s="191"/>
      <c r="BV1176" s="191"/>
      <c r="BW1176" s="191"/>
      <c r="BX1176" s="191"/>
      <c r="BY1176" s="191"/>
      <c r="BZ1176" s="191"/>
      <c r="CA1176" s="191"/>
      <c r="CB1176" s="191"/>
      <c r="CC1176" s="191"/>
      <c r="CD1176" s="191"/>
      <c r="CE1176" s="191"/>
      <c r="CF1176" s="191"/>
      <c r="CG1176" s="191"/>
      <c r="CH1176" s="191"/>
      <c r="CI1176" s="191"/>
      <c r="CJ1176" s="191"/>
      <c r="CK1176" s="191"/>
      <c r="CL1176" s="191"/>
      <c r="CM1176" s="191"/>
      <c r="CN1176" s="191"/>
      <c r="CO1176" s="191"/>
      <c r="CP1176" s="191"/>
      <c r="CQ1176" s="191"/>
      <c r="CR1176" s="191"/>
      <c r="CS1176" s="191"/>
      <c r="CT1176" s="191"/>
      <c r="CU1176" s="191"/>
      <c r="CV1176" s="191"/>
      <c r="CW1176" s="191"/>
      <c r="CX1176" s="191"/>
      <c r="CY1176" s="191"/>
      <c r="CZ1176" s="191"/>
      <c r="DA1176" s="191"/>
      <c r="DB1176" s="191"/>
      <c r="DC1176" s="191"/>
      <c r="DD1176" s="191"/>
      <c r="DE1176" s="191"/>
      <c r="DF1176" s="191"/>
      <c r="DG1176" s="191"/>
      <c r="DH1176" s="191"/>
      <c r="DI1176" s="191"/>
      <c r="DJ1176" s="191"/>
      <c r="DK1176" s="191"/>
      <c r="DL1176" s="191"/>
      <c r="DM1176" s="191"/>
      <c r="DN1176" s="191"/>
      <c r="DO1176" s="191"/>
      <c r="DP1176" s="191"/>
      <c r="DQ1176" s="191"/>
      <c r="DR1176" s="191"/>
      <c r="DS1176" s="191"/>
      <c r="DT1176" s="191"/>
      <c r="DU1176" s="191"/>
      <c r="DV1176" s="191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8"/>
      <c r="F1177" s="220"/>
      <c r="G1177" s="191"/>
      <c r="H1177" s="191"/>
      <c r="I1177" s="207"/>
      <c r="J1177" s="207"/>
      <c r="K1177" s="191"/>
      <c r="L1177" s="191"/>
      <c r="M1177" s="191"/>
      <c r="N1177" s="191"/>
      <c r="O1177" s="191"/>
      <c r="P1177" s="191"/>
      <c r="Q1177" s="191"/>
      <c r="R1177" s="191"/>
      <c r="S1177" s="191"/>
      <c r="T1177" s="191"/>
      <c r="U1177" s="191"/>
      <c r="V1177" s="191"/>
      <c r="W1177" s="191"/>
      <c r="X1177" s="191"/>
      <c r="Y1177" s="191"/>
      <c r="Z1177" s="191"/>
      <c r="AA1177" s="191"/>
      <c r="AB1177" s="191"/>
      <c r="AC1177" s="191"/>
      <c r="AD1177" s="191"/>
      <c r="AE1177" s="191"/>
      <c r="AF1177" s="191"/>
      <c r="AG1177" s="191"/>
      <c r="AH1177" s="191"/>
      <c r="AI1177" s="191"/>
      <c r="AJ1177" s="191"/>
      <c r="AK1177" s="191"/>
      <c r="AL1177" s="191"/>
      <c r="AM1177" s="191"/>
      <c r="AN1177" s="191"/>
      <c r="AO1177" s="191"/>
      <c r="AP1177" s="191"/>
      <c r="AQ1177" s="191"/>
      <c r="AR1177" s="191"/>
      <c r="AS1177" s="191"/>
      <c r="AT1177" s="191"/>
      <c r="AU1177" s="191"/>
      <c r="AV1177" s="191"/>
      <c r="AW1177" s="191"/>
      <c r="AX1177" s="191"/>
      <c r="AY1177" s="191"/>
      <c r="AZ1177" s="191"/>
      <c r="BA1177" s="191"/>
      <c r="BB1177" s="191"/>
      <c r="BC1177" s="191"/>
      <c r="BD1177" s="191"/>
      <c r="BE1177" s="191"/>
      <c r="BF1177" s="191"/>
      <c r="BG1177" s="191"/>
      <c r="BH1177" s="191"/>
      <c r="BI1177" s="191"/>
      <c r="BJ1177" s="191"/>
      <c r="BK1177" s="191"/>
      <c r="BL1177" s="191"/>
      <c r="BM1177" s="191"/>
      <c r="BN1177" s="191"/>
      <c r="BO1177" s="191"/>
      <c r="BP1177" s="191"/>
      <c r="BQ1177" s="191"/>
      <c r="BR1177" s="191"/>
      <c r="BS1177" s="191"/>
      <c r="BT1177" s="191"/>
      <c r="BU1177" s="191"/>
      <c r="BV1177" s="191"/>
      <c r="BW1177" s="191"/>
      <c r="BX1177" s="191"/>
      <c r="BY1177" s="191"/>
      <c r="BZ1177" s="191"/>
      <c r="CA1177" s="191"/>
      <c r="CB1177" s="191"/>
      <c r="CC1177" s="191"/>
      <c r="CD1177" s="191"/>
      <c r="CE1177" s="191"/>
      <c r="CF1177" s="191"/>
      <c r="CG1177" s="191"/>
      <c r="CH1177" s="191"/>
      <c r="CI1177" s="191"/>
      <c r="CJ1177" s="191"/>
      <c r="CK1177" s="191"/>
      <c r="CL1177" s="191"/>
      <c r="CM1177" s="191"/>
      <c r="CN1177" s="191"/>
      <c r="CO1177" s="191"/>
      <c r="CP1177" s="191"/>
      <c r="CQ1177" s="191"/>
      <c r="CR1177" s="191"/>
      <c r="CS1177" s="191"/>
      <c r="CT1177" s="191"/>
      <c r="CU1177" s="191"/>
      <c r="CV1177" s="191"/>
      <c r="CW1177" s="191"/>
      <c r="CX1177" s="191"/>
      <c r="CY1177" s="191"/>
      <c r="CZ1177" s="191"/>
      <c r="DA1177" s="191"/>
      <c r="DB1177" s="191"/>
      <c r="DC1177" s="191"/>
      <c r="DD1177" s="191"/>
      <c r="DE1177" s="191"/>
      <c r="DF1177" s="191"/>
      <c r="DG1177" s="191"/>
      <c r="DH1177" s="191"/>
      <c r="DI1177" s="191"/>
      <c r="DJ1177" s="191"/>
      <c r="DK1177" s="191"/>
      <c r="DL1177" s="191"/>
      <c r="DM1177" s="191"/>
      <c r="DN1177" s="191"/>
      <c r="DO1177" s="191"/>
      <c r="DP1177" s="191"/>
      <c r="DQ1177" s="191"/>
      <c r="DR1177" s="191"/>
      <c r="DS1177" s="191"/>
      <c r="DT1177" s="191"/>
      <c r="DU1177" s="191"/>
      <c r="DV1177" s="191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8"/>
      <c r="F1178" s="219"/>
      <c r="G1178" s="181"/>
      <c r="H1178" s="181"/>
      <c r="I1178" s="207"/>
      <c r="J1178" s="207"/>
      <c r="K1178" s="181"/>
      <c r="L1178" s="191"/>
      <c r="M1178" s="181"/>
      <c r="N1178" s="181"/>
      <c r="O1178" s="191"/>
      <c r="P1178" s="181"/>
      <c r="Q1178" s="181"/>
      <c r="R1178" s="191"/>
      <c r="S1178" s="181"/>
      <c r="T1178" s="181"/>
      <c r="U1178" s="191"/>
      <c r="V1178" s="181"/>
      <c r="W1178" s="181"/>
      <c r="X1178" s="191"/>
      <c r="Y1178" s="181"/>
      <c r="Z1178" s="181"/>
      <c r="AA1178" s="191"/>
      <c r="AB1178" s="181"/>
      <c r="AC1178" s="181"/>
      <c r="AD1178" s="191"/>
      <c r="AE1178" s="181"/>
      <c r="AF1178" s="181"/>
      <c r="AG1178" s="191"/>
      <c r="AH1178" s="181"/>
      <c r="AI1178" s="181"/>
      <c r="AJ1178" s="191"/>
      <c r="AK1178" s="181"/>
      <c r="AL1178" s="181"/>
      <c r="AM1178" s="191"/>
      <c r="AN1178" s="181"/>
      <c r="AO1178" s="181"/>
      <c r="AP1178" s="191"/>
      <c r="AQ1178" s="181"/>
      <c r="AR1178" s="181"/>
      <c r="AS1178" s="191"/>
      <c r="AT1178" s="181"/>
      <c r="AU1178" s="181"/>
      <c r="AV1178" s="191"/>
      <c r="AW1178" s="181"/>
      <c r="AX1178" s="181"/>
      <c r="AY1178" s="191"/>
      <c r="AZ1178" s="181"/>
      <c r="BA1178" s="181"/>
      <c r="BB1178" s="191"/>
      <c r="BC1178" s="181"/>
      <c r="BD1178" s="181"/>
      <c r="BE1178" s="191"/>
      <c r="BF1178" s="181"/>
      <c r="BG1178" s="181"/>
      <c r="BH1178" s="191"/>
      <c r="BI1178" s="181"/>
      <c r="BJ1178" s="181"/>
      <c r="BK1178" s="191"/>
      <c r="BL1178" s="181"/>
      <c r="BM1178" s="181"/>
      <c r="BN1178" s="191"/>
      <c r="BO1178" s="181"/>
      <c r="BP1178" s="181"/>
      <c r="BQ1178" s="191"/>
      <c r="BR1178" s="181"/>
      <c r="BS1178" s="181"/>
      <c r="BT1178" s="191"/>
      <c r="BU1178" s="181"/>
      <c r="BV1178" s="181"/>
      <c r="BW1178" s="191"/>
      <c r="BX1178" s="181"/>
      <c r="BY1178" s="181"/>
      <c r="BZ1178" s="191"/>
      <c r="CA1178" s="181"/>
      <c r="CB1178" s="181"/>
      <c r="CC1178" s="191"/>
      <c r="CD1178" s="181"/>
      <c r="CE1178" s="181"/>
      <c r="CF1178" s="191"/>
      <c r="CG1178" s="181"/>
      <c r="CH1178" s="181"/>
      <c r="CI1178" s="191"/>
      <c r="CJ1178" s="181"/>
      <c r="CK1178" s="181"/>
      <c r="CL1178" s="191"/>
      <c r="CM1178" s="181"/>
      <c r="CN1178" s="181"/>
      <c r="CO1178" s="191"/>
      <c r="CP1178" s="181"/>
      <c r="CQ1178" s="181"/>
      <c r="CR1178" s="191"/>
      <c r="CS1178" s="181"/>
      <c r="CT1178" s="181"/>
      <c r="CU1178" s="191"/>
      <c r="CV1178" s="181"/>
      <c r="CW1178" s="181"/>
      <c r="CX1178" s="191"/>
      <c r="CY1178" s="181"/>
      <c r="CZ1178" s="181"/>
      <c r="DA1178" s="191"/>
      <c r="DB1178" s="181"/>
      <c r="DC1178" s="181"/>
      <c r="DD1178" s="191"/>
      <c r="DE1178" s="181"/>
      <c r="DF1178" s="181"/>
      <c r="DG1178" s="191"/>
      <c r="DH1178" s="181"/>
      <c r="DI1178" s="181"/>
      <c r="DJ1178" s="191"/>
      <c r="DK1178" s="181"/>
      <c r="DL1178" s="181"/>
      <c r="DM1178" s="191"/>
      <c r="DN1178" s="181"/>
      <c r="DO1178" s="181"/>
      <c r="DP1178" s="191"/>
      <c r="DQ1178" s="181"/>
      <c r="DR1178" s="181"/>
      <c r="DS1178" s="191"/>
      <c r="DT1178" s="181"/>
      <c r="DU1178" s="181"/>
      <c r="DV1178" s="191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3"/>
      <c r="G1179" s="191"/>
      <c r="H1179" s="191"/>
      <c r="I1179" s="207"/>
      <c r="J1179" s="207"/>
      <c r="K1179" s="191"/>
      <c r="L1179" s="191"/>
      <c r="M1179" s="191"/>
      <c r="N1179" s="191"/>
      <c r="O1179" s="191"/>
      <c r="P1179" s="191"/>
      <c r="Q1179" s="191"/>
      <c r="R1179" s="191"/>
      <c r="S1179" s="191"/>
      <c r="T1179" s="191"/>
      <c r="U1179" s="191"/>
      <c r="V1179" s="191"/>
      <c r="W1179" s="191"/>
      <c r="X1179" s="191"/>
      <c r="Y1179" s="191"/>
      <c r="Z1179" s="191"/>
      <c r="AA1179" s="191"/>
      <c r="AB1179" s="191"/>
      <c r="AC1179" s="191"/>
      <c r="AD1179" s="191"/>
      <c r="AE1179" s="191"/>
      <c r="AF1179" s="191"/>
      <c r="AG1179" s="191"/>
      <c r="AH1179" s="191"/>
      <c r="AI1179" s="191"/>
      <c r="AJ1179" s="191"/>
      <c r="AK1179" s="191"/>
      <c r="AL1179" s="191"/>
      <c r="AM1179" s="191"/>
      <c r="AN1179" s="191"/>
      <c r="AO1179" s="191"/>
      <c r="AP1179" s="191"/>
      <c r="AQ1179" s="191"/>
      <c r="AR1179" s="191"/>
      <c r="AS1179" s="191"/>
      <c r="AT1179" s="191"/>
      <c r="AU1179" s="191"/>
      <c r="AV1179" s="191"/>
      <c r="AW1179" s="191"/>
      <c r="AX1179" s="191"/>
      <c r="AY1179" s="191"/>
      <c r="AZ1179" s="191"/>
      <c r="BA1179" s="191"/>
      <c r="BB1179" s="191"/>
      <c r="BC1179" s="191"/>
      <c r="BD1179" s="191"/>
      <c r="BE1179" s="191"/>
      <c r="BF1179" s="191"/>
      <c r="BG1179" s="191"/>
      <c r="BH1179" s="191"/>
      <c r="BI1179" s="191"/>
      <c r="BJ1179" s="191"/>
      <c r="BK1179" s="191"/>
      <c r="BL1179" s="191"/>
      <c r="BM1179" s="191"/>
      <c r="BN1179" s="191"/>
      <c r="BO1179" s="191"/>
      <c r="BP1179" s="191"/>
      <c r="BQ1179" s="191"/>
      <c r="BR1179" s="191"/>
      <c r="BS1179" s="191"/>
      <c r="BT1179" s="191"/>
      <c r="BU1179" s="191"/>
      <c r="BV1179" s="191"/>
      <c r="BW1179" s="191"/>
      <c r="BX1179" s="191"/>
      <c r="BY1179" s="191"/>
      <c r="BZ1179" s="191"/>
      <c r="CA1179" s="191"/>
      <c r="CB1179" s="191"/>
      <c r="CC1179" s="191"/>
      <c r="CD1179" s="191"/>
      <c r="CE1179" s="191"/>
      <c r="CF1179" s="191"/>
      <c r="CG1179" s="191"/>
      <c r="CH1179" s="191"/>
      <c r="CI1179" s="191"/>
      <c r="CJ1179" s="191"/>
      <c r="CK1179" s="191"/>
      <c r="CL1179" s="191"/>
      <c r="CM1179" s="191"/>
      <c r="CN1179" s="191"/>
      <c r="CO1179" s="191"/>
      <c r="CP1179" s="191"/>
      <c r="CQ1179" s="191"/>
      <c r="CR1179" s="191"/>
      <c r="CS1179" s="191"/>
      <c r="CT1179" s="191"/>
      <c r="CU1179" s="191"/>
      <c r="CV1179" s="191"/>
      <c r="CW1179" s="191"/>
      <c r="CX1179" s="191"/>
      <c r="CY1179" s="191"/>
      <c r="CZ1179" s="191"/>
      <c r="DA1179" s="191"/>
      <c r="DB1179" s="191"/>
      <c r="DC1179" s="191"/>
      <c r="DD1179" s="191"/>
      <c r="DE1179" s="191"/>
      <c r="DF1179" s="191"/>
      <c r="DG1179" s="191"/>
      <c r="DH1179" s="191"/>
      <c r="DI1179" s="191"/>
      <c r="DJ1179" s="191"/>
      <c r="DK1179" s="191"/>
      <c r="DL1179" s="191"/>
      <c r="DM1179" s="191"/>
      <c r="DN1179" s="191"/>
      <c r="DO1179" s="191"/>
      <c r="DP1179" s="191"/>
      <c r="DQ1179" s="191"/>
      <c r="DR1179" s="191"/>
      <c r="DS1179" s="191"/>
      <c r="DT1179" s="191"/>
      <c r="DU1179" s="191"/>
      <c r="DV1179" s="191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8"/>
      <c r="F1180" s="220"/>
      <c r="G1180" s="191"/>
      <c r="H1180" s="191"/>
      <c r="I1180" s="207"/>
      <c r="J1180" s="207"/>
      <c r="K1180" s="191"/>
      <c r="L1180" s="191"/>
      <c r="M1180" s="191"/>
      <c r="N1180" s="191"/>
      <c r="O1180" s="191"/>
      <c r="P1180" s="191"/>
      <c r="Q1180" s="191"/>
      <c r="R1180" s="191"/>
      <c r="S1180" s="191"/>
      <c r="T1180" s="191"/>
      <c r="U1180" s="191"/>
      <c r="V1180" s="191"/>
      <c r="W1180" s="191"/>
      <c r="X1180" s="191"/>
      <c r="Y1180" s="191"/>
      <c r="Z1180" s="191"/>
      <c r="AA1180" s="191"/>
      <c r="AB1180" s="191"/>
      <c r="AC1180" s="191"/>
      <c r="AD1180" s="191"/>
      <c r="AE1180" s="191"/>
      <c r="AF1180" s="191"/>
      <c r="AG1180" s="191"/>
      <c r="AH1180" s="191"/>
      <c r="AI1180" s="191"/>
      <c r="AJ1180" s="191"/>
      <c r="AK1180" s="191"/>
      <c r="AL1180" s="191"/>
      <c r="AM1180" s="191"/>
      <c r="AN1180" s="191"/>
      <c r="AO1180" s="191"/>
      <c r="AP1180" s="191"/>
      <c r="AQ1180" s="191"/>
      <c r="AR1180" s="191"/>
      <c r="AS1180" s="191"/>
      <c r="AT1180" s="191"/>
      <c r="AU1180" s="191"/>
      <c r="AV1180" s="191"/>
      <c r="AW1180" s="191"/>
      <c r="AX1180" s="191"/>
      <c r="AY1180" s="191"/>
      <c r="AZ1180" s="191"/>
      <c r="BA1180" s="191"/>
      <c r="BB1180" s="191"/>
      <c r="BC1180" s="191"/>
      <c r="BD1180" s="191"/>
      <c r="BE1180" s="191"/>
      <c r="BF1180" s="191"/>
      <c r="BG1180" s="191"/>
      <c r="BH1180" s="191"/>
      <c r="BI1180" s="191"/>
      <c r="BJ1180" s="191"/>
      <c r="BK1180" s="191"/>
      <c r="BL1180" s="191"/>
      <c r="BM1180" s="191"/>
      <c r="BN1180" s="191"/>
      <c r="BO1180" s="191"/>
      <c r="BP1180" s="191"/>
      <c r="BQ1180" s="191"/>
      <c r="BR1180" s="191"/>
      <c r="BS1180" s="191"/>
      <c r="BT1180" s="191"/>
      <c r="BU1180" s="191"/>
      <c r="BV1180" s="191"/>
      <c r="BW1180" s="191"/>
      <c r="BX1180" s="191"/>
      <c r="BY1180" s="191"/>
      <c r="BZ1180" s="191"/>
      <c r="CA1180" s="191"/>
      <c r="CB1180" s="191"/>
      <c r="CC1180" s="191"/>
      <c r="CD1180" s="191"/>
      <c r="CE1180" s="191"/>
      <c r="CF1180" s="191"/>
      <c r="CG1180" s="191"/>
      <c r="CH1180" s="191"/>
      <c r="CI1180" s="191"/>
      <c r="CJ1180" s="191"/>
      <c r="CK1180" s="191"/>
      <c r="CL1180" s="191"/>
      <c r="CM1180" s="191"/>
      <c r="CN1180" s="191"/>
      <c r="CO1180" s="191"/>
      <c r="CP1180" s="191"/>
      <c r="CQ1180" s="191"/>
      <c r="CR1180" s="191"/>
      <c r="CS1180" s="191"/>
      <c r="CT1180" s="191"/>
      <c r="CU1180" s="191"/>
      <c r="CV1180" s="191"/>
      <c r="CW1180" s="191"/>
      <c r="CX1180" s="191"/>
      <c r="CY1180" s="191"/>
      <c r="CZ1180" s="191"/>
      <c r="DA1180" s="191"/>
      <c r="DB1180" s="191"/>
      <c r="DC1180" s="191"/>
      <c r="DD1180" s="191"/>
      <c r="DE1180" s="191"/>
      <c r="DF1180" s="191"/>
      <c r="DG1180" s="191"/>
      <c r="DH1180" s="191"/>
      <c r="DI1180" s="191"/>
      <c r="DJ1180" s="191"/>
      <c r="DK1180" s="191"/>
      <c r="DL1180" s="191"/>
      <c r="DM1180" s="191"/>
      <c r="DN1180" s="191"/>
      <c r="DO1180" s="191"/>
      <c r="DP1180" s="191"/>
      <c r="DQ1180" s="191"/>
      <c r="DR1180" s="191"/>
      <c r="DS1180" s="191"/>
      <c r="DT1180" s="191"/>
      <c r="DU1180" s="191"/>
      <c r="DV1180" s="191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8"/>
      <c r="F1181" s="220"/>
      <c r="G1181" s="191"/>
      <c r="H1181" s="191"/>
      <c r="I1181" s="207"/>
      <c r="J1181" s="207"/>
      <c r="K1181" s="191"/>
      <c r="L1181" s="191"/>
      <c r="M1181" s="191"/>
      <c r="N1181" s="191"/>
      <c r="O1181" s="191"/>
      <c r="P1181" s="191"/>
      <c r="Q1181" s="191"/>
      <c r="R1181" s="191"/>
      <c r="S1181" s="191"/>
      <c r="T1181" s="191"/>
      <c r="U1181" s="191"/>
      <c r="V1181" s="191"/>
      <c r="W1181" s="191"/>
      <c r="X1181" s="191"/>
      <c r="Y1181" s="191"/>
      <c r="Z1181" s="191"/>
      <c r="AA1181" s="191"/>
      <c r="AB1181" s="191"/>
      <c r="AC1181" s="191"/>
      <c r="AD1181" s="191"/>
      <c r="AE1181" s="191"/>
      <c r="AF1181" s="191"/>
      <c r="AG1181" s="191"/>
      <c r="AH1181" s="191"/>
      <c r="AI1181" s="191"/>
      <c r="AJ1181" s="191"/>
      <c r="AK1181" s="191"/>
      <c r="AL1181" s="191"/>
      <c r="AM1181" s="191"/>
      <c r="AN1181" s="191"/>
      <c r="AO1181" s="191"/>
      <c r="AP1181" s="191"/>
      <c r="AQ1181" s="191"/>
      <c r="AR1181" s="191"/>
      <c r="AS1181" s="191"/>
      <c r="AT1181" s="191"/>
      <c r="AU1181" s="191"/>
      <c r="AV1181" s="191"/>
      <c r="AW1181" s="191"/>
      <c r="AX1181" s="191"/>
      <c r="AY1181" s="191"/>
      <c r="AZ1181" s="191"/>
      <c r="BA1181" s="191"/>
      <c r="BB1181" s="191"/>
      <c r="BC1181" s="191"/>
      <c r="BD1181" s="191"/>
      <c r="BE1181" s="191"/>
      <c r="BF1181" s="191"/>
      <c r="BG1181" s="191"/>
      <c r="BH1181" s="191"/>
      <c r="BI1181" s="191"/>
      <c r="BJ1181" s="191"/>
      <c r="BK1181" s="191"/>
      <c r="BL1181" s="191"/>
      <c r="BM1181" s="191"/>
      <c r="BN1181" s="191"/>
      <c r="BO1181" s="191"/>
      <c r="BP1181" s="191"/>
      <c r="BQ1181" s="191"/>
      <c r="BR1181" s="191"/>
      <c r="BS1181" s="191"/>
      <c r="BT1181" s="191"/>
      <c r="BU1181" s="191"/>
      <c r="BV1181" s="191"/>
      <c r="BW1181" s="191"/>
      <c r="BX1181" s="191"/>
      <c r="BY1181" s="191"/>
      <c r="BZ1181" s="191"/>
      <c r="CA1181" s="191"/>
      <c r="CB1181" s="191"/>
      <c r="CC1181" s="191"/>
      <c r="CD1181" s="191"/>
      <c r="CE1181" s="191"/>
      <c r="CF1181" s="191"/>
      <c r="CG1181" s="191"/>
      <c r="CH1181" s="191"/>
      <c r="CI1181" s="191"/>
      <c r="CJ1181" s="191"/>
      <c r="CK1181" s="191"/>
      <c r="CL1181" s="191"/>
      <c r="CM1181" s="191"/>
      <c r="CN1181" s="191"/>
      <c r="CO1181" s="191"/>
      <c r="CP1181" s="191"/>
      <c r="CQ1181" s="191"/>
      <c r="CR1181" s="191"/>
      <c r="CS1181" s="191"/>
      <c r="CT1181" s="191"/>
      <c r="CU1181" s="191"/>
      <c r="CV1181" s="191"/>
      <c r="CW1181" s="191"/>
      <c r="CX1181" s="191"/>
      <c r="CY1181" s="191"/>
      <c r="CZ1181" s="191"/>
      <c r="DA1181" s="191"/>
      <c r="DB1181" s="191"/>
      <c r="DC1181" s="191"/>
      <c r="DD1181" s="191"/>
      <c r="DE1181" s="191"/>
      <c r="DF1181" s="191"/>
      <c r="DG1181" s="191"/>
      <c r="DH1181" s="191"/>
      <c r="DI1181" s="191"/>
      <c r="DJ1181" s="191"/>
      <c r="DK1181" s="191"/>
      <c r="DL1181" s="191"/>
      <c r="DM1181" s="191"/>
      <c r="DN1181" s="191"/>
      <c r="DO1181" s="191"/>
      <c r="DP1181" s="191"/>
      <c r="DQ1181" s="191"/>
      <c r="DR1181" s="191"/>
      <c r="DS1181" s="191"/>
      <c r="DT1181" s="191"/>
      <c r="DU1181" s="191"/>
      <c r="DV1181" s="191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8"/>
      <c r="F1182" s="220"/>
      <c r="G1182" s="191"/>
      <c r="H1182" s="191"/>
      <c r="I1182" s="207"/>
      <c r="J1182" s="207"/>
      <c r="K1182" s="191"/>
      <c r="L1182" s="191"/>
      <c r="M1182" s="191"/>
      <c r="N1182" s="191"/>
      <c r="O1182" s="191"/>
      <c r="P1182" s="191"/>
      <c r="Q1182" s="191"/>
      <c r="R1182" s="191"/>
      <c r="S1182" s="191"/>
      <c r="T1182" s="191"/>
      <c r="U1182" s="191"/>
      <c r="V1182" s="191"/>
      <c r="W1182" s="191"/>
      <c r="X1182" s="191"/>
      <c r="Y1182" s="191"/>
      <c r="Z1182" s="191"/>
      <c r="AA1182" s="191"/>
      <c r="AB1182" s="191"/>
      <c r="AC1182" s="191"/>
      <c r="AD1182" s="191"/>
      <c r="AE1182" s="191"/>
      <c r="AF1182" s="191"/>
      <c r="AG1182" s="191"/>
      <c r="AH1182" s="191"/>
      <c r="AI1182" s="191"/>
      <c r="AJ1182" s="191"/>
      <c r="AK1182" s="191"/>
      <c r="AL1182" s="191"/>
      <c r="AM1182" s="191"/>
      <c r="AN1182" s="191"/>
      <c r="AO1182" s="191"/>
      <c r="AP1182" s="191"/>
      <c r="AQ1182" s="191"/>
      <c r="AR1182" s="191"/>
      <c r="AS1182" s="191"/>
      <c r="AT1182" s="191"/>
      <c r="AU1182" s="191"/>
      <c r="AV1182" s="191"/>
      <c r="AW1182" s="191"/>
      <c r="AX1182" s="191"/>
      <c r="AY1182" s="191"/>
      <c r="AZ1182" s="191"/>
      <c r="BA1182" s="191"/>
      <c r="BB1182" s="191"/>
      <c r="BC1182" s="191"/>
      <c r="BD1182" s="191"/>
      <c r="BE1182" s="191"/>
      <c r="BF1182" s="191"/>
      <c r="BG1182" s="191"/>
      <c r="BH1182" s="191"/>
      <c r="BI1182" s="191"/>
      <c r="BJ1182" s="191"/>
      <c r="BK1182" s="191"/>
      <c r="BL1182" s="191"/>
      <c r="BM1182" s="191"/>
      <c r="BN1182" s="191"/>
      <c r="BO1182" s="191"/>
      <c r="BP1182" s="191"/>
      <c r="BQ1182" s="191"/>
      <c r="BR1182" s="191"/>
      <c r="BS1182" s="191"/>
      <c r="BT1182" s="191"/>
      <c r="BU1182" s="191"/>
      <c r="BV1182" s="191"/>
      <c r="BW1182" s="191"/>
      <c r="BX1182" s="191"/>
      <c r="BY1182" s="191"/>
      <c r="BZ1182" s="191"/>
      <c r="CA1182" s="191"/>
      <c r="CB1182" s="191"/>
      <c r="CC1182" s="191"/>
      <c r="CD1182" s="191"/>
      <c r="CE1182" s="191"/>
      <c r="CF1182" s="191"/>
      <c r="CG1182" s="191"/>
      <c r="CH1182" s="191"/>
      <c r="CI1182" s="191"/>
      <c r="CJ1182" s="191"/>
      <c r="CK1182" s="191"/>
      <c r="CL1182" s="191"/>
      <c r="CM1182" s="191"/>
      <c r="CN1182" s="191"/>
      <c r="CO1182" s="191"/>
      <c r="CP1182" s="191"/>
      <c r="CQ1182" s="191"/>
      <c r="CR1182" s="191"/>
      <c r="CS1182" s="191"/>
      <c r="CT1182" s="191"/>
      <c r="CU1182" s="191"/>
      <c r="CV1182" s="191"/>
      <c r="CW1182" s="191"/>
      <c r="CX1182" s="191"/>
      <c r="CY1182" s="191"/>
      <c r="CZ1182" s="191"/>
      <c r="DA1182" s="191"/>
      <c r="DB1182" s="191"/>
      <c r="DC1182" s="191"/>
      <c r="DD1182" s="191"/>
      <c r="DE1182" s="191"/>
      <c r="DF1182" s="191"/>
      <c r="DG1182" s="191"/>
      <c r="DH1182" s="191"/>
      <c r="DI1182" s="191"/>
      <c r="DJ1182" s="191"/>
      <c r="DK1182" s="191"/>
      <c r="DL1182" s="191"/>
      <c r="DM1182" s="191"/>
      <c r="DN1182" s="191"/>
      <c r="DO1182" s="191"/>
      <c r="DP1182" s="191"/>
      <c r="DQ1182" s="191"/>
      <c r="DR1182" s="191"/>
      <c r="DS1182" s="191"/>
      <c r="DT1182" s="191"/>
      <c r="DU1182" s="191"/>
      <c r="DV1182" s="191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8"/>
      <c r="F1183" s="220"/>
      <c r="G1183" s="191"/>
      <c r="H1183" s="191"/>
      <c r="I1183" s="207"/>
      <c r="J1183" s="207"/>
      <c r="K1183" s="191"/>
      <c r="L1183" s="191"/>
      <c r="M1183" s="191"/>
      <c r="N1183" s="191"/>
      <c r="O1183" s="191"/>
      <c r="P1183" s="191"/>
      <c r="Q1183" s="191"/>
      <c r="R1183" s="191"/>
      <c r="S1183" s="191"/>
      <c r="T1183" s="191"/>
      <c r="U1183" s="191"/>
      <c r="V1183" s="191"/>
      <c r="W1183" s="191"/>
      <c r="X1183" s="191"/>
      <c r="Y1183" s="191"/>
      <c r="Z1183" s="191"/>
      <c r="AA1183" s="191"/>
      <c r="AB1183" s="191"/>
      <c r="AC1183" s="191"/>
      <c r="AD1183" s="191"/>
      <c r="AE1183" s="191"/>
      <c r="AF1183" s="191"/>
      <c r="AG1183" s="191"/>
      <c r="AH1183" s="191"/>
      <c r="AI1183" s="191"/>
      <c r="AJ1183" s="191"/>
      <c r="AK1183" s="191"/>
      <c r="AL1183" s="191"/>
      <c r="AM1183" s="191"/>
      <c r="AN1183" s="191"/>
      <c r="AO1183" s="191"/>
      <c r="AP1183" s="191"/>
      <c r="AQ1183" s="191"/>
      <c r="AR1183" s="191"/>
      <c r="AS1183" s="191"/>
      <c r="AT1183" s="191"/>
      <c r="AU1183" s="191"/>
      <c r="AV1183" s="191"/>
      <c r="AW1183" s="191"/>
      <c r="AX1183" s="191"/>
      <c r="AY1183" s="191"/>
      <c r="AZ1183" s="191"/>
      <c r="BA1183" s="191"/>
      <c r="BB1183" s="191"/>
      <c r="BC1183" s="191"/>
      <c r="BD1183" s="191"/>
      <c r="BE1183" s="191"/>
      <c r="BF1183" s="191"/>
      <c r="BG1183" s="191"/>
      <c r="BH1183" s="191"/>
      <c r="BI1183" s="191"/>
      <c r="BJ1183" s="191"/>
      <c r="BK1183" s="191"/>
      <c r="BL1183" s="191"/>
      <c r="BM1183" s="191"/>
      <c r="BN1183" s="191"/>
      <c r="BO1183" s="191"/>
      <c r="BP1183" s="191"/>
      <c r="BQ1183" s="191"/>
      <c r="BR1183" s="191"/>
      <c r="BS1183" s="191"/>
      <c r="BT1183" s="191"/>
      <c r="BU1183" s="191"/>
      <c r="BV1183" s="191"/>
      <c r="BW1183" s="191"/>
      <c r="BX1183" s="191"/>
      <c r="BY1183" s="191"/>
      <c r="BZ1183" s="191"/>
      <c r="CA1183" s="191"/>
      <c r="CB1183" s="191"/>
      <c r="CC1183" s="191"/>
      <c r="CD1183" s="191"/>
      <c r="CE1183" s="191"/>
      <c r="CF1183" s="191"/>
      <c r="CG1183" s="191"/>
      <c r="CH1183" s="191"/>
      <c r="CI1183" s="191"/>
      <c r="CJ1183" s="191"/>
      <c r="CK1183" s="191"/>
      <c r="CL1183" s="191"/>
      <c r="CM1183" s="191"/>
      <c r="CN1183" s="191"/>
      <c r="CO1183" s="191"/>
      <c r="CP1183" s="191"/>
      <c r="CQ1183" s="191"/>
      <c r="CR1183" s="191"/>
      <c r="CS1183" s="191"/>
      <c r="CT1183" s="191"/>
      <c r="CU1183" s="191"/>
      <c r="CV1183" s="191"/>
      <c r="CW1183" s="191"/>
      <c r="CX1183" s="191"/>
      <c r="CY1183" s="191"/>
      <c r="CZ1183" s="191"/>
      <c r="DA1183" s="191"/>
      <c r="DB1183" s="191"/>
      <c r="DC1183" s="191"/>
      <c r="DD1183" s="191"/>
      <c r="DE1183" s="191"/>
      <c r="DF1183" s="191"/>
      <c r="DG1183" s="191"/>
      <c r="DH1183" s="191"/>
      <c r="DI1183" s="191"/>
      <c r="DJ1183" s="191"/>
      <c r="DK1183" s="191"/>
      <c r="DL1183" s="191"/>
      <c r="DM1183" s="191"/>
      <c r="DN1183" s="191"/>
      <c r="DO1183" s="191"/>
      <c r="DP1183" s="191"/>
      <c r="DQ1183" s="191"/>
      <c r="DR1183" s="191"/>
      <c r="DS1183" s="191"/>
      <c r="DT1183" s="191"/>
      <c r="DU1183" s="191"/>
      <c r="DV1183" s="191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8"/>
      <c r="F1184" s="219"/>
      <c r="G1184" s="191"/>
      <c r="H1184" s="191"/>
      <c r="I1184" s="207"/>
      <c r="J1184" s="207"/>
      <c r="K1184" s="191"/>
      <c r="L1184" s="191"/>
      <c r="M1184" s="191"/>
      <c r="N1184" s="191"/>
      <c r="O1184" s="191"/>
      <c r="P1184" s="191"/>
      <c r="Q1184" s="191"/>
      <c r="R1184" s="191"/>
      <c r="S1184" s="191"/>
      <c r="T1184" s="191"/>
      <c r="U1184" s="191"/>
      <c r="V1184" s="191"/>
      <c r="W1184" s="191"/>
      <c r="X1184" s="191"/>
      <c r="Y1184" s="191"/>
      <c r="Z1184" s="191"/>
      <c r="AA1184" s="191"/>
      <c r="AB1184" s="191"/>
      <c r="AC1184" s="191"/>
      <c r="AD1184" s="191"/>
      <c r="AE1184" s="191"/>
      <c r="AF1184" s="191"/>
      <c r="AG1184" s="191"/>
      <c r="AH1184" s="191"/>
      <c r="AI1184" s="191"/>
      <c r="AJ1184" s="191"/>
      <c r="AK1184" s="191"/>
      <c r="AL1184" s="191"/>
      <c r="AM1184" s="191"/>
      <c r="AN1184" s="191"/>
      <c r="AO1184" s="191"/>
      <c r="AP1184" s="191"/>
      <c r="AQ1184" s="191"/>
      <c r="AR1184" s="191"/>
      <c r="AS1184" s="191"/>
      <c r="AT1184" s="191"/>
      <c r="AU1184" s="191"/>
      <c r="AV1184" s="191"/>
      <c r="AW1184" s="191"/>
      <c r="AX1184" s="191"/>
      <c r="AY1184" s="191"/>
      <c r="AZ1184" s="191"/>
      <c r="BA1184" s="191"/>
      <c r="BB1184" s="191"/>
      <c r="BC1184" s="191"/>
      <c r="BD1184" s="191"/>
      <c r="BE1184" s="191"/>
      <c r="BF1184" s="191"/>
      <c r="BG1184" s="191"/>
      <c r="BH1184" s="191"/>
      <c r="BI1184" s="191"/>
      <c r="BJ1184" s="191"/>
      <c r="BK1184" s="191"/>
      <c r="BL1184" s="191"/>
      <c r="BM1184" s="191"/>
      <c r="BN1184" s="191"/>
      <c r="BO1184" s="191"/>
      <c r="BP1184" s="191"/>
      <c r="BQ1184" s="191"/>
      <c r="BR1184" s="191"/>
      <c r="BS1184" s="191"/>
      <c r="BT1184" s="191"/>
      <c r="BU1184" s="191"/>
      <c r="BV1184" s="191"/>
      <c r="BW1184" s="191"/>
      <c r="BX1184" s="191"/>
      <c r="BY1184" s="191"/>
      <c r="BZ1184" s="191"/>
      <c r="CA1184" s="191"/>
      <c r="CB1184" s="191"/>
      <c r="CC1184" s="191"/>
      <c r="CD1184" s="191"/>
      <c r="CE1184" s="191"/>
      <c r="CF1184" s="191"/>
      <c r="CG1184" s="191"/>
      <c r="CH1184" s="191"/>
      <c r="CI1184" s="191"/>
      <c r="CJ1184" s="191"/>
      <c r="CK1184" s="191"/>
      <c r="CL1184" s="191"/>
      <c r="CM1184" s="191"/>
      <c r="CN1184" s="191"/>
      <c r="CO1184" s="191"/>
      <c r="CP1184" s="191"/>
      <c r="CQ1184" s="191"/>
      <c r="CR1184" s="191"/>
      <c r="CS1184" s="191"/>
      <c r="CT1184" s="191"/>
      <c r="CU1184" s="191"/>
      <c r="CV1184" s="191"/>
      <c r="CW1184" s="191"/>
      <c r="CX1184" s="191"/>
      <c r="CY1184" s="191"/>
      <c r="CZ1184" s="191"/>
      <c r="DA1184" s="191"/>
      <c r="DB1184" s="191"/>
      <c r="DC1184" s="191"/>
      <c r="DD1184" s="191"/>
      <c r="DE1184" s="191"/>
      <c r="DF1184" s="191"/>
      <c r="DG1184" s="191"/>
      <c r="DH1184" s="191"/>
      <c r="DI1184" s="191"/>
      <c r="DJ1184" s="191"/>
      <c r="DK1184" s="191"/>
      <c r="DL1184" s="191"/>
      <c r="DM1184" s="191"/>
      <c r="DN1184" s="191"/>
      <c r="DO1184" s="191"/>
      <c r="DP1184" s="191"/>
      <c r="DQ1184" s="191"/>
      <c r="DR1184" s="191"/>
      <c r="DS1184" s="191"/>
      <c r="DT1184" s="191"/>
      <c r="DU1184" s="191"/>
      <c r="DV1184" s="191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8"/>
      <c r="F1185" s="220"/>
      <c r="G1185" s="191"/>
      <c r="H1185" s="191"/>
      <c r="I1185" s="207"/>
      <c r="J1185" s="207"/>
      <c r="K1185" s="191"/>
      <c r="L1185" s="191"/>
      <c r="M1185" s="191"/>
      <c r="N1185" s="191"/>
      <c r="O1185" s="191"/>
      <c r="P1185" s="191"/>
      <c r="Q1185" s="191"/>
      <c r="R1185" s="191"/>
      <c r="S1185" s="191"/>
      <c r="T1185" s="191"/>
      <c r="U1185" s="191"/>
      <c r="V1185" s="191"/>
      <c r="W1185" s="191"/>
      <c r="X1185" s="191"/>
      <c r="Y1185" s="191"/>
      <c r="Z1185" s="191"/>
      <c r="AA1185" s="191"/>
      <c r="AB1185" s="191"/>
      <c r="AC1185" s="191"/>
      <c r="AD1185" s="191"/>
      <c r="AE1185" s="191"/>
      <c r="AF1185" s="191"/>
      <c r="AG1185" s="191"/>
      <c r="AH1185" s="191"/>
      <c r="AI1185" s="191"/>
      <c r="AJ1185" s="191"/>
      <c r="AK1185" s="191"/>
      <c r="AL1185" s="191"/>
      <c r="AM1185" s="191"/>
      <c r="AN1185" s="191"/>
      <c r="AO1185" s="191"/>
      <c r="AP1185" s="191"/>
      <c r="AQ1185" s="191"/>
      <c r="AR1185" s="191"/>
      <c r="AS1185" s="191"/>
      <c r="AT1185" s="191"/>
      <c r="AU1185" s="191"/>
      <c r="AV1185" s="191"/>
      <c r="AW1185" s="191"/>
      <c r="AX1185" s="191"/>
      <c r="AY1185" s="191"/>
      <c r="AZ1185" s="191"/>
      <c r="BA1185" s="191"/>
      <c r="BB1185" s="191"/>
      <c r="BC1185" s="191"/>
      <c r="BD1185" s="191"/>
      <c r="BE1185" s="191"/>
      <c r="BF1185" s="191"/>
      <c r="BG1185" s="191"/>
      <c r="BH1185" s="191"/>
      <c r="BI1185" s="191"/>
      <c r="BJ1185" s="191"/>
      <c r="BK1185" s="191"/>
      <c r="BL1185" s="191"/>
      <c r="BM1185" s="191"/>
      <c r="BN1185" s="191"/>
      <c r="BO1185" s="191"/>
      <c r="BP1185" s="191"/>
      <c r="BQ1185" s="191"/>
      <c r="BR1185" s="191"/>
      <c r="BS1185" s="191"/>
      <c r="BT1185" s="191"/>
      <c r="BU1185" s="191"/>
      <c r="BV1185" s="191"/>
      <c r="BW1185" s="191"/>
      <c r="BX1185" s="191"/>
      <c r="BY1185" s="191"/>
      <c r="BZ1185" s="191"/>
      <c r="CA1185" s="191"/>
      <c r="CB1185" s="191"/>
      <c r="CC1185" s="191"/>
      <c r="CD1185" s="191"/>
      <c r="CE1185" s="191"/>
      <c r="CF1185" s="191"/>
      <c r="CG1185" s="191"/>
      <c r="CH1185" s="191"/>
      <c r="CI1185" s="191"/>
      <c r="CJ1185" s="191"/>
      <c r="CK1185" s="191"/>
      <c r="CL1185" s="191"/>
      <c r="CM1185" s="191"/>
      <c r="CN1185" s="191"/>
      <c r="CO1185" s="191"/>
      <c r="CP1185" s="191"/>
      <c r="CQ1185" s="191"/>
      <c r="CR1185" s="191"/>
      <c r="CS1185" s="191"/>
      <c r="CT1185" s="191"/>
      <c r="CU1185" s="191"/>
      <c r="CV1185" s="191"/>
      <c r="CW1185" s="191"/>
      <c r="CX1185" s="191"/>
      <c r="CY1185" s="191"/>
      <c r="CZ1185" s="191"/>
      <c r="DA1185" s="191"/>
      <c r="DB1185" s="191"/>
      <c r="DC1185" s="191"/>
      <c r="DD1185" s="191"/>
      <c r="DE1185" s="191"/>
      <c r="DF1185" s="191"/>
      <c r="DG1185" s="191"/>
      <c r="DH1185" s="191"/>
      <c r="DI1185" s="191"/>
      <c r="DJ1185" s="191"/>
      <c r="DK1185" s="191"/>
      <c r="DL1185" s="191"/>
      <c r="DM1185" s="191"/>
      <c r="DN1185" s="191"/>
      <c r="DO1185" s="191"/>
      <c r="DP1185" s="191"/>
      <c r="DQ1185" s="191"/>
      <c r="DR1185" s="191"/>
      <c r="DS1185" s="191"/>
      <c r="DT1185" s="191"/>
      <c r="DU1185" s="191"/>
      <c r="DV1185" s="191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8"/>
      <c r="F1186" s="220"/>
      <c r="G1186" s="181"/>
      <c r="H1186" s="181"/>
      <c r="I1186" s="207"/>
      <c r="J1186" s="207"/>
      <c r="K1186" s="181"/>
      <c r="L1186" s="191"/>
      <c r="M1186" s="181"/>
      <c r="N1186" s="181"/>
      <c r="O1186" s="191"/>
      <c r="P1186" s="181"/>
      <c r="Q1186" s="181"/>
      <c r="R1186" s="191"/>
      <c r="S1186" s="181"/>
      <c r="T1186" s="181"/>
      <c r="U1186" s="191"/>
      <c r="V1186" s="181"/>
      <c r="W1186" s="181"/>
      <c r="X1186" s="191"/>
      <c r="Y1186" s="181"/>
      <c r="Z1186" s="181"/>
      <c r="AA1186" s="191"/>
      <c r="AB1186" s="181"/>
      <c r="AC1186" s="181"/>
      <c r="AD1186" s="191"/>
      <c r="AE1186" s="181"/>
      <c r="AF1186" s="181"/>
      <c r="AG1186" s="191"/>
      <c r="AH1186" s="181"/>
      <c r="AI1186" s="181"/>
      <c r="AJ1186" s="191"/>
      <c r="AK1186" s="181"/>
      <c r="AL1186" s="181"/>
      <c r="AM1186" s="191"/>
      <c r="AN1186" s="181"/>
      <c r="AO1186" s="181"/>
      <c r="AP1186" s="191"/>
      <c r="AQ1186" s="181"/>
      <c r="AR1186" s="181"/>
      <c r="AS1186" s="191"/>
      <c r="AT1186" s="181"/>
      <c r="AU1186" s="181"/>
      <c r="AV1186" s="191"/>
      <c r="AW1186" s="181"/>
      <c r="AX1186" s="181"/>
      <c r="AY1186" s="191"/>
      <c r="AZ1186" s="181"/>
      <c r="BA1186" s="181"/>
      <c r="BB1186" s="191"/>
      <c r="BC1186" s="181"/>
      <c r="BD1186" s="181"/>
      <c r="BE1186" s="191"/>
      <c r="BF1186" s="181"/>
      <c r="BG1186" s="181"/>
      <c r="BH1186" s="191"/>
      <c r="BI1186" s="181"/>
      <c r="BJ1186" s="181"/>
      <c r="BK1186" s="191"/>
      <c r="BL1186" s="181"/>
      <c r="BM1186" s="181"/>
      <c r="BN1186" s="191"/>
      <c r="BO1186" s="181"/>
      <c r="BP1186" s="181"/>
      <c r="BQ1186" s="191"/>
      <c r="BR1186" s="181"/>
      <c r="BS1186" s="181"/>
      <c r="BT1186" s="191"/>
      <c r="BU1186" s="181"/>
      <c r="BV1186" s="181"/>
      <c r="BW1186" s="191"/>
      <c r="BX1186" s="181"/>
      <c r="BY1186" s="181"/>
      <c r="BZ1186" s="191"/>
      <c r="CA1186" s="181"/>
      <c r="CB1186" s="181"/>
      <c r="CC1186" s="191"/>
      <c r="CD1186" s="181"/>
      <c r="CE1186" s="181"/>
      <c r="CF1186" s="191"/>
      <c r="CG1186" s="181"/>
      <c r="CH1186" s="181"/>
      <c r="CI1186" s="191"/>
      <c r="CJ1186" s="181"/>
      <c r="CK1186" s="181"/>
      <c r="CL1186" s="191"/>
      <c r="CM1186" s="181"/>
      <c r="CN1186" s="181"/>
      <c r="CO1186" s="191"/>
      <c r="CP1186" s="181"/>
      <c r="CQ1186" s="181"/>
      <c r="CR1186" s="191"/>
      <c r="CS1186" s="181"/>
      <c r="CT1186" s="181"/>
      <c r="CU1186" s="191"/>
      <c r="CV1186" s="181"/>
      <c r="CW1186" s="181"/>
      <c r="CX1186" s="191"/>
      <c r="CY1186" s="181"/>
      <c r="CZ1186" s="181"/>
      <c r="DA1186" s="191"/>
      <c r="DB1186" s="181"/>
      <c r="DC1186" s="181"/>
      <c r="DD1186" s="191"/>
      <c r="DE1186" s="181"/>
      <c r="DF1186" s="181"/>
      <c r="DG1186" s="191"/>
      <c r="DH1186" s="181"/>
      <c r="DI1186" s="181"/>
      <c r="DJ1186" s="191"/>
      <c r="DK1186" s="181"/>
      <c r="DL1186" s="181"/>
      <c r="DM1186" s="191"/>
      <c r="DN1186" s="181"/>
      <c r="DO1186" s="181"/>
      <c r="DP1186" s="191"/>
      <c r="DQ1186" s="181"/>
      <c r="DR1186" s="181"/>
      <c r="DS1186" s="191"/>
      <c r="DT1186" s="181"/>
      <c r="DU1186" s="181"/>
      <c r="DV1186" s="191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8"/>
      <c r="F1187" s="220"/>
      <c r="G1187" s="191"/>
      <c r="H1187" s="191"/>
      <c r="I1187" s="207"/>
      <c r="J1187" s="207"/>
      <c r="K1187" s="191"/>
      <c r="L1187" s="191"/>
      <c r="M1187" s="191"/>
      <c r="N1187" s="191"/>
      <c r="O1187" s="191"/>
      <c r="P1187" s="191"/>
      <c r="Q1187" s="191"/>
      <c r="R1187" s="191"/>
      <c r="S1187" s="191"/>
      <c r="T1187" s="191"/>
      <c r="U1187" s="191"/>
      <c r="V1187" s="191"/>
      <c r="W1187" s="191"/>
      <c r="X1187" s="191"/>
      <c r="Y1187" s="191"/>
      <c r="Z1187" s="191"/>
      <c r="AA1187" s="191"/>
      <c r="AB1187" s="191"/>
      <c r="AC1187" s="191"/>
      <c r="AD1187" s="191"/>
      <c r="AE1187" s="191"/>
      <c r="AF1187" s="191"/>
      <c r="AG1187" s="191"/>
      <c r="AH1187" s="191"/>
      <c r="AI1187" s="191"/>
      <c r="AJ1187" s="191"/>
      <c r="AK1187" s="191"/>
      <c r="AL1187" s="191"/>
      <c r="AM1187" s="191"/>
      <c r="AN1187" s="191"/>
      <c r="AO1187" s="191"/>
      <c r="AP1187" s="191"/>
      <c r="AQ1187" s="191"/>
      <c r="AR1187" s="191"/>
      <c r="AS1187" s="191"/>
      <c r="AT1187" s="191"/>
      <c r="AU1187" s="191"/>
      <c r="AV1187" s="191"/>
      <c r="AW1187" s="191"/>
      <c r="AX1187" s="191"/>
      <c r="AY1187" s="191"/>
      <c r="AZ1187" s="191"/>
      <c r="BA1187" s="191"/>
      <c r="BB1187" s="191"/>
      <c r="BC1187" s="191"/>
      <c r="BD1187" s="191"/>
      <c r="BE1187" s="191"/>
      <c r="BF1187" s="191"/>
      <c r="BG1187" s="191"/>
      <c r="BH1187" s="191"/>
      <c r="BI1187" s="191"/>
      <c r="BJ1187" s="191"/>
      <c r="BK1187" s="191"/>
      <c r="BL1187" s="191"/>
      <c r="BM1187" s="191"/>
      <c r="BN1187" s="191"/>
      <c r="BO1187" s="191"/>
      <c r="BP1187" s="191"/>
      <c r="BQ1187" s="191"/>
      <c r="BR1187" s="191"/>
      <c r="BS1187" s="191"/>
      <c r="BT1187" s="191"/>
      <c r="BU1187" s="191"/>
      <c r="BV1187" s="191"/>
      <c r="BW1187" s="191"/>
      <c r="BX1187" s="191"/>
      <c r="BY1187" s="191"/>
      <c r="BZ1187" s="191"/>
      <c r="CA1187" s="191"/>
      <c r="CB1187" s="191"/>
      <c r="CC1187" s="191"/>
      <c r="CD1187" s="191"/>
      <c r="CE1187" s="191"/>
      <c r="CF1187" s="191"/>
      <c r="CG1187" s="191"/>
      <c r="CH1187" s="191"/>
      <c r="CI1187" s="191"/>
      <c r="CJ1187" s="191"/>
      <c r="CK1187" s="191"/>
      <c r="CL1187" s="191"/>
      <c r="CM1187" s="191"/>
      <c r="CN1187" s="191"/>
      <c r="CO1187" s="191"/>
      <c r="CP1187" s="191"/>
      <c r="CQ1187" s="191"/>
      <c r="CR1187" s="191"/>
      <c r="CS1187" s="191"/>
      <c r="CT1187" s="191"/>
      <c r="CU1187" s="191"/>
      <c r="CV1187" s="191"/>
      <c r="CW1187" s="191"/>
      <c r="CX1187" s="191"/>
      <c r="CY1187" s="191"/>
      <c r="CZ1187" s="191"/>
      <c r="DA1187" s="191"/>
      <c r="DB1187" s="191"/>
      <c r="DC1187" s="191"/>
      <c r="DD1187" s="191"/>
      <c r="DE1187" s="191"/>
      <c r="DF1187" s="191"/>
      <c r="DG1187" s="191"/>
      <c r="DH1187" s="191"/>
      <c r="DI1187" s="191"/>
      <c r="DJ1187" s="191"/>
      <c r="DK1187" s="191"/>
      <c r="DL1187" s="191"/>
      <c r="DM1187" s="191"/>
      <c r="DN1187" s="191"/>
      <c r="DO1187" s="191"/>
      <c r="DP1187" s="191"/>
      <c r="DQ1187" s="191"/>
      <c r="DR1187" s="191"/>
      <c r="DS1187" s="191"/>
      <c r="DT1187" s="191"/>
      <c r="DU1187" s="191"/>
      <c r="DV1187" s="191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8"/>
      <c r="F1188" s="220"/>
      <c r="G1188" s="191"/>
      <c r="H1188" s="191"/>
      <c r="I1188" s="207"/>
      <c r="J1188" s="207"/>
      <c r="K1188" s="191"/>
      <c r="L1188" s="191"/>
      <c r="M1188" s="191"/>
      <c r="N1188" s="191"/>
      <c r="O1188" s="191"/>
      <c r="P1188" s="191"/>
      <c r="Q1188" s="191"/>
      <c r="R1188" s="191"/>
      <c r="S1188" s="191"/>
      <c r="T1188" s="191"/>
      <c r="U1188" s="191"/>
      <c r="V1188" s="191"/>
      <c r="W1188" s="191"/>
      <c r="X1188" s="191"/>
      <c r="Y1188" s="191"/>
      <c r="Z1188" s="191"/>
      <c r="AA1188" s="191"/>
      <c r="AB1188" s="191"/>
      <c r="AC1188" s="191"/>
      <c r="AD1188" s="191"/>
      <c r="AE1188" s="191"/>
      <c r="AF1188" s="191"/>
      <c r="AG1188" s="191"/>
      <c r="AH1188" s="191"/>
      <c r="AI1188" s="191"/>
      <c r="AJ1188" s="191"/>
      <c r="AK1188" s="191"/>
      <c r="AL1188" s="191"/>
      <c r="AM1188" s="191"/>
      <c r="AN1188" s="191"/>
      <c r="AO1188" s="191"/>
      <c r="AP1188" s="191"/>
      <c r="AQ1188" s="191"/>
      <c r="AR1188" s="191"/>
      <c r="AS1188" s="191"/>
      <c r="AT1188" s="191"/>
      <c r="AU1188" s="191"/>
      <c r="AV1188" s="191"/>
      <c r="AW1188" s="191"/>
      <c r="AX1188" s="191"/>
      <c r="AY1188" s="191"/>
      <c r="AZ1188" s="191"/>
      <c r="BA1188" s="191"/>
      <c r="BB1188" s="191"/>
      <c r="BC1188" s="191"/>
      <c r="BD1188" s="191"/>
      <c r="BE1188" s="191"/>
      <c r="BF1188" s="191"/>
      <c r="BG1188" s="191"/>
      <c r="BH1188" s="191"/>
      <c r="BI1188" s="191"/>
      <c r="BJ1188" s="191"/>
      <c r="BK1188" s="191"/>
      <c r="BL1188" s="191"/>
      <c r="BM1188" s="191"/>
      <c r="BN1188" s="191"/>
      <c r="BO1188" s="191"/>
      <c r="BP1188" s="191"/>
      <c r="BQ1188" s="191"/>
      <c r="BR1188" s="191"/>
      <c r="BS1188" s="191"/>
      <c r="BT1188" s="191"/>
      <c r="BU1188" s="191"/>
      <c r="BV1188" s="191"/>
      <c r="BW1188" s="191"/>
      <c r="BX1188" s="191"/>
      <c r="BY1188" s="191"/>
      <c r="BZ1188" s="191"/>
      <c r="CA1188" s="191"/>
      <c r="CB1188" s="191"/>
      <c r="CC1188" s="191"/>
      <c r="CD1188" s="191"/>
      <c r="CE1188" s="191"/>
      <c r="CF1188" s="191"/>
      <c r="CG1188" s="191"/>
      <c r="CH1188" s="191"/>
      <c r="CI1188" s="191"/>
      <c r="CJ1188" s="191"/>
      <c r="CK1188" s="191"/>
      <c r="CL1188" s="191"/>
      <c r="CM1188" s="191"/>
      <c r="CN1188" s="191"/>
      <c r="CO1188" s="191"/>
      <c r="CP1188" s="191"/>
      <c r="CQ1188" s="191"/>
      <c r="CR1188" s="191"/>
      <c r="CS1188" s="191"/>
      <c r="CT1188" s="191"/>
      <c r="CU1188" s="191"/>
      <c r="CV1188" s="191"/>
      <c r="CW1188" s="191"/>
      <c r="CX1188" s="191"/>
      <c r="CY1188" s="191"/>
      <c r="CZ1188" s="191"/>
      <c r="DA1188" s="191"/>
      <c r="DB1188" s="191"/>
      <c r="DC1188" s="191"/>
      <c r="DD1188" s="191"/>
      <c r="DE1188" s="191"/>
      <c r="DF1188" s="191"/>
      <c r="DG1188" s="191"/>
      <c r="DH1188" s="191"/>
      <c r="DI1188" s="191"/>
      <c r="DJ1188" s="191"/>
      <c r="DK1188" s="191"/>
      <c r="DL1188" s="191"/>
      <c r="DM1188" s="191"/>
      <c r="DN1188" s="191"/>
      <c r="DO1188" s="191"/>
      <c r="DP1188" s="191"/>
      <c r="DQ1188" s="191"/>
      <c r="DR1188" s="191"/>
      <c r="DS1188" s="191"/>
      <c r="DT1188" s="191"/>
      <c r="DU1188" s="191"/>
      <c r="DV1188" s="191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8"/>
      <c r="F1189" s="220"/>
      <c r="G1189" s="191"/>
      <c r="H1189" s="191"/>
      <c r="I1189" s="207"/>
      <c r="J1189" s="207"/>
      <c r="K1189" s="191"/>
      <c r="L1189" s="191"/>
      <c r="M1189" s="191"/>
      <c r="N1189" s="191"/>
      <c r="O1189" s="191"/>
      <c r="P1189" s="191"/>
      <c r="Q1189" s="191"/>
      <c r="R1189" s="191"/>
      <c r="S1189" s="191"/>
      <c r="T1189" s="191"/>
      <c r="U1189" s="191"/>
      <c r="V1189" s="191"/>
      <c r="W1189" s="191"/>
      <c r="X1189" s="191"/>
      <c r="Y1189" s="191"/>
      <c r="Z1189" s="191"/>
      <c r="AA1189" s="191"/>
      <c r="AB1189" s="191"/>
      <c r="AC1189" s="191"/>
      <c r="AD1189" s="191"/>
      <c r="AE1189" s="191"/>
      <c r="AF1189" s="191"/>
      <c r="AG1189" s="191"/>
      <c r="AH1189" s="191"/>
      <c r="AI1189" s="191"/>
      <c r="AJ1189" s="191"/>
      <c r="AK1189" s="191"/>
      <c r="AL1189" s="191"/>
      <c r="AM1189" s="191"/>
      <c r="AN1189" s="191"/>
      <c r="AO1189" s="191"/>
      <c r="AP1189" s="191"/>
      <c r="AQ1189" s="191"/>
      <c r="AR1189" s="191"/>
      <c r="AS1189" s="191"/>
      <c r="AT1189" s="191"/>
      <c r="AU1189" s="191"/>
      <c r="AV1189" s="191"/>
      <c r="AW1189" s="191"/>
      <c r="AX1189" s="191"/>
      <c r="AY1189" s="191"/>
      <c r="AZ1189" s="191"/>
      <c r="BA1189" s="191"/>
      <c r="BB1189" s="191"/>
      <c r="BC1189" s="191"/>
      <c r="BD1189" s="191"/>
      <c r="BE1189" s="191"/>
      <c r="BF1189" s="191"/>
      <c r="BG1189" s="191"/>
      <c r="BH1189" s="191"/>
      <c r="BI1189" s="191"/>
      <c r="BJ1189" s="191"/>
      <c r="BK1189" s="191"/>
      <c r="BL1189" s="191"/>
      <c r="BM1189" s="191"/>
      <c r="BN1189" s="191"/>
      <c r="BO1189" s="191"/>
      <c r="BP1189" s="191"/>
      <c r="BQ1189" s="191"/>
      <c r="BR1189" s="191"/>
      <c r="BS1189" s="191"/>
      <c r="BT1189" s="191"/>
      <c r="BU1189" s="191"/>
      <c r="BV1189" s="191"/>
      <c r="BW1189" s="191"/>
      <c r="BX1189" s="191"/>
      <c r="BY1189" s="191"/>
      <c r="BZ1189" s="191"/>
      <c r="CA1189" s="191"/>
      <c r="CB1189" s="191"/>
      <c r="CC1189" s="191"/>
      <c r="CD1189" s="191"/>
      <c r="CE1189" s="191"/>
      <c r="CF1189" s="191"/>
      <c r="CG1189" s="191"/>
      <c r="CH1189" s="191"/>
      <c r="CI1189" s="191"/>
      <c r="CJ1189" s="191"/>
      <c r="CK1189" s="191"/>
      <c r="CL1189" s="191"/>
      <c r="CM1189" s="191"/>
      <c r="CN1189" s="191"/>
      <c r="CO1189" s="191"/>
      <c r="CP1189" s="191"/>
      <c r="CQ1189" s="191"/>
      <c r="CR1189" s="191"/>
      <c r="CS1189" s="191"/>
      <c r="CT1189" s="191"/>
      <c r="CU1189" s="191"/>
      <c r="CV1189" s="191"/>
      <c r="CW1189" s="191"/>
      <c r="CX1189" s="191"/>
      <c r="CY1189" s="191"/>
      <c r="CZ1189" s="191"/>
      <c r="DA1189" s="191"/>
      <c r="DB1189" s="191"/>
      <c r="DC1189" s="191"/>
      <c r="DD1189" s="191"/>
      <c r="DE1189" s="191"/>
      <c r="DF1189" s="191"/>
      <c r="DG1189" s="191"/>
      <c r="DH1189" s="191"/>
      <c r="DI1189" s="191"/>
      <c r="DJ1189" s="191"/>
      <c r="DK1189" s="191"/>
      <c r="DL1189" s="191"/>
      <c r="DM1189" s="191"/>
      <c r="DN1189" s="191"/>
      <c r="DO1189" s="191"/>
      <c r="DP1189" s="191"/>
      <c r="DQ1189" s="191"/>
      <c r="DR1189" s="191"/>
      <c r="DS1189" s="191"/>
      <c r="DT1189" s="191"/>
      <c r="DU1189" s="191"/>
      <c r="DV1189" s="191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8"/>
      <c r="F1190" s="219"/>
      <c r="G1190" s="191"/>
      <c r="H1190" s="191"/>
      <c r="I1190" s="207"/>
      <c r="J1190" s="207"/>
      <c r="K1190" s="191"/>
      <c r="L1190" s="191"/>
      <c r="M1190" s="191"/>
      <c r="N1190" s="191"/>
      <c r="O1190" s="191"/>
      <c r="P1190" s="191"/>
      <c r="Q1190" s="191"/>
      <c r="R1190" s="191"/>
      <c r="S1190" s="191"/>
      <c r="T1190" s="191"/>
      <c r="U1190" s="191"/>
      <c r="V1190" s="191"/>
      <c r="W1190" s="191"/>
      <c r="X1190" s="191"/>
      <c r="Y1190" s="191"/>
      <c r="Z1190" s="191"/>
      <c r="AA1190" s="191"/>
      <c r="AB1190" s="191"/>
      <c r="AC1190" s="191"/>
      <c r="AD1190" s="191"/>
      <c r="AE1190" s="191"/>
      <c r="AF1190" s="191"/>
      <c r="AG1190" s="191"/>
      <c r="AH1190" s="191"/>
      <c r="AI1190" s="191"/>
      <c r="AJ1190" s="191"/>
      <c r="AK1190" s="191"/>
      <c r="AL1190" s="191"/>
      <c r="AM1190" s="191"/>
      <c r="AN1190" s="191"/>
      <c r="AO1190" s="191"/>
      <c r="AP1190" s="191"/>
      <c r="AQ1190" s="191"/>
      <c r="AR1190" s="191"/>
      <c r="AS1190" s="191"/>
      <c r="AT1190" s="191"/>
      <c r="AU1190" s="191"/>
      <c r="AV1190" s="191"/>
      <c r="AW1190" s="191"/>
      <c r="AX1190" s="191"/>
      <c r="AY1190" s="191"/>
      <c r="AZ1190" s="191"/>
      <c r="BA1190" s="191"/>
      <c r="BB1190" s="191"/>
      <c r="BC1190" s="191"/>
      <c r="BD1190" s="191"/>
      <c r="BE1190" s="191"/>
      <c r="BF1190" s="191"/>
      <c r="BG1190" s="191"/>
      <c r="BH1190" s="191"/>
      <c r="BI1190" s="191"/>
      <c r="BJ1190" s="191"/>
      <c r="BK1190" s="191"/>
      <c r="BL1190" s="191"/>
      <c r="BM1190" s="191"/>
      <c r="BN1190" s="191"/>
      <c r="BO1190" s="191"/>
      <c r="BP1190" s="191"/>
      <c r="BQ1190" s="191"/>
      <c r="BR1190" s="191"/>
      <c r="BS1190" s="191"/>
      <c r="BT1190" s="191"/>
      <c r="BU1190" s="191"/>
      <c r="BV1190" s="191"/>
      <c r="BW1190" s="191"/>
      <c r="BX1190" s="191"/>
      <c r="BY1190" s="191"/>
      <c r="BZ1190" s="191"/>
      <c r="CA1190" s="191"/>
      <c r="CB1190" s="191"/>
      <c r="CC1190" s="191"/>
      <c r="CD1190" s="191"/>
      <c r="CE1190" s="191"/>
      <c r="CF1190" s="191"/>
      <c r="CG1190" s="191"/>
      <c r="CH1190" s="191"/>
      <c r="CI1190" s="191"/>
      <c r="CJ1190" s="191"/>
      <c r="CK1190" s="191"/>
      <c r="CL1190" s="191"/>
      <c r="CM1190" s="191"/>
      <c r="CN1190" s="191"/>
      <c r="CO1190" s="191"/>
      <c r="CP1190" s="191"/>
      <c r="CQ1190" s="191"/>
      <c r="CR1190" s="191"/>
      <c r="CS1190" s="191"/>
      <c r="CT1190" s="191"/>
      <c r="CU1190" s="191"/>
      <c r="CV1190" s="191"/>
      <c r="CW1190" s="191"/>
      <c r="CX1190" s="191"/>
      <c r="CY1190" s="191"/>
      <c r="CZ1190" s="191"/>
      <c r="DA1190" s="191"/>
      <c r="DB1190" s="191"/>
      <c r="DC1190" s="191"/>
      <c r="DD1190" s="191"/>
      <c r="DE1190" s="191"/>
      <c r="DF1190" s="191"/>
      <c r="DG1190" s="191"/>
      <c r="DH1190" s="191"/>
      <c r="DI1190" s="191"/>
      <c r="DJ1190" s="191"/>
      <c r="DK1190" s="191"/>
      <c r="DL1190" s="191"/>
      <c r="DM1190" s="191"/>
      <c r="DN1190" s="191"/>
      <c r="DO1190" s="191"/>
      <c r="DP1190" s="191"/>
      <c r="DQ1190" s="191"/>
      <c r="DR1190" s="191"/>
      <c r="DS1190" s="191"/>
      <c r="DT1190" s="191"/>
      <c r="DU1190" s="191"/>
      <c r="DV1190" s="191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8"/>
      <c r="F1191" s="220"/>
      <c r="G1191" s="191"/>
      <c r="H1191" s="191"/>
      <c r="I1191" s="207"/>
      <c r="J1191" s="207"/>
      <c r="K1191" s="191"/>
      <c r="L1191" s="191"/>
      <c r="M1191" s="191"/>
      <c r="N1191" s="191"/>
      <c r="O1191" s="191"/>
      <c r="P1191" s="191"/>
      <c r="Q1191" s="191"/>
      <c r="R1191" s="191"/>
      <c r="S1191" s="191"/>
      <c r="T1191" s="191"/>
      <c r="U1191" s="191"/>
      <c r="V1191" s="191"/>
      <c r="W1191" s="191"/>
      <c r="X1191" s="191"/>
      <c r="Y1191" s="191"/>
      <c r="Z1191" s="191"/>
      <c r="AA1191" s="191"/>
      <c r="AB1191" s="191"/>
      <c r="AC1191" s="191"/>
      <c r="AD1191" s="191"/>
      <c r="AE1191" s="191"/>
      <c r="AF1191" s="191"/>
      <c r="AG1191" s="191"/>
      <c r="AH1191" s="191"/>
      <c r="AI1191" s="191"/>
      <c r="AJ1191" s="191"/>
      <c r="AK1191" s="191"/>
      <c r="AL1191" s="191"/>
      <c r="AM1191" s="191"/>
      <c r="AN1191" s="191"/>
      <c r="AO1191" s="191"/>
      <c r="AP1191" s="191"/>
      <c r="AQ1191" s="191"/>
      <c r="AR1191" s="191"/>
      <c r="AS1191" s="191"/>
      <c r="AT1191" s="191"/>
      <c r="AU1191" s="191"/>
      <c r="AV1191" s="191"/>
      <c r="AW1191" s="191"/>
      <c r="AX1191" s="191"/>
      <c r="AY1191" s="191"/>
      <c r="AZ1191" s="191"/>
      <c r="BA1191" s="191"/>
      <c r="BB1191" s="191"/>
      <c r="BC1191" s="191"/>
      <c r="BD1191" s="191"/>
      <c r="BE1191" s="191"/>
      <c r="BF1191" s="191"/>
      <c r="BG1191" s="191"/>
      <c r="BH1191" s="191"/>
      <c r="BI1191" s="191"/>
      <c r="BJ1191" s="191"/>
      <c r="BK1191" s="191"/>
      <c r="BL1191" s="191"/>
      <c r="BM1191" s="191"/>
      <c r="BN1191" s="191"/>
      <c r="BO1191" s="191"/>
      <c r="BP1191" s="191"/>
      <c r="BQ1191" s="191"/>
      <c r="BR1191" s="191"/>
      <c r="BS1191" s="191"/>
      <c r="BT1191" s="191"/>
      <c r="BU1191" s="191"/>
      <c r="BV1191" s="191"/>
      <c r="BW1191" s="191"/>
      <c r="BX1191" s="191"/>
      <c r="BY1191" s="191"/>
      <c r="BZ1191" s="191"/>
      <c r="CA1191" s="191"/>
      <c r="CB1191" s="191"/>
      <c r="CC1191" s="191"/>
      <c r="CD1191" s="191"/>
      <c r="CE1191" s="191"/>
      <c r="CF1191" s="191"/>
      <c r="CG1191" s="191"/>
      <c r="CH1191" s="191"/>
      <c r="CI1191" s="191"/>
      <c r="CJ1191" s="191"/>
      <c r="CK1191" s="191"/>
      <c r="CL1191" s="191"/>
      <c r="CM1191" s="191"/>
      <c r="CN1191" s="191"/>
      <c r="CO1191" s="191"/>
      <c r="CP1191" s="191"/>
      <c r="CQ1191" s="191"/>
      <c r="CR1191" s="191"/>
      <c r="CS1191" s="191"/>
      <c r="CT1191" s="191"/>
      <c r="CU1191" s="191"/>
      <c r="CV1191" s="191"/>
      <c r="CW1191" s="191"/>
      <c r="CX1191" s="191"/>
      <c r="CY1191" s="191"/>
      <c r="CZ1191" s="191"/>
      <c r="DA1191" s="191"/>
      <c r="DB1191" s="191"/>
      <c r="DC1191" s="191"/>
      <c r="DD1191" s="191"/>
      <c r="DE1191" s="191"/>
      <c r="DF1191" s="191"/>
      <c r="DG1191" s="191"/>
      <c r="DH1191" s="191"/>
      <c r="DI1191" s="191"/>
      <c r="DJ1191" s="191"/>
      <c r="DK1191" s="191"/>
      <c r="DL1191" s="191"/>
      <c r="DM1191" s="191"/>
      <c r="DN1191" s="191"/>
      <c r="DO1191" s="191"/>
      <c r="DP1191" s="191"/>
      <c r="DQ1191" s="191"/>
      <c r="DR1191" s="191"/>
      <c r="DS1191" s="191"/>
      <c r="DT1191" s="191"/>
      <c r="DU1191" s="191"/>
      <c r="DV1191" s="191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8"/>
      <c r="F1192" s="220"/>
      <c r="G1192" s="181"/>
      <c r="H1192" s="181"/>
      <c r="I1192" s="207"/>
      <c r="J1192" s="207"/>
      <c r="K1192" s="181"/>
      <c r="L1192" s="191"/>
      <c r="M1192" s="181"/>
      <c r="N1192" s="181"/>
      <c r="O1192" s="191"/>
      <c r="P1192" s="181"/>
      <c r="Q1192" s="181"/>
      <c r="R1192" s="191"/>
      <c r="S1192" s="181"/>
      <c r="T1192" s="181"/>
      <c r="U1192" s="191"/>
      <c r="V1192" s="181"/>
      <c r="W1192" s="181"/>
      <c r="X1192" s="191"/>
      <c r="Y1192" s="181"/>
      <c r="Z1192" s="181"/>
      <c r="AA1192" s="191"/>
      <c r="AB1192" s="181"/>
      <c r="AC1192" s="181"/>
      <c r="AD1192" s="191"/>
      <c r="AE1192" s="181"/>
      <c r="AF1192" s="181"/>
      <c r="AG1192" s="191"/>
      <c r="AH1192" s="181"/>
      <c r="AI1192" s="181"/>
      <c r="AJ1192" s="191"/>
      <c r="AK1192" s="181"/>
      <c r="AL1192" s="181"/>
      <c r="AM1192" s="191"/>
      <c r="AN1192" s="181"/>
      <c r="AO1192" s="181"/>
      <c r="AP1192" s="191"/>
      <c r="AQ1192" s="181"/>
      <c r="AR1192" s="181"/>
      <c r="AS1192" s="191"/>
      <c r="AT1192" s="181"/>
      <c r="AU1192" s="181"/>
      <c r="AV1192" s="191"/>
      <c r="AW1192" s="181"/>
      <c r="AX1192" s="181"/>
      <c r="AY1192" s="191"/>
      <c r="AZ1192" s="181"/>
      <c r="BA1192" s="181"/>
      <c r="BB1192" s="191"/>
      <c r="BC1192" s="181"/>
      <c r="BD1192" s="181"/>
      <c r="BE1192" s="191"/>
      <c r="BF1192" s="181"/>
      <c r="BG1192" s="181"/>
      <c r="BH1192" s="191"/>
      <c r="BI1192" s="181"/>
      <c r="BJ1192" s="181"/>
      <c r="BK1192" s="191"/>
      <c r="BL1192" s="181"/>
      <c r="BM1192" s="181"/>
      <c r="BN1192" s="191"/>
      <c r="BO1192" s="181"/>
      <c r="BP1192" s="181"/>
      <c r="BQ1192" s="191"/>
      <c r="BR1192" s="181"/>
      <c r="BS1192" s="181"/>
      <c r="BT1192" s="191"/>
      <c r="BU1192" s="181"/>
      <c r="BV1192" s="181"/>
      <c r="BW1192" s="191"/>
      <c r="BX1192" s="181"/>
      <c r="BY1192" s="181"/>
      <c r="BZ1192" s="191"/>
      <c r="CA1192" s="181"/>
      <c r="CB1192" s="181"/>
      <c r="CC1192" s="191"/>
      <c r="CD1192" s="181"/>
      <c r="CE1192" s="181"/>
      <c r="CF1192" s="191"/>
      <c r="CG1192" s="181"/>
      <c r="CH1192" s="181"/>
      <c r="CI1192" s="191"/>
      <c r="CJ1192" s="181"/>
      <c r="CK1192" s="181"/>
      <c r="CL1192" s="191"/>
      <c r="CM1192" s="181"/>
      <c r="CN1192" s="181"/>
      <c r="CO1192" s="191"/>
      <c r="CP1192" s="181"/>
      <c r="CQ1192" s="181"/>
      <c r="CR1192" s="191"/>
      <c r="CS1192" s="181"/>
      <c r="CT1192" s="181"/>
      <c r="CU1192" s="191"/>
      <c r="CV1192" s="181"/>
      <c r="CW1192" s="181"/>
      <c r="CX1192" s="191"/>
      <c r="CY1192" s="181"/>
      <c r="CZ1192" s="181"/>
      <c r="DA1192" s="191"/>
      <c r="DB1192" s="181"/>
      <c r="DC1192" s="181"/>
      <c r="DD1192" s="191"/>
      <c r="DE1192" s="181"/>
      <c r="DF1192" s="181"/>
      <c r="DG1192" s="191"/>
      <c r="DH1192" s="181"/>
      <c r="DI1192" s="181"/>
      <c r="DJ1192" s="191"/>
      <c r="DK1192" s="181"/>
      <c r="DL1192" s="181"/>
      <c r="DM1192" s="191"/>
      <c r="DN1192" s="181"/>
      <c r="DO1192" s="181"/>
      <c r="DP1192" s="191"/>
      <c r="DQ1192" s="181"/>
      <c r="DR1192" s="181"/>
      <c r="DS1192" s="191"/>
      <c r="DT1192" s="181"/>
      <c r="DU1192" s="181"/>
      <c r="DV1192" s="191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8"/>
      <c r="F1193" s="219"/>
      <c r="G1193" s="191"/>
      <c r="H1193" s="191"/>
      <c r="I1193" s="207"/>
      <c r="J1193" s="207"/>
      <c r="K1193" s="191"/>
      <c r="L1193" s="191"/>
      <c r="M1193" s="191"/>
      <c r="N1193" s="191"/>
      <c r="O1193" s="191"/>
      <c r="P1193" s="191"/>
      <c r="Q1193" s="191"/>
      <c r="R1193" s="191"/>
      <c r="S1193" s="191"/>
      <c r="T1193" s="191"/>
      <c r="U1193" s="191"/>
      <c r="V1193" s="191"/>
      <c r="W1193" s="191"/>
      <c r="X1193" s="191"/>
      <c r="Y1193" s="191"/>
      <c r="Z1193" s="191"/>
      <c r="AA1193" s="191"/>
      <c r="AB1193" s="191"/>
      <c r="AC1193" s="191"/>
      <c r="AD1193" s="191"/>
      <c r="AE1193" s="191"/>
      <c r="AF1193" s="191"/>
      <c r="AG1193" s="191"/>
      <c r="AH1193" s="191"/>
      <c r="AI1193" s="191"/>
      <c r="AJ1193" s="191"/>
      <c r="AK1193" s="191"/>
      <c r="AL1193" s="191"/>
      <c r="AM1193" s="191"/>
      <c r="AN1193" s="191"/>
      <c r="AO1193" s="191"/>
      <c r="AP1193" s="191"/>
      <c r="AQ1193" s="191"/>
      <c r="AR1193" s="191"/>
      <c r="AS1193" s="191"/>
      <c r="AT1193" s="191"/>
      <c r="AU1193" s="191"/>
      <c r="AV1193" s="191"/>
      <c r="AW1193" s="191"/>
      <c r="AX1193" s="191"/>
      <c r="AY1193" s="191"/>
      <c r="AZ1193" s="191"/>
      <c r="BA1193" s="191"/>
      <c r="BB1193" s="191"/>
      <c r="BC1193" s="191"/>
      <c r="BD1193" s="191"/>
      <c r="BE1193" s="191"/>
      <c r="BF1193" s="191"/>
      <c r="BG1193" s="191"/>
      <c r="BH1193" s="191"/>
      <c r="BI1193" s="191"/>
      <c r="BJ1193" s="191"/>
      <c r="BK1193" s="191"/>
      <c r="BL1193" s="191"/>
      <c r="BM1193" s="191"/>
      <c r="BN1193" s="191"/>
      <c r="BO1193" s="191"/>
      <c r="BP1193" s="191"/>
      <c r="BQ1193" s="191"/>
      <c r="BR1193" s="191"/>
      <c r="BS1193" s="191"/>
      <c r="BT1193" s="191"/>
      <c r="BU1193" s="191"/>
      <c r="BV1193" s="191"/>
      <c r="BW1193" s="191"/>
      <c r="BX1193" s="191"/>
      <c r="BY1193" s="191"/>
      <c r="BZ1193" s="191"/>
      <c r="CA1193" s="191"/>
      <c r="CB1193" s="191"/>
      <c r="CC1193" s="191"/>
      <c r="CD1193" s="191"/>
      <c r="CE1193" s="191"/>
      <c r="CF1193" s="191"/>
      <c r="CG1193" s="191"/>
      <c r="CH1193" s="191"/>
      <c r="CI1193" s="191"/>
      <c r="CJ1193" s="191"/>
      <c r="CK1193" s="191"/>
      <c r="CL1193" s="191"/>
      <c r="CM1193" s="191"/>
      <c r="CN1193" s="191"/>
      <c r="CO1193" s="191"/>
      <c r="CP1193" s="191"/>
      <c r="CQ1193" s="191"/>
      <c r="CR1193" s="191"/>
      <c r="CS1193" s="191"/>
      <c r="CT1193" s="191"/>
      <c r="CU1193" s="191"/>
      <c r="CV1193" s="191"/>
      <c r="CW1193" s="191"/>
      <c r="CX1193" s="191"/>
      <c r="CY1193" s="191"/>
      <c r="CZ1193" s="191"/>
      <c r="DA1193" s="191"/>
      <c r="DB1193" s="191"/>
      <c r="DC1193" s="191"/>
      <c r="DD1193" s="191"/>
      <c r="DE1193" s="191"/>
      <c r="DF1193" s="191"/>
      <c r="DG1193" s="191"/>
      <c r="DH1193" s="191"/>
      <c r="DI1193" s="191"/>
      <c r="DJ1193" s="191"/>
      <c r="DK1193" s="191"/>
      <c r="DL1193" s="191"/>
      <c r="DM1193" s="191"/>
      <c r="DN1193" s="191"/>
      <c r="DO1193" s="191"/>
      <c r="DP1193" s="191"/>
      <c r="DQ1193" s="191"/>
      <c r="DR1193" s="191"/>
      <c r="DS1193" s="191"/>
      <c r="DT1193" s="191"/>
      <c r="DU1193" s="191"/>
      <c r="DV1193" s="191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8"/>
      <c r="F1194" s="220"/>
      <c r="G1194" s="191"/>
      <c r="H1194" s="191"/>
      <c r="I1194" s="207"/>
      <c r="J1194" s="207"/>
      <c r="K1194" s="191"/>
      <c r="L1194" s="191"/>
      <c r="M1194" s="191"/>
      <c r="N1194" s="191"/>
      <c r="O1194" s="191"/>
      <c r="P1194" s="191"/>
      <c r="Q1194" s="191"/>
      <c r="R1194" s="191"/>
      <c r="S1194" s="191"/>
      <c r="T1194" s="191"/>
      <c r="U1194" s="191"/>
      <c r="V1194" s="191"/>
      <c r="W1194" s="191"/>
      <c r="X1194" s="191"/>
      <c r="Y1194" s="191"/>
      <c r="Z1194" s="191"/>
      <c r="AA1194" s="191"/>
      <c r="AB1194" s="191"/>
      <c r="AC1194" s="191"/>
      <c r="AD1194" s="191"/>
      <c r="AE1194" s="191"/>
      <c r="AF1194" s="191"/>
      <c r="AG1194" s="191"/>
      <c r="AH1194" s="191"/>
      <c r="AI1194" s="191"/>
      <c r="AJ1194" s="191"/>
      <c r="AK1194" s="191"/>
      <c r="AL1194" s="191"/>
      <c r="AM1194" s="191"/>
      <c r="AN1194" s="191"/>
      <c r="AO1194" s="191"/>
      <c r="AP1194" s="191"/>
      <c r="AQ1194" s="191"/>
      <c r="AR1194" s="191"/>
      <c r="AS1194" s="191"/>
      <c r="AT1194" s="191"/>
      <c r="AU1194" s="191"/>
      <c r="AV1194" s="191"/>
      <c r="AW1194" s="191"/>
      <c r="AX1194" s="191"/>
      <c r="AY1194" s="191"/>
      <c r="AZ1194" s="191"/>
      <c r="BA1194" s="191"/>
      <c r="BB1194" s="191"/>
      <c r="BC1194" s="191"/>
      <c r="BD1194" s="191"/>
      <c r="BE1194" s="191"/>
      <c r="BF1194" s="191"/>
      <c r="BG1194" s="191"/>
      <c r="BH1194" s="191"/>
      <c r="BI1194" s="191"/>
      <c r="BJ1194" s="191"/>
      <c r="BK1194" s="191"/>
      <c r="BL1194" s="191"/>
      <c r="BM1194" s="191"/>
      <c r="BN1194" s="191"/>
      <c r="BO1194" s="191"/>
      <c r="BP1194" s="191"/>
      <c r="BQ1194" s="191"/>
      <c r="BR1194" s="191"/>
      <c r="BS1194" s="191"/>
      <c r="BT1194" s="191"/>
      <c r="BU1194" s="191"/>
      <c r="BV1194" s="191"/>
      <c r="BW1194" s="191"/>
      <c r="BX1194" s="191"/>
      <c r="BY1194" s="191"/>
      <c r="BZ1194" s="191"/>
      <c r="CA1194" s="191"/>
      <c r="CB1194" s="191"/>
      <c r="CC1194" s="191"/>
      <c r="CD1194" s="191"/>
      <c r="CE1194" s="191"/>
      <c r="CF1194" s="191"/>
      <c r="CG1194" s="191"/>
      <c r="CH1194" s="191"/>
      <c r="CI1194" s="191"/>
      <c r="CJ1194" s="191"/>
      <c r="CK1194" s="191"/>
      <c r="CL1194" s="191"/>
      <c r="CM1194" s="191"/>
      <c r="CN1194" s="191"/>
      <c r="CO1194" s="191"/>
      <c r="CP1194" s="191"/>
      <c r="CQ1194" s="191"/>
      <c r="CR1194" s="191"/>
      <c r="CS1194" s="191"/>
      <c r="CT1194" s="191"/>
      <c r="CU1194" s="191"/>
      <c r="CV1194" s="191"/>
      <c r="CW1194" s="191"/>
      <c r="CX1194" s="191"/>
      <c r="CY1194" s="191"/>
      <c r="CZ1194" s="191"/>
      <c r="DA1194" s="191"/>
      <c r="DB1194" s="191"/>
      <c r="DC1194" s="191"/>
      <c r="DD1194" s="191"/>
      <c r="DE1194" s="191"/>
      <c r="DF1194" s="191"/>
      <c r="DG1194" s="191"/>
      <c r="DH1194" s="191"/>
      <c r="DI1194" s="191"/>
      <c r="DJ1194" s="191"/>
      <c r="DK1194" s="191"/>
      <c r="DL1194" s="191"/>
      <c r="DM1194" s="191"/>
      <c r="DN1194" s="191"/>
      <c r="DO1194" s="191"/>
      <c r="DP1194" s="191"/>
      <c r="DQ1194" s="191"/>
      <c r="DR1194" s="191"/>
      <c r="DS1194" s="191"/>
      <c r="DT1194" s="191"/>
      <c r="DU1194" s="191"/>
      <c r="DV1194" s="191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8"/>
      <c r="F1195" s="220"/>
      <c r="G1195" s="191"/>
      <c r="H1195" s="191"/>
      <c r="I1195" s="207"/>
      <c r="J1195" s="207"/>
      <c r="K1195" s="191"/>
      <c r="L1195" s="191"/>
      <c r="M1195" s="191"/>
      <c r="N1195" s="191"/>
      <c r="O1195" s="191"/>
      <c r="P1195" s="191"/>
      <c r="Q1195" s="191"/>
      <c r="R1195" s="191"/>
      <c r="S1195" s="191"/>
      <c r="T1195" s="191"/>
      <c r="U1195" s="191"/>
      <c r="V1195" s="191"/>
      <c r="W1195" s="191"/>
      <c r="X1195" s="191"/>
      <c r="Y1195" s="191"/>
      <c r="Z1195" s="191"/>
      <c r="AA1195" s="191"/>
      <c r="AB1195" s="191"/>
      <c r="AC1195" s="191"/>
      <c r="AD1195" s="191"/>
      <c r="AE1195" s="191"/>
      <c r="AF1195" s="191"/>
      <c r="AG1195" s="191"/>
      <c r="AH1195" s="191"/>
      <c r="AI1195" s="191"/>
      <c r="AJ1195" s="191"/>
      <c r="AK1195" s="191"/>
      <c r="AL1195" s="191"/>
      <c r="AM1195" s="191"/>
      <c r="AN1195" s="191"/>
      <c r="AO1195" s="191"/>
      <c r="AP1195" s="191"/>
      <c r="AQ1195" s="191"/>
      <c r="AR1195" s="191"/>
      <c r="AS1195" s="191"/>
      <c r="AT1195" s="191"/>
      <c r="AU1195" s="191"/>
      <c r="AV1195" s="191"/>
      <c r="AW1195" s="191"/>
      <c r="AX1195" s="191"/>
      <c r="AY1195" s="191"/>
      <c r="AZ1195" s="191"/>
      <c r="BA1195" s="191"/>
      <c r="BB1195" s="191"/>
      <c r="BC1195" s="191"/>
      <c r="BD1195" s="191"/>
      <c r="BE1195" s="191"/>
      <c r="BF1195" s="191"/>
      <c r="BG1195" s="191"/>
      <c r="BH1195" s="191"/>
      <c r="BI1195" s="191"/>
      <c r="BJ1195" s="191"/>
      <c r="BK1195" s="191"/>
      <c r="BL1195" s="191"/>
      <c r="BM1195" s="191"/>
      <c r="BN1195" s="191"/>
      <c r="BO1195" s="191"/>
      <c r="BP1195" s="191"/>
      <c r="BQ1195" s="191"/>
      <c r="BR1195" s="191"/>
      <c r="BS1195" s="191"/>
      <c r="BT1195" s="191"/>
      <c r="BU1195" s="191"/>
      <c r="BV1195" s="191"/>
      <c r="BW1195" s="191"/>
      <c r="BX1195" s="191"/>
      <c r="BY1195" s="191"/>
      <c r="BZ1195" s="191"/>
      <c r="CA1195" s="191"/>
      <c r="CB1195" s="191"/>
      <c r="CC1195" s="191"/>
      <c r="CD1195" s="191"/>
      <c r="CE1195" s="191"/>
      <c r="CF1195" s="191"/>
      <c r="CG1195" s="191"/>
      <c r="CH1195" s="191"/>
      <c r="CI1195" s="191"/>
      <c r="CJ1195" s="191"/>
      <c r="CK1195" s="191"/>
      <c r="CL1195" s="191"/>
      <c r="CM1195" s="191"/>
      <c r="CN1195" s="191"/>
      <c r="CO1195" s="191"/>
      <c r="CP1195" s="191"/>
      <c r="CQ1195" s="191"/>
      <c r="CR1195" s="191"/>
      <c r="CS1195" s="191"/>
      <c r="CT1195" s="191"/>
      <c r="CU1195" s="191"/>
      <c r="CV1195" s="191"/>
      <c r="CW1195" s="191"/>
      <c r="CX1195" s="191"/>
      <c r="CY1195" s="191"/>
      <c r="CZ1195" s="191"/>
      <c r="DA1195" s="191"/>
      <c r="DB1195" s="191"/>
      <c r="DC1195" s="191"/>
      <c r="DD1195" s="191"/>
      <c r="DE1195" s="191"/>
      <c r="DF1195" s="191"/>
      <c r="DG1195" s="191"/>
      <c r="DH1195" s="191"/>
      <c r="DI1195" s="191"/>
      <c r="DJ1195" s="191"/>
      <c r="DK1195" s="191"/>
      <c r="DL1195" s="191"/>
      <c r="DM1195" s="191"/>
      <c r="DN1195" s="191"/>
      <c r="DO1195" s="191"/>
      <c r="DP1195" s="191"/>
      <c r="DQ1195" s="191"/>
      <c r="DR1195" s="191"/>
      <c r="DS1195" s="191"/>
      <c r="DT1195" s="191"/>
      <c r="DU1195" s="191"/>
      <c r="DV1195" s="191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8"/>
      <c r="F1196" s="220"/>
      <c r="G1196" s="191"/>
      <c r="H1196" s="191"/>
      <c r="I1196" s="207"/>
      <c r="J1196" s="207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1"/>
      <c r="U1196" s="191"/>
      <c r="V1196" s="191"/>
      <c r="W1196" s="191"/>
      <c r="X1196" s="191"/>
      <c r="Y1196" s="191"/>
      <c r="Z1196" s="191"/>
      <c r="AA1196" s="191"/>
      <c r="AB1196" s="191"/>
      <c r="AC1196" s="191"/>
      <c r="AD1196" s="191"/>
      <c r="AE1196" s="191"/>
      <c r="AF1196" s="191"/>
      <c r="AG1196" s="191"/>
      <c r="AH1196" s="191"/>
      <c r="AI1196" s="191"/>
      <c r="AJ1196" s="191"/>
      <c r="AK1196" s="191"/>
      <c r="AL1196" s="191"/>
      <c r="AM1196" s="191"/>
      <c r="AN1196" s="191"/>
      <c r="AO1196" s="191"/>
      <c r="AP1196" s="191"/>
      <c r="AQ1196" s="191"/>
      <c r="AR1196" s="191"/>
      <c r="AS1196" s="191"/>
      <c r="AT1196" s="191"/>
      <c r="AU1196" s="191"/>
      <c r="AV1196" s="191"/>
      <c r="AW1196" s="191"/>
      <c r="AX1196" s="191"/>
      <c r="AY1196" s="191"/>
      <c r="AZ1196" s="191"/>
      <c r="BA1196" s="191"/>
      <c r="BB1196" s="191"/>
      <c r="BC1196" s="191"/>
      <c r="BD1196" s="191"/>
      <c r="BE1196" s="191"/>
      <c r="BF1196" s="191"/>
      <c r="BG1196" s="191"/>
      <c r="BH1196" s="191"/>
      <c r="BI1196" s="191"/>
      <c r="BJ1196" s="191"/>
      <c r="BK1196" s="191"/>
      <c r="BL1196" s="191"/>
      <c r="BM1196" s="191"/>
      <c r="BN1196" s="191"/>
      <c r="BO1196" s="191"/>
      <c r="BP1196" s="191"/>
      <c r="BQ1196" s="191"/>
      <c r="BR1196" s="191"/>
      <c r="BS1196" s="191"/>
      <c r="BT1196" s="191"/>
      <c r="BU1196" s="191"/>
      <c r="BV1196" s="191"/>
      <c r="BW1196" s="191"/>
      <c r="BX1196" s="191"/>
      <c r="BY1196" s="191"/>
      <c r="BZ1196" s="191"/>
      <c r="CA1196" s="191"/>
      <c r="CB1196" s="191"/>
      <c r="CC1196" s="191"/>
      <c r="CD1196" s="191"/>
      <c r="CE1196" s="191"/>
      <c r="CF1196" s="191"/>
      <c r="CG1196" s="191"/>
      <c r="CH1196" s="191"/>
      <c r="CI1196" s="191"/>
      <c r="CJ1196" s="191"/>
      <c r="CK1196" s="191"/>
      <c r="CL1196" s="191"/>
      <c r="CM1196" s="191"/>
      <c r="CN1196" s="191"/>
      <c r="CO1196" s="191"/>
      <c r="CP1196" s="191"/>
      <c r="CQ1196" s="191"/>
      <c r="CR1196" s="191"/>
      <c r="CS1196" s="191"/>
      <c r="CT1196" s="191"/>
      <c r="CU1196" s="191"/>
      <c r="CV1196" s="191"/>
      <c r="CW1196" s="191"/>
      <c r="CX1196" s="191"/>
      <c r="CY1196" s="191"/>
      <c r="CZ1196" s="191"/>
      <c r="DA1196" s="191"/>
      <c r="DB1196" s="191"/>
      <c r="DC1196" s="191"/>
      <c r="DD1196" s="191"/>
      <c r="DE1196" s="191"/>
      <c r="DF1196" s="191"/>
      <c r="DG1196" s="191"/>
      <c r="DH1196" s="191"/>
      <c r="DI1196" s="191"/>
      <c r="DJ1196" s="191"/>
      <c r="DK1196" s="191"/>
      <c r="DL1196" s="191"/>
      <c r="DM1196" s="191"/>
      <c r="DN1196" s="191"/>
      <c r="DO1196" s="191"/>
      <c r="DP1196" s="191"/>
      <c r="DQ1196" s="191"/>
      <c r="DR1196" s="191"/>
      <c r="DS1196" s="191"/>
      <c r="DT1196" s="191"/>
      <c r="DU1196" s="191"/>
      <c r="DV1196" s="191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8"/>
      <c r="F1197" s="219"/>
      <c r="G1197" s="191"/>
      <c r="H1197" s="191"/>
      <c r="I1197" s="207"/>
      <c r="J1197" s="207"/>
      <c r="K1197" s="191"/>
      <c r="L1197" s="191"/>
      <c r="M1197" s="191"/>
      <c r="N1197" s="191"/>
      <c r="O1197" s="191"/>
      <c r="P1197" s="191"/>
      <c r="Q1197" s="191"/>
      <c r="R1197" s="191"/>
      <c r="S1197" s="191"/>
      <c r="T1197" s="191"/>
      <c r="U1197" s="191"/>
      <c r="V1197" s="191"/>
      <c r="W1197" s="191"/>
      <c r="X1197" s="191"/>
      <c r="Y1197" s="191"/>
      <c r="Z1197" s="191"/>
      <c r="AA1197" s="191"/>
      <c r="AB1197" s="191"/>
      <c r="AC1197" s="191"/>
      <c r="AD1197" s="191"/>
      <c r="AE1197" s="191"/>
      <c r="AF1197" s="191"/>
      <c r="AG1197" s="191"/>
      <c r="AH1197" s="191"/>
      <c r="AI1197" s="191"/>
      <c r="AJ1197" s="191"/>
      <c r="AK1197" s="191"/>
      <c r="AL1197" s="191"/>
      <c r="AM1197" s="191"/>
      <c r="AN1197" s="191"/>
      <c r="AO1197" s="191"/>
      <c r="AP1197" s="191"/>
      <c r="AQ1197" s="191"/>
      <c r="AR1197" s="191"/>
      <c r="AS1197" s="191"/>
      <c r="AT1197" s="191"/>
      <c r="AU1197" s="191"/>
      <c r="AV1197" s="191"/>
      <c r="AW1197" s="191"/>
      <c r="AX1197" s="191"/>
      <c r="AY1197" s="191"/>
      <c r="AZ1197" s="191"/>
      <c r="BA1197" s="191"/>
      <c r="BB1197" s="191"/>
      <c r="BC1197" s="191"/>
      <c r="BD1197" s="191"/>
      <c r="BE1197" s="191"/>
      <c r="BF1197" s="191"/>
      <c r="BG1197" s="191"/>
      <c r="BH1197" s="191"/>
      <c r="BI1197" s="191"/>
      <c r="BJ1197" s="191"/>
      <c r="BK1197" s="191"/>
      <c r="BL1197" s="191"/>
      <c r="BM1197" s="191"/>
      <c r="BN1197" s="191"/>
      <c r="BO1197" s="191"/>
      <c r="BP1197" s="191"/>
      <c r="BQ1197" s="191"/>
      <c r="BR1197" s="191"/>
      <c r="BS1197" s="191"/>
      <c r="BT1197" s="191"/>
      <c r="BU1197" s="191"/>
      <c r="BV1197" s="191"/>
      <c r="BW1197" s="191"/>
      <c r="BX1197" s="191"/>
      <c r="BY1197" s="191"/>
      <c r="BZ1197" s="191"/>
      <c r="CA1197" s="191"/>
      <c r="CB1197" s="191"/>
      <c r="CC1197" s="191"/>
      <c r="CD1197" s="191"/>
      <c r="CE1197" s="191"/>
      <c r="CF1197" s="191"/>
      <c r="CG1197" s="191"/>
      <c r="CH1197" s="191"/>
      <c r="CI1197" s="191"/>
      <c r="CJ1197" s="191"/>
      <c r="CK1197" s="191"/>
      <c r="CL1197" s="191"/>
      <c r="CM1197" s="191"/>
      <c r="CN1197" s="191"/>
      <c r="CO1197" s="191"/>
      <c r="CP1197" s="191"/>
      <c r="CQ1197" s="191"/>
      <c r="CR1197" s="191"/>
      <c r="CS1197" s="191"/>
      <c r="CT1197" s="191"/>
      <c r="CU1197" s="191"/>
      <c r="CV1197" s="191"/>
      <c r="CW1197" s="191"/>
      <c r="CX1197" s="191"/>
      <c r="CY1197" s="191"/>
      <c r="CZ1197" s="191"/>
      <c r="DA1197" s="191"/>
      <c r="DB1197" s="191"/>
      <c r="DC1197" s="191"/>
      <c r="DD1197" s="191"/>
      <c r="DE1197" s="191"/>
      <c r="DF1197" s="191"/>
      <c r="DG1197" s="191"/>
      <c r="DH1197" s="191"/>
      <c r="DI1197" s="191"/>
      <c r="DJ1197" s="191"/>
      <c r="DK1197" s="191"/>
      <c r="DL1197" s="191"/>
      <c r="DM1197" s="191"/>
      <c r="DN1197" s="191"/>
      <c r="DO1197" s="191"/>
      <c r="DP1197" s="191"/>
      <c r="DQ1197" s="191"/>
      <c r="DR1197" s="191"/>
      <c r="DS1197" s="191"/>
      <c r="DT1197" s="191"/>
      <c r="DU1197" s="191"/>
      <c r="DV1197" s="191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8"/>
      <c r="F1198" s="220"/>
      <c r="G1198" s="191"/>
      <c r="H1198" s="191"/>
      <c r="I1198" s="207"/>
      <c r="J1198" s="207"/>
      <c r="K1198" s="191"/>
      <c r="L1198" s="191"/>
      <c r="M1198" s="191"/>
      <c r="N1198" s="191"/>
      <c r="O1198" s="191"/>
      <c r="P1198" s="191"/>
      <c r="Q1198" s="191"/>
      <c r="R1198" s="191"/>
      <c r="S1198" s="191"/>
      <c r="T1198" s="191"/>
      <c r="U1198" s="191"/>
      <c r="V1198" s="191"/>
      <c r="W1198" s="191"/>
      <c r="X1198" s="191"/>
      <c r="Y1198" s="191"/>
      <c r="Z1198" s="191"/>
      <c r="AA1198" s="191"/>
      <c r="AB1198" s="191"/>
      <c r="AC1198" s="191"/>
      <c r="AD1198" s="191"/>
      <c r="AE1198" s="191"/>
      <c r="AF1198" s="191"/>
      <c r="AG1198" s="191"/>
      <c r="AH1198" s="191"/>
      <c r="AI1198" s="191"/>
      <c r="AJ1198" s="191"/>
      <c r="AK1198" s="191"/>
      <c r="AL1198" s="191"/>
      <c r="AM1198" s="191"/>
      <c r="AN1198" s="191"/>
      <c r="AO1198" s="191"/>
      <c r="AP1198" s="191"/>
      <c r="AQ1198" s="191"/>
      <c r="AR1198" s="191"/>
      <c r="AS1198" s="191"/>
      <c r="AT1198" s="191"/>
      <c r="AU1198" s="191"/>
      <c r="AV1198" s="191"/>
      <c r="AW1198" s="191"/>
      <c r="AX1198" s="191"/>
      <c r="AY1198" s="191"/>
      <c r="AZ1198" s="191"/>
      <c r="BA1198" s="191"/>
      <c r="BB1198" s="191"/>
      <c r="BC1198" s="191"/>
      <c r="BD1198" s="191"/>
      <c r="BE1198" s="191"/>
      <c r="BF1198" s="191"/>
      <c r="BG1198" s="191"/>
      <c r="BH1198" s="191"/>
      <c r="BI1198" s="191"/>
      <c r="BJ1198" s="191"/>
      <c r="BK1198" s="191"/>
      <c r="BL1198" s="191"/>
      <c r="BM1198" s="191"/>
      <c r="BN1198" s="191"/>
      <c r="BO1198" s="191"/>
      <c r="BP1198" s="191"/>
      <c r="BQ1198" s="191"/>
      <c r="BR1198" s="191"/>
      <c r="BS1198" s="191"/>
      <c r="BT1198" s="191"/>
      <c r="BU1198" s="191"/>
      <c r="BV1198" s="191"/>
      <c r="BW1198" s="191"/>
      <c r="BX1198" s="191"/>
      <c r="BY1198" s="191"/>
      <c r="BZ1198" s="191"/>
      <c r="CA1198" s="191"/>
      <c r="CB1198" s="191"/>
      <c r="CC1198" s="191"/>
      <c r="CD1198" s="191"/>
      <c r="CE1198" s="191"/>
      <c r="CF1198" s="191"/>
      <c r="CG1198" s="191"/>
      <c r="CH1198" s="191"/>
      <c r="CI1198" s="191"/>
      <c r="CJ1198" s="191"/>
      <c r="CK1198" s="191"/>
      <c r="CL1198" s="191"/>
      <c r="CM1198" s="191"/>
      <c r="CN1198" s="191"/>
      <c r="CO1198" s="191"/>
      <c r="CP1198" s="191"/>
      <c r="CQ1198" s="191"/>
      <c r="CR1198" s="191"/>
      <c r="CS1198" s="191"/>
      <c r="CT1198" s="191"/>
      <c r="CU1198" s="191"/>
      <c r="CV1198" s="191"/>
      <c r="CW1198" s="191"/>
      <c r="CX1198" s="191"/>
      <c r="CY1198" s="191"/>
      <c r="CZ1198" s="191"/>
      <c r="DA1198" s="191"/>
      <c r="DB1198" s="191"/>
      <c r="DC1198" s="191"/>
      <c r="DD1198" s="191"/>
      <c r="DE1198" s="191"/>
      <c r="DF1198" s="191"/>
      <c r="DG1198" s="191"/>
      <c r="DH1198" s="191"/>
      <c r="DI1198" s="191"/>
      <c r="DJ1198" s="191"/>
      <c r="DK1198" s="191"/>
      <c r="DL1198" s="191"/>
      <c r="DM1198" s="191"/>
      <c r="DN1198" s="191"/>
      <c r="DO1198" s="191"/>
      <c r="DP1198" s="191"/>
      <c r="DQ1198" s="191"/>
      <c r="DR1198" s="191"/>
      <c r="DS1198" s="191"/>
      <c r="DT1198" s="191"/>
      <c r="DU1198" s="191"/>
      <c r="DV1198" s="191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8"/>
      <c r="F1199" s="220"/>
      <c r="G1199" s="191"/>
      <c r="H1199" s="191"/>
      <c r="I1199" s="207"/>
      <c r="J1199" s="207"/>
      <c r="K1199" s="191"/>
      <c r="L1199" s="191"/>
      <c r="M1199" s="191"/>
      <c r="N1199" s="191"/>
      <c r="O1199" s="191"/>
      <c r="P1199" s="191"/>
      <c r="Q1199" s="191"/>
      <c r="R1199" s="191"/>
      <c r="S1199" s="191"/>
      <c r="T1199" s="191"/>
      <c r="U1199" s="191"/>
      <c r="V1199" s="191"/>
      <c r="W1199" s="191"/>
      <c r="X1199" s="191"/>
      <c r="Y1199" s="191"/>
      <c r="Z1199" s="191"/>
      <c r="AA1199" s="191"/>
      <c r="AB1199" s="191"/>
      <c r="AC1199" s="191"/>
      <c r="AD1199" s="191"/>
      <c r="AE1199" s="191"/>
      <c r="AF1199" s="191"/>
      <c r="AG1199" s="191"/>
      <c r="AH1199" s="191"/>
      <c r="AI1199" s="191"/>
      <c r="AJ1199" s="191"/>
      <c r="AK1199" s="191"/>
      <c r="AL1199" s="191"/>
      <c r="AM1199" s="191"/>
      <c r="AN1199" s="191"/>
      <c r="AO1199" s="191"/>
      <c r="AP1199" s="191"/>
      <c r="AQ1199" s="191"/>
      <c r="AR1199" s="191"/>
      <c r="AS1199" s="191"/>
      <c r="AT1199" s="191"/>
      <c r="AU1199" s="191"/>
      <c r="AV1199" s="191"/>
      <c r="AW1199" s="191"/>
      <c r="AX1199" s="191"/>
      <c r="AY1199" s="191"/>
      <c r="AZ1199" s="191"/>
      <c r="BA1199" s="191"/>
      <c r="BB1199" s="191"/>
      <c r="BC1199" s="191"/>
      <c r="BD1199" s="191"/>
      <c r="BE1199" s="191"/>
      <c r="BF1199" s="191"/>
      <c r="BG1199" s="191"/>
      <c r="BH1199" s="191"/>
      <c r="BI1199" s="191"/>
      <c r="BJ1199" s="191"/>
      <c r="BK1199" s="191"/>
      <c r="BL1199" s="191"/>
      <c r="BM1199" s="191"/>
      <c r="BN1199" s="191"/>
      <c r="BO1199" s="191"/>
      <c r="BP1199" s="191"/>
      <c r="BQ1199" s="191"/>
      <c r="BR1199" s="191"/>
      <c r="BS1199" s="191"/>
      <c r="BT1199" s="191"/>
      <c r="BU1199" s="191"/>
      <c r="BV1199" s="191"/>
      <c r="BW1199" s="191"/>
      <c r="BX1199" s="191"/>
      <c r="BY1199" s="191"/>
      <c r="BZ1199" s="191"/>
      <c r="CA1199" s="191"/>
      <c r="CB1199" s="191"/>
      <c r="CC1199" s="191"/>
      <c r="CD1199" s="191"/>
      <c r="CE1199" s="191"/>
      <c r="CF1199" s="191"/>
      <c r="CG1199" s="191"/>
      <c r="CH1199" s="191"/>
      <c r="CI1199" s="191"/>
      <c r="CJ1199" s="191"/>
      <c r="CK1199" s="191"/>
      <c r="CL1199" s="191"/>
      <c r="CM1199" s="191"/>
      <c r="CN1199" s="191"/>
      <c r="CO1199" s="191"/>
      <c r="CP1199" s="191"/>
      <c r="CQ1199" s="191"/>
      <c r="CR1199" s="191"/>
      <c r="CS1199" s="191"/>
      <c r="CT1199" s="191"/>
      <c r="CU1199" s="191"/>
      <c r="CV1199" s="191"/>
      <c r="CW1199" s="191"/>
      <c r="CX1199" s="191"/>
      <c r="CY1199" s="191"/>
      <c r="CZ1199" s="191"/>
      <c r="DA1199" s="191"/>
      <c r="DB1199" s="191"/>
      <c r="DC1199" s="191"/>
      <c r="DD1199" s="191"/>
      <c r="DE1199" s="191"/>
      <c r="DF1199" s="191"/>
      <c r="DG1199" s="191"/>
      <c r="DH1199" s="191"/>
      <c r="DI1199" s="191"/>
      <c r="DJ1199" s="191"/>
      <c r="DK1199" s="191"/>
      <c r="DL1199" s="191"/>
      <c r="DM1199" s="191"/>
      <c r="DN1199" s="191"/>
      <c r="DO1199" s="191"/>
      <c r="DP1199" s="191"/>
      <c r="DQ1199" s="191"/>
      <c r="DR1199" s="191"/>
      <c r="DS1199" s="191"/>
      <c r="DT1199" s="191"/>
      <c r="DU1199" s="191"/>
      <c r="DV1199" s="191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8"/>
      <c r="F1200" s="219"/>
      <c r="G1200" s="191"/>
      <c r="H1200" s="191"/>
      <c r="I1200" s="207"/>
      <c r="J1200" s="207"/>
      <c r="K1200" s="191"/>
      <c r="L1200" s="191"/>
      <c r="M1200" s="191"/>
      <c r="N1200" s="191"/>
      <c r="O1200" s="191"/>
      <c r="P1200" s="191"/>
      <c r="Q1200" s="191"/>
      <c r="R1200" s="191"/>
      <c r="S1200" s="191"/>
      <c r="T1200" s="191"/>
      <c r="U1200" s="191"/>
      <c r="V1200" s="191"/>
      <c r="W1200" s="191"/>
      <c r="X1200" s="191"/>
      <c r="Y1200" s="191"/>
      <c r="Z1200" s="191"/>
      <c r="AA1200" s="191"/>
      <c r="AB1200" s="191"/>
      <c r="AC1200" s="191"/>
      <c r="AD1200" s="191"/>
      <c r="AE1200" s="191"/>
      <c r="AF1200" s="191"/>
      <c r="AG1200" s="191"/>
      <c r="AH1200" s="191"/>
      <c r="AI1200" s="191"/>
      <c r="AJ1200" s="191"/>
      <c r="AK1200" s="191"/>
      <c r="AL1200" s="191"/>
      <c r="AM1200" s="191"/>
      <c r="AN1200" s="191"/>
      <c r="AO1200" s="191"/>
      <c r="AP1200" s="191"/>
      <c r="AQ1200" s="191"/>
      <c r="AR1200" s="191"/>
      <c r="AS1200" s="191"/>
      <c r="AT1200" s="191"/>
      <c r="AU1200" s="191"/>
      <c r="AV1200" s="191"/>
      <c r="AW1200" s="191"/>
      <c r="AX1200" s="191"/>
      <c r="AY1200" s="191"/>
      <c r="AZ1200" s="191"/>
      <c r="BA1200" s="191"/>
      <c r="BB1200" s="191"/>
      <c r="BC1200" s="191"/>
      <c r="BD1200" s="191"/>
      <c r="BE1200" s="191"/>
      <c r="BF1200" s="191"/>
      <c r="BG1200" s="191"/>
      <c r="BH1200" s="191"/>
      <c r="BI1200" s="191"/>
      <c r="BJ1200" s="191"/>
      <c r="BK1200" s="191"/>
      <c r="BL1200" s="191"/>
      <c r="BM1200" s="191"/>
      <c r="BN1200" s="191"/>
      <c r="BO1200" s="191"/>
      <c r="BP1200" s="191"/>
      <c r="BQ1200" s="191"/>
      <c r="BR1200" s="191"/>
      <c r="BS1200" s="191"/>
      <c r="BT1200" s="191"/>
      <c r="BU1200" s="191"/>
      <c r="BV1200" s="191"/>
      <c r="BW1200" s="191"/>
      <c r="BX1200" s="191"/>
      <c r="BY1200" s="191"/>
      <c r="BZ1200" s="191"/>
      <c r="CA1200" s="191"/>
      <c r="CB1200" s="191"/>
      <c r="CC1200" s="191"/>
      <c r="CD1200" s="191"/>
      <c r="CE1200" s="191"/>
      <c r="CF1200" s="191"/>
      <c r="CG1200" s="191"/>
      <c r="CH1200" s="191"/>
      <c r="CI1200" s="191"/>
      <c r="CJ1200" s="191"/>
      <c r="CK1200" s="191"/>
      <c r="CL1200" s="191"/>
      <c r="CM1200" s="191"/>
      <c r="CN1200" s="191"/>
      <c r="CO1200" s="191"/>
      <c r="CP1200" s="191"/>
      <c r="CQ1200" s="191"/>
      <c r="CR1200" s="191"/>
      <c r="CS1200" s="191"/>
      <c r="CT1200" s="191"/>
      <c r="CU1200" s="191"/>
      <c r="CV1200" s="191"/>
      <c r="CW1200" s="191"/>
      <c r="CX1200" s="191"/>
      <c r="CY1200" s="191"/>
      <c r="CZ1200" s="191"/>
      <c r="DA1200" s="191"/>
      <c r="DB1200" s="191"/>
      <c r="DC1200" s="191"/>
      <c r="DD1200" s="191"/>
      <c r="DE1200" s="191"/>
      <c r="DF1200" s="191"/>
      <c r="DG1200" s="191"/>
      <c r="DH1200" s="191"/>
      <c r="DI1200" s="191"/>
      <c r="DJ1200" s="191"/>
      <c r="DK1200" s="191"/>
      <c r="DL1200" s="191"/>
      <c r="DM1200" s="191"/>
      <c r="DN1200" s="191"/>
      <c r="DO1200" s="191"/>
      <c r="DP1200" s="191"/>
      <c r="DQ1200" s="191"/>
      <c r="DR1200" s="191"/>
      <c r="DS1200" s="191"/>
      <c r="DT1200" s="191"/>
      <c r="DU1200" s="191"/>
      <c r="DV1200" s="191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8"/>
      <c r="F1201" s="220"/>
      <c r="G1201" s="191"/>
      <c r="H1201" s="191"/>
      <c r="I1201" s="207"/>
      <c r="J1201" s="207"/>
      <c r="K1201" s="191"/>
      <c r="L1201" s="191"/>
      <c r="M1201" s="191"/>
      <c r="N1201" s="191"/>
      <c r="O1201" s="191"/>
      <c r="P1201" s="191"/>
      <c r="Q1201" s="191"/>
      <c r="R1201" s="191"/>
      <c r="S1201" s="191"/>
      <c r="T1201" s="191"/>
      <c r="U1201" s="191"/>
      <c r="V1201" s="191"/>
      <c r="W1201" s="191"/>
      <c r="X1201" s="191"/>
      <c r="Y1201" s="191"/>
      <c r="Z1201" s="191"/>
      <c r="AA1201" s="191"/>
      <c r="AB1201" s="191"/>
      <c r="AC1201" s="191"/>
      <c r="AD1201" s="191"/>
      <c r="AE1201" s="191"/>
      <c r="AF1201" s="191"/>
      <c r="AG1201" s="191"/>
      <c r="AH1201" s="191"/>
      <c r="AI1201" s="191"/>
      <c r="AJ1201" s="191"/>
      <c r="AK1201" s="191"/>
      <c r="AL1201" s="191"/>
      <c r="AM1201" s="191"/>
      <c r="AN1201" s="191"/>
      <c r="AO1201" s="191"/>
      <c r="AP1201" s="191"/>
      <c r="AQ1201" s="191"/>
      <c r="AR1201" s="191"/>
      <c r="AS1201" s="191"/>
      <c r="AT1201" s="191"/>
      <c r="AU1201" s="191"/>
      <c r="AV1201" s="191"/>
      <c r="AW1201" s="191"/>
      <c r="AX1201" s="191"/>
      <c r="AY1201" s="191"/>
      <c r="AZ1201" s="191"/>
      <c r="BA1201" s="191"/>
      <c r="BB1201" s="191"/>
      <c r="BC1201" s="191"/>
      <c r="BD1201" s="191"/>
      <c r="BE1201" s="191"/>
      <c r="BF1201" s="191"/>
      <c r="BG1201" s="191"/>
      <c r="BH1201" s="191"/>
      <c r="BI1201" s="191"/>
      <c r="BJ1201" s="191"/>
      <c r="BK1201" s="191"/>
      <c r="BL1201" s="191"/>
      <c r="BM1201" s="191"/>
      <c r="BN1201" s="191"/>
      <c r="BO1201" s="191"/>
      <c r="BP1201" s="191"/>
      <c r="BQ1201" s="191"/>
      <c r="BR1201" s="191"/>
      <c r="BS1201" s="191"/>
      <c r="BT1201" s="191"/>
      <c r="BU1201" s="191"/>
      <c r="BV1201" s="191"/>
      <c r="BW1201" s="191"/>
      <c r="BX1201" s="191"/>
      <c r="BY1201" s="191"/>
      <c r="BZ1201" s="191"/>
      <c r="CA1201" s="191"/>
      <c r="CB1201" s="191"/>
      <c r="CC1201" s="191"/>
      <c r="CD1201" s="191"/>
      <c r="CE1201" s="191"/>
      <c r="CF1201" s="191"/>
      <c r="CG1201" s="191"/>
      <c r="CH1201" s="191"/>
      <c r="CI1201" s="191"/>
      <c r="CJ1201" s="191"/>
      <c r="CK1201" s="191"/>
      <c r="CL1201" s="191"/>
      <c r="CM1201" s="191"/>
      <c r="CN1201" s="191"/>
      <c r="CO1201" s="191"/>
      <c r="CP1201" s="191"/>
      <c r="CQ1201" s="191"/>
      <c r="CR1201" s="191"/>
      <c r="CS1201" s="191"/>
      <c r="CT1201" s="191"/>
      <c r="CU1201" s="191"/>
      <c r="CV1201" s="191"/>
      <c r="CW1201" s="191"/>
      <c r="CX1201" s="191"/>
      <c r="CY1201" s="191"/>
      <c r="CZ1201" s="191"/>
      <c r="DA1201" s="191"/>
      <c r="DB1201" s="191"/>
      <c r="DC1201" s="191"/>
      <c r="DD1201" s="191"/>
      <c r="DE1201" s="191"/>
      <c r="DF1201" s="191"/>
      <c r="DG1201" s="191"/>
      <c r="DH1201" s="191"/>
      <c r="DI1201" s="191"/>
      <c r="DJ1201" s="191"/>
      <c r="DK1201" s="191"/>
      <c r="DL1201" s="191"/>
      <c r="DM1201" s="191"/>
      <c r="DN1201" s="191"/>
      <c r="DO1201" s="191"/>
      <c r="DP1201" s="191"/>
      <c r="DQ1201" s="191"/>
      <c r="DR1201" s="191"/>
      <c r="DS1201" s="191"/>
      <c r="DT1201" s="191"/>
      <c r="DU1201" s="191"/>
      <c r="DV1201" s="191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8"/>
      <c r="F1202" s="220"/>
      <c r="G1202" s="191"/>
      <c r="H1202" s="191"/>
      <c r="I1202" s="207"/>
      <c r="J1202" s="207"/>
      <c r="K1202" s="191"/>
      <c r="L1202" s="191"/>
      <c r="M1202" s="191"/>
      <c r="N1202" s="191"/>
      <c r="O1202" s="191"/>
      <c r="P1202" s="191"/>
      <c r="Q1202" s="191"/>
      <c r="R1202" s="191"/>
      <c r="S1202" s="191"/>
      <c r="T1202" s="191"/>
      <c r="U1202" s="191"/>
      <c r="V1202" s="191"/>
      <c r="W1202" s="191"/>
      <c r="X1202" s="191"/>
      <c r="Y1202" s="191"/>
      <c r="Z1202" s="191"/>
      <c r="AA1202" s="191"/>
      <c r="AB1202" s="191"/>
      <c r="AC1202" s="191"/>
      <c r="AD1202" s="191"/>
      <c r="AE1202" s="191"/>
      <c r="AF1202" s="191"/>
      <c r="AG1202" s="191"/>
      <c r="AH1202" s="191"/>
      <c r="AI1202" s="191"/>
      <c r="AJ1202" s="191"/>
      <c r="AK1202" s="191"/>
      <c r="AL1202" s="191"/>
      <c r="AM1202" s="191"/>
      <c r="AN1202" s="191"/>
      <c r="AO1202" s="191"/>
      <c r="AP1202" s="191"/>
      <c r="AQ1202" s="191"/>
      <c r="AR1202" s="191"/>
      <c r="AS1202" s="191"/>
      <c r="AT1202" s="191"/>
      <c r="AU1202" s="191"/>
      <c r="AV1202" s="191"/>
      <c r="AW1202" s="191"/>
      <c r="AX1202" s="191"/>
      <c r="AY1202" s="191"/>
      <c r="AZ1202" s="191"/>
      <c r="BA1202" s="191"/>
      <c r="BB1202" s="191"/>
      <c r="BC1202" s="191"/>
      <c r="BD1202" s="191"/>
      <c r="BE1202" s="191"/>
      <c r="BF1202" s="191"/>
      <c r="BG1202" s="191"/>
      <c r="BH1202" s="191"/>
      <c r="BI1202" s="191"/>
      <c r="BJ1202" s="191"/>
      <c r="BK1202" s="191"/>
      <c r="BL1202" s="191"/>
      <c r="BM1202" s="191"/>
      <c r="BN1202" s="191"/>
      <c r="BO1202" s="191"/>
      <c r="BP1202" s="191"/>
      <c r="BQ1202" s="191"/>
      <c r="BR1202" s="191"/>
      <c r="BS1202" s="191"/>
      <c r="BT1202" s="191"/>
      <c r="BU1202" s="191"/>
      <c r="BV1202" s="191"/>
      <c r="BW1202" s="191"/>
      <c r="BX1202" s="191"/>
      <c r="BY1202" s="191"/>
      <c r="BZ1202" s="191"/>
      <c r="CA1202" s="191"/>
      <c r="CB1202" s="191"/>
      <c r="CC1202" s="191"/>
      <c r="CD1202" s="191"/>
      <c r="CE1202" s="191"/>
      <c r="CF1202" s="191"/>
      <c r="CG1202" s="191"/>
      <c r="CH1202" s="191"/>
      <c r="CI1202" s="191"/>
      <c r="CJ1202" s="191"/>
      <c r="CK1202" s="191"/>
      <c r="CL1202" s="191"/>
      <c r="CM1202" s="191"/>
      <c r="CN1202" s="191"/>
      <c r="CO1202" s="191"/>
      <c r="CP1202" s="191"/>
      <c r="CQ1202" s="191"/>
      <c r="CR1202" s="191"/>
      <c r="CS1202" s="191"/>
      <c r="CT1202" s="191"/>
      <c r="CU1202" s="191"/>
      <c r="CV1202" s="191"/>
      <c r="CW1202" s="191"/>
      <c r="CX1202" s="191"/>
      <c r="CY1202" s="191"/>
      <c r="CZ1202" s="191"/>
      <c r="DA1202" s="191"/>
      <c r="DB1202" s="191"/>
      <c r="DC1202" s="191"/>
      <c r="DD1202" s="191"/>
      <c r="DE1202" s="191"/>
      <c r="DF1202" s="191"/>
      <c r="DG1202" s="191"/>
      <c r="DH1202" s="191"/>
      <c r="DI1202" s="191"/>
      <c r="DJ1202" s="191"/>
      <c r="DK1202" s="191"/>
      <c r="DL1202" s="191"/>
      <c r="DM1202" s="191"/>
      <c r="DN1202" s="191"/>
      <c r="DO1202" s="191"/>
      <c r="DP1202" s="191"/>
      <c r="DQ1202" s="191"/>
      <c r="DR1202" s="191"/>
      <c r="DS1202" s="191"/>
      <c r="DT1202" s="191"/>
      <c r="DU1202" s="191"/>
      <c r="DV1202" s="191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8"/>
      <c r="F1203" s="219"/>
      <c r="G1203" s="191"/>
      <c r="H1203" s="191"/>
      <c r="I1203" s="207"/>
      <c r="J1203" s="207"/>
      <c r="K1203" s="191"/>
      <c r="L1203" s="191"/>
      <c r="M1203" s="191"/>
      <c r="N1203" s="191"/>
      <c r="O1203" s="191"/>
      <c r="P1203" s="191"/>
      <c r="Q1203" s="191"/>
      <c r="R1203" s="191"/>
      <c r="S1203" s="191"/>
      <c r="T1203" s="191"/>
      <c r="U1203" s="191"/>
      <c r="V1203" s="191"/>
      <c r="W1203" s="191"/>
      <c r="X1203" s="191"/>
      <c r="Y1203" s="191"/>
      <c r="Z1203" s="191"/>
      <c r="AA1203" s="191"/>
      <c r="AB1203" s="191"/>
      <c r="AC1203" s="191"/>
      <c r="AD1203" s="191"/>
      <c r="AE1203" s="191"/>
      <c r="AF1203" s="191"/>
      <c r="AG1203" s="191"/>
      <c r="AH1203" s="191"/>
      <c r="AI1203" s="191"/>
      <c r="AJ1203" s="191"/>
      <c r="AK1203" s="191"/>
      <c r="AL1203" s="191"/>
      <c r="AM1203" s="191"/>
      <c r="AN1203" s="191"/>
      <c r="AO1203" s="191"/>
      <c r="AP1203" s="191"/>
      <c r="AQ1203" s="191"/>
      <c r="AR1203" s="191"/>
      <c r="AS1203" s="191"/>
      <c r="AT1203" s="191"/>
      <c r="AU1203" s="191"/>
      <c r="AV1203" s="191"/>
      <c r="AW1203" s="191"/>
      <c r="AX1203" s="191"/>
      <c r="AY1203" s="191"/>
      <c r="AZ1203" s="191"/>
      <c r="BA1203" s="191"/>
      <c r="BB1203" s="191"/>
      <c r="BC1203" s="191"/>
      <c r="BD1203" s="191"/>
      <c r="BE1203" s="191"/>
      <c r="BF1203" s="191"/>
      <c r="BG1203" s="191"/>
      <c r="BH1203" s="191"/>
      <c r="BI1203" s="191"/>
      <c r="BJ1203" s="191"/>
      <c r="BK1203" s="191"/>
      <c r="BL1203" s="191"/>
      <c r="BM1203" s="191"/>
      <c r="BN1203" s="191"/>
      <c r="BO1203" s="191"/>
      <c r="BP1203" s="191"/>
      <c r="BQ1203" s="191"/>
      <c r="BR1203" s="191"/>
      <c r="BS1203" s="191"/>
      <c r="BT1203" s="191"/>
      <c r="BU1203" s="191"/>
      <c r="BV1203" s="191"/>
      <c r="BW1203" s="191"/>
      <c r="BX1203" s="191"/>
      <c r="BY1203" s="191"/>
      <c r="BZ1203" s="191"/>
      <c r="CA1203" s="191"/>
      <c r="CB1203" s="191"/>
      <c r="CC1203" s="191"/>
      <c r="CD1203" s="191"/>
      <c r="CE1203" s="191"/>
      <c r="CF1203" s="191"/>
      <c r="CG1203" s="191"/>
      <c r="CH1203" s="191"/>
      <c r="CI1203" s="191"/>
      <c r="CJ1203" s="191"/>
      <c r="CK1203" s="191"/>
      <c r="CL1203" s="191"/>
      <c r="CM1203" s="191"/>
      <c r="CN1203" s="191"/>
      <c r="CO1203" s="191"/>
      <c r="CP1203" s="191"/>
      <c r="CQ1203" s="191"/>
      <c r="CR1203" s="191"/>
      <c r="CS1203" s="191"/>
      <c r="CT1203" s="191"/>
      <c r="CU1203" s="191"/>
      <c r="CV1203" s="191"/>
      <c r="CW1203" s="191"/>
      <c r="CX1203" s="191"/>
      <c r="CY1203" s="191"/>
      <c r="CZ1203" s="191"/>
      <c r="DA1203" s="191"/>
      <c r="DB1203" s="191"/>
      <c r="DC1203" s="191"/>
      <c r="DD1203" s="191"/>
      <c r="DE1203" s="191"/>
      <c r="DF1203" s="191"/>
      <c r="DG1203" s="191"/>
      <c r="DH1203" s="191"/>
      <c r="DI1203" s="191"/>
      <c r="DJ1203" s="191"/>
      <c r="DK1203" s="191"/>
      <c r="DL1203" s="191"/>
      <c r="DM1203" s="191"/>
      <c r="DN1203" s="191"/>
      <c r="DO1203" s="191"/>
      <c r="DP1203" s="191"/>
      <c r="DQ1203" s="191"/>
      <c r="DR1203" s="191"/>
      <c r="DS1203" s="191"/>
      <c r="DT1203" s="191"/>
      <c r="DU1203" s="191"/>
      <c r="DV1203" s="191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8"/>
      <c r="F1204" s="220"/>
      <c r="G1204" s="191"/>
      <c r="H1204" s="191"/>
      <c r="I1204" s="207"/>
      <c r="J1204" s="207"/>
      <c r="K1204" s="191"/>
      <c r="L1204" s="191"/>
      <c r="M1204" s="191"/>
      <c r="N1204" s="191"/>
      <c r="O1204" s="191"/>
      <c r="P1204" s="191"/>
      <c r="Q1204" s="191"/>
      <c r="R1204" s="191"/>
      <c r="S1204" s="191"/>
      <c r="T1204" s="191"/>
      <c r="U1204" s="191"/>
      <c r="V1204" s="191"/>
      <c r="W1204" s="191"/>
      <c r="X1204" s="191"/>
      <c r="Y1204" s="191"/>
      <c r="Z1204" s="191"/>
      <c r="AA1204" s="191"/>
      <c r="AB1204" s="191"/>
      <c r="AC1204" s="191"/>
      <c r="AD1204" s="191"/>
      <c r="AE1204" s="191"/>
      <c r="AF1204" s="191"/>
      <c r="AG1204" s="191"/>
      <c r="AH1204" s="191"/>
      <c r="AI1204" s="191"/>
      <c r="AJ1204" s="191"/>
      <c r="AK1204" s="191"/>
      <c r="AL1204" s="191"/>
      <c r="AM1204" s="191"/>
      <c r="AN1204" s="191"/>
      <c r="AO1204" s="191"/>
      <c r="AP1204" s="191"/>
      <c r="AQ1204" s="191"/>
      <c r="AR1204" s="191"/>
      <c r="AS1204" s="191"/>
      <c r="AT1204" s="191"/>
      <c r="AU1204" s="191"/>
      <c r="AV1204" s="191"/>
      <c r="AW1204" s="191"/>
      <c r="AX1204" s="191"/>
      <c r="AY1204" s="191"/>
      <c r="AZ1204" s="191"/>
      <c r="BA1204" s="191"/>
      <c r="BB1204" s="191"/>
      <c r="BC1204" s="191"/>
      <c r="BD1204" s="191"/>
      <c r="BE1204" s="191"/>
      <c r="BF1204" s="191"/>
      <c r="BG1204" s="191"/>
      <c r="BH1204" s="191"/>
      <c r="BI1204" s="191"/>
      <c r="BJ1204" s="191"/>
      <c r="BK1204" s="191"/>
      <c r="BL1204" s="191"/>
      <c r="BM1204" s="191"/>
      <c r="BN1204" s="191"/>
      <c r="BO1204" s="191"/>
      <c r="BP1204" s="191"/>
      <c r="BQ1204" s="191"/>
      <c r="BR1204" s="191"/>
      <c r="BS1204" s="191"/>
      <c r="BT1204" s="191"/>
      <c r="BU1204" s="191"/>
      <c r="BV1204" s="191"/>
      <c r="BW1204" s="191"/>
      <c r="BX1204" s="191"/>
      <c r="BY1204" s="191"/>
      <c r="BZ1204" s="191"/>
      <c r="CA1204" s="191"/>
      <c r="CB1204" s="191"/>
      <c r="CC1204" s="191"/>
      <c r="CD1204" s="191"/>
      <c r="CE1204" s="191"/>
      <c r="CF1204" s="191"/>
      <c r="CG1204" s="191"/>
      <c r="CH1204" s="191"/>
      <c r="CI1204" s="191"/>
      <c r="CJ1204" s="191"/>
      <c r="CK1204" s="191"/>
      <c r="CL1204" s="191"/>
      <c r="CM1204" s="191"/>
      <c r="CN1204" s="191"/>
      <c r="CO1204" s="191"/>
      <c r="CP1204" s="191"/>
      <c r="CQ1204" s="191"/>
      <c r="CR1204" s="191"/>
      <c r="CS1204" s="191"/>
      <c r="CT1204" s="191"/>
      <c r="CU1204" s="191"/>
      <c r="CV1204" s="191"/>
      <c r="CW1204" s="191"/>
      <c r="CX1204" s="191"/>
      <c r="CY1204" s="191"/>
      <c r="CZ1204" s="191"/>
      <c r="DA1204" s="191"/>
      <c r="DB1204" s="191"/>
      <c r="DC1204" s="191"/>
      <c r="DD1204" s="191"/>
      <c r="DE1204" s="191"/>
      <c r="DF1204" s="191"/>
      <c r="DG1204" s="191"/>
      <c r="DH1204" s="191"/>
      <c r="DI1204" s="191"/>
      <c r="DJ1204" s="191"/>
      <c r="DK1204" s="191"/>
      <c r="DL1204" s="191"/>
      <c r="DM1204" s="191"/>
      <c r="DN1204" s="191"/>
      <c r="DO1204" s="191"/>
      <c r="DP1204" s="191"/>
      <c r="DQ1204" s="191"/>
      <c r="DR1204" s="191"/>
      <c r="DS1204" s="191"/>
      <c r="DT1204" s="191"/>
      <c r="DU1204" s="191"/>
      <c r="DV1204" s="191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8"/>
      <c r="F1205" s="220"/>
      <c r="G1205" s="191"/>
      <c r="H1205" s="191"/>
      <c r="I1205" s="207"/>
      <c r="J1205" s="207"/>
      <c r="K1205" s="191"/>
      <c r="L1205" s="191"/>
      <c r="M1205" s="191"/>
      <c r="N1205" s="191"/>
      <c r="O1205" s="191"/>
      <c r="P1205" s="191"/>
      <c r="Q1205" s="191"/>
      <c r="R1205" s="191"/>
      <c r="S1205" s="191"/>
      <c r="T1205" s="191"/>
      <c r="U1205" s="191"/>
      <c r="V1205" s="191"/>
      <c r="W1205" s="191"/>
      <c r="X1205" s="191"/>
      <c r="Y1205" s="191"/>
      <c r="Z1205" s="191"/>
      <c r="AA1205" s="191"/>
      <c r="AB1205" s="191"/>
      <c r="AC1205" s="191"/>
      <c r="AD1205" s="191"/>
      <c r="AE1205" s="191"/>
      <c r="AF1205" s="191"/>
      <c r="AG1205" s="191"/>
      <c r="AH1205" s="191"/>
      <c r="AI1205" s="191"/>
      <c r="AJ1205" s="191"/>
      <c r="AK1205" s="191"/>
      <c r="AL1205" s="191"/>
      <c r="AM1205" s="191"/>
      <c r="AN1205" s="191"/>
      <c r="AO1205" s="191"/>
      <c r="AP1205" s="191"/>
      <c r="AQ1205" s="191"/>
      <c r="AR1205" s="191"/>
      <c r="AS1205" s="191"/>
      <c r="AT1205" s="191"/>
      <c r="AU1205" s="191"/>
      <c r="AV1205" s="191"/>
      <c r="AW1205" s="191"/>
      <c r="AX1205" s="191"/>
      <c r="AY1205" s="191"/>
      <c r="AZ1205" s="191"/>
      <c r="BA1205" s="191"/>
      <c r="BB1205" s="191"/>
      <c r="BC1205" s="191"/>
      <c r="BD1205" s="191"/>
      <c r="BE1205" s="191"/>
      <c r="BF1205" s="191"/>
      <c r="BG1205" s="191"/>
      <c r="BH1205" s="191"/>
      <c r="BI1205" s="191"/>
      <c r="BJ1205" s="191"/>
      <c r="BK1205" s="191"/>
      <c r="BL1205" s="191"/>
      <c r="BM1205" s="191"/>
      <c r="BN1205" s="191"/>
      <c r="BO1205" s="191"/>
      <c r="BP1205" s="191"/>
      <c r="BQ1205" s="191"/>
      <c r="BR1205" s="191"/>
      <c r="BS1205" s="191"/>
      <c r="BT1205" s="191"/>
      <c r="BU1205" s="191"/>
      <c r="BV1205" s="191"/>
      <c r="BW1205" s="191"/>
      <c r="BX1205" s="191"/>
      <c r="BY1205" s="191"/>
      <c r="BZ1205" s="191"/>
      <c r="CA1205" s="191"/>
      <c r="CB1205" s="191"/>
      <c r="CC1205" s="191"/>
      <c r="CD1205" s="191"/>
      <c r="CE1205" s="191"/>
      <c r="CF1205" s="191"/>
      <c r="CG1205" s="191"/>
      <c r="CH1205" s="191"/>
      <c r="CI1205" s="191"/>
      <c r="CJ1205" s="191"/>
      <c r="CK1205" s="191"/>
      <c r="CL1205" s="191"/>
      <c r="CM1205" s="191"/>
      <c r="CN1205" s="191"/>
      <c r="CO1205" s="191"/>
      <c r="CP1205" s="191"/>
      <c r="CQ1205" s="191"/>
      <c r="CR1205" s="191"/>
      <c r="CS1205" s="191"/>
      <c r="CT1205" s="191"/>
      <c r="CU1205" s="191"/>
      <c r="CV1205" s="191"/>
      <c r="CW1205" s="191"/>
      <c r="CX1205" s="191"/>
      <c r="CY1205" s="191"/>
      <c r="CZ1205" s="191"/>
      <c r="DA1205" s="191"/>
      <c r="DB1205" s="191"/>
      <c r="DC1205" s="191"/>
      <c r="DD1205" s="191"/>
      <c r="DE1205" s="191"/>
      <c r="DF1205" s="191"/>
      <c r="DG1205" s="191"/>
      <c r="DH1205" s="191"/>
      <c r="DI1205" s="191"/>
      <c r="DJ1205" s="191"/>
      <c r="DK1205" s="191"/>
      <c r="DL1205" s="191"/>
      <c r="DM1205" s="191"/>
      <c r="DN1205" s="191"/>
      <c r="DO1205" s="191"/>
      <c r="DP1205" s="191"/>
      <c r="DQ1205" s="191"/>
      <c r="DR1205" s="191"/>
      <c r="DS1205" s="191"/>
      <c r="DT1205" s="191"/>
      <c r="DU1205" s="191"/>
      <c r="DV1205" s="191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8"/>
      <c r="F1206" s="220"/>
      <c r="G1206" s="191"/>
      <c r="H1206" s="191"/>
      <c r="I1206" s="207"/>
      <c r="J1206" s="207"/>
      <c r="K1206" s="191"/>
      <c r="L1206" s="191"/>
      <c r="M1206" s="191"/>
      <c r="N1206" s="191"/>
      <c r="O1206" s="191"/>
      <c r="P1206" s="191"/>
      <c r="Q1206" s="191"/>
      <c r="R1206" s="191"/>
      <c r="S1206" s="191"/>
      <c r="T1206" s="191"/>
      <c r="U1206" s="191"/>
      <c r="V1206" s="191"/>
      <c r="W1206" s="191"/>
      <c r="X1206" s="191"/>
      <c r="Y1206" s="191"/>
      <c r="Z1206" s="191"/>
      <c r="AA1206" s="191"/>
      <c r="AB1206" s="191"/>
      <c r="AC1206" s="191"/>
      <c r="AD1206" s="191"/>
      <c r="AE1206" s="191"/>
      <c r="AF1206" s="191"/>
      <c r="AG1206" s="191"/>
      <c r="AH1206" s="191"/>
      <c r="AI1206" s="191"/>
      <c r="AJ1206" s="191"/>
      <c r="AK1206" s="191"/>
      <c r="AL1206" s="191"/>
      <c r="AM1206" s="191"/>
      <c r="AN1206" s="191"/>
      <c r="AO1206" s="191"/>
      <c r="AP1206" s="191"/>
      <c r="AQ1206" s="191"/>
      <c r="AR1206" s="191"/>
      <c r="AS1206" s="191"/>
      <c r="AT1206" s="191"/>
      <c r="AU1206" s="191"/>
      <c r="AV1206" s="191"/>
      <c r="AW1206" s="191"/>
      <c r="AX1206" s="191"/>
      <c r="AY1206" s="191"/>
      <c r="AZ1206" s="191"/>
      <c r="BA1206" s="191"/>
      <c r="BB1206" s="191"/>
      <c r="BC1206" s="191"/>
      <c r="BD1206" s="191"/>
      <c r="BE1206" s="191"/>
      <c r="BF1206" s="191"/>
      <c r="BG1206" s="191"/>
      <c r="BH1206" s="191"/>
      <c r="BI1206" s="191"/>
      <c r="BJ1206" s="191"/>
      <c r="BK1206" s="191"/>
      <c r="BL1206" s="191"/>
      <c r="BM1206" s="191"/>
      <c r="BN1206" s="191"/>
      <c r="BO1206" s="191"/>
      <c r="BP1206" s="191"/>
      <c r="BQ1206" s="191"/>
      <c r="BR1206" s="191"/>
      <c r="BS1206" s="191"/>
      <c r="BT1206" s="191"/>
      <c r="BU1206" s="191"/>
      <c r="BV1206" s="191"/>
      <c r="BW1206" s="191"/>
      <c r="BX1206" s="191"/>
      <c r="BY1206" s="191"/>
      <c r="BZ1206" s="191"/>
      <c r="CA1206" s="191"/>
      <c r="CB1206" s="191"/>
      <c r="CC1206" s="191"/>
      <c r="CD1206" s="191"/>
      <c r="CE1206" s="191"/>
      <c r="CF1206" s="191"/>
      <c r="CG1206" s="191"/>
      <c r="CH1206" s="191"/>
      <c r="CI1206" s="191"/>
      <c r="CJ1206" s="191"/>
      <c r="CK1206" s="191"/>
      <c r="CL1206" s="191"/>
      <c r="CM1206" s="191"/>
      <c r="CN1206" s="191"/>
      <c r="CO1206" s="191"/>
      <c r="CP1206" s="191"/>
      <c r="CQ1206" s="191"/>
      <c r="CR1206" s="191"/>
      <c r="CS1206" s="191"/>
      <c r="CT1206" s="191"/>
      <c r="CU1206" s="191"/>
      <c r="CV1206" s="191"/>
      <c r="CW1206" s="191"/>
      <c r="CX1206" s="191"/>
      <c r="CY1206" s="191"/>
      <c r="CZ1206" s="191"/>
      <c r="DA1206" s="191"/>
      <c r="DB1206" s="191"/>
      <c r="DC1206" s="191"/>
      <c r="DD1206" s="191"/>
      <c r="DE1206" s="191"/>
      <c r="DF1206" s="191"/>
      <c r="DG1206" s="191"/>
      <c r="DH1206" s="191"/>
      <c r="DI1206" s="191"/>
      <c r="DJ1206" s="191"/>
      <c r="DK1206" s="191"/>
      <c r="DL1206" s="191"/>
      <c r="DM1206" s="191"/>
      <c r="DN1206" s="191"/>
      <c r="DO1206" s="191"/>
      <c r="DP1206" s="191"/>
      <c r="DQ1206" s="191"/>
      <c r="DR1206" s="191"/>
      <c r="DS1206" s="191"/>
      <c r="DT1206" s="191"/>
      <c r="DU1206" s="191"/>
      <c r="DV1206" s="191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8"/>
      <c r="F1207" s="219"/>
      <c r="G1207" s="191"/>
      <c r="H1207" s="191"/>
      <c r="I1207" s="207"/>
      <c r="J1207" s="207"/>
      <c r="K1207" s="191"/>
      <c r="L1207" s="191"/>
      <c r="M1207" s="191"/>
      <c r="N1207" s="191"/>
      <c r="O1207" s="191"/>
      <c r="P1207" s="191"/>
      <c r="Q1207" s="191"/>
      <c r="R1207" s="191"/>
      <c r="S1207" s="191"/>
      <c r="T1207" s="191"/>
      <c r="U1207" s="191"/>
      <c r="V1207" s="191"/>
      <c r="W1207" s="191"/>
      <c r="X1207" s="191"/>
      <c r="Y1207" s="191"/>
      <c r="Z1207" s="191"/>
      <c r="AA1207" s="191"/>
      <c r="AB1207" s="191"/>
      <c r="AC1207" s="191"/>
      <c r="AD1207" s="191"/>
      <c r="AE1207" s="191"/>
      <c r="AF1207" s="191"/>
      <c r="AG1207" s="191"/>
      <c r="AH1207" s="191"/>
      <c r="AI1207" s="191"/>
      <c r="AJ1207" s="191"/>
      <c r="AK1207" s="191"/>
      <c r="AL1207" s="191"/>
      <c r="AM1207" s="191"/>
      <c r="AN1207" s="191"/>
      <c r="AO1207" s="191"/>
      <c r="AP1207" s="191"/>
      <c r="AQ1207" s="191"/>
      <c r="AR1207" s="191"/>
      <c r="AS1207" s="191"/>
      <c r="AT1207" s="191"/>
      <c r="AU1207" s="191"/>
      <c r="AV1207" s="191"/>
      <c r="AW1207" s="191"/>
      <c r="AX1207" s="191"/>
      <c r="AY1207" s="191"/>
      <c r="AZ1207" s="191"/>
      <c r="BA1207" s="191"/>
      <c r="BB1207" s="191"/>
      <c r="BC1207" s="191"/>
      <c r="BD1207" s="191"/>
      <c r="BE1207" s="191"/>
      <c r="BF1207" s="191"/>
      <c r="BG1207" s="191"/>
      <c r="BH1207" s="191"/>
      <c r="BI1207" s="191"/>
      <c r="BJ1207" s="191"/>
      <c r="BK1207" s="191"/>
      <c r="BL1207" s="191"/>
      <c r="BM1207" s="191"/>
      <c r="BN1207" s="191"/>
      <c r="BO1207" s="191"/>
      <c r="BP1207" s="191"/>
      <c r="BQ1207" s="191"/>
      <c r="BR1207" s="191"/>
      <c r="BS1207" s="191"/>
      <c r="BT1207" s="191"/>
      <c r="BU1207" s="191"/>
      <c r="BV1207" s="191"/>
      <c r="BW1207" s="191"/>
      <c r="BX1207" s="191"/>
      <c r="BY1207" s="191"/>
      <c r="BZ1207" s="191"/>
      <c r="CA1207" s="191"/>
      <c r="CB1207" s="191"/>
      <c r="CC1207" s="191"/>
      <c r="CD1207" s="191"/>
      <c r="CE1207" s="191"/>
      <c r="CF1207" s="191"/>
      <c r="CG1207" s="191"/>
      <c r="CH1207" s="191"/>
      <c r="CI1207" s="191"/>
      <c r="CJ1207" s="191"/>
      <c r="CK1207" s="191"/>
      <c r="CL1207" s="191"/>
      <c r="CM1207" s="191"/>
      <c r="CN1207" s="191"/>
      <c r="CO1207" s="191"/>
      <c r="CP1207" s="191"/>
      <c r="CQ1207" s="191"/>
      <c r="CR1207" s="191"/>
      <c r="CS1207" s="191"/>
      <c r="CT1207" s="191"/>
      <c r="CU1207" s="191"/>
      <c r="CV1207" s="191"/>
      <c r="CW1207" s="191"/>
      <c r="CX1207" s="191"/>
      <c r="CY1207" s="191"/>
      <c r="CZ1207" s="191"/>
      <c r="DA1207" s="191"/>
      <c r="DB1207" s="191"/>
      <c r="DC1207" s="191"/>
      <c r="DD1207" s="191"/>
      <c r="DE1207" s="191"/>
      <c r="DF1207" s="191"/>
      <c r="DG1207" s="191"/>
      <c r="DH1207" s="191"/>
      <c r="DI1207" s="191"/>
      <c r="DJ1207" s="191"/>
      <c r="DK1207" s="191"/>
      <c r="DL1207" s="191"/>
      <c r="DM1207" s="191"/>
      <c r="DN1207" s="191"/>
      <c r="DO1207" s="191"/>
      <c r="DP1207" s="191"/>
      <c r="DQ1207" s="191"/>
      <c r="DR1207" s="191"/>
      <c r="DS1207" s="191"/>
      <c r="DT1207" s="191"/>
      <c r="DU1207" s="191"/>
      <c r="DV1207" s="191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8"/>
      <c r="F1208" s="220"/>
      <c r="G1208" s="191"/>
      <c r="H1208" s="191"/>
      <c r="I1208" s="207"/>
      <c r="J1208" s="207"/>
      <c r="K1208" s="191"/>
      <c r="L1208" s="191"/>
      <c r="M1208" s="191"/>
      <c r="N1208" s="191"/>
      <c r="O1208" s="191"/>
      <c r="P1208" s="191"/>
      <c r="Q1208" s="191"/>
      <c r="R1208" s="191"/>
      <c r="S1208" s="191"/>
      <c r="T1208" s="191"/>
      <c r="U1208" s="191"/>
      <c r="V1208" s="191"/>
      <c r="W1208" s="191"/>
      <c r="X1208" s="191"/>
      <c r="Y1208" s="191"/>
      <c r="Z1208" s="191"/>
      <c r="AA1208" s="191"/>
      <c r="AB1208" s="191"/>
      <c r="AC1208" s="191"/>
      <c r="AD1208" s="191"/>
      <c r="AE1208" s="191"/>
      <c r="AF1208" s="191"/>
      <c r="AG1208" s="191"/>
      <c r="AH1208" s="191"/>
      <c r="AI1208" s="191"/>
      <c r="AJ1208" s="191"/>
      <c r="AK1208" s="191"/>
      <c r="AL1208" s="191"/>
      <c r="AM1208" s="191"/>
      <c r="AN1208" s="191"/>
      <c r="AO1208" s="191"/>
      <c r="AP1208" s="191"/>
      <c r="AQ1208" s="191"/>
      <c r="AR1208" s="191"/>
      <c r="AS1208" s="191"/>
      <c r="AT1208" s="191"/>
      <c r="AU1208" s="191"/>
      <c r="AV1208" s="191"/>
      <c r="AW1208" s="191"/>
      <c r="AX1208" s="191"/>
      <c r="AY1208" s="191"/>
      <c r="AZ1208" s="191"/>
      <c r="BA1208" s="191"/>
      <c r="BB1208" s="191"/>
      <c r="BC1208" s="191"/>
      <c r="BD1208" s="191"/>
      <c r="BE1208" s="191"/>
      <c r="BF1208" s="191"/>
      <c r="BG1208" s="191"/>
      <c r="BH1208" s="191"/>
      <c r="BI1208" s="191"/>
      <c r="BJ1208" s="191"/>
      <c r="BK1208" s="191"/>
      <c r="BL1208" s="191"/>
      <c r="BM1208" s="191"/>
      <c r="BN1208" s="191"/>
      <c r="BO1208" s="191"/>
      <c r="BP1208" s="191"/>
      <c r="BQ1208" s="191"/>
      <c r="BR1208" s="191"/>
      <c r="BS1208" s="191"/>
      <c r="BT1208" s="191"/>
      <c r="BU1208" s="191"/>
      <c r="BV1208" s="191"/>
      <c r="BW1208" s="191"/>
      <c r="BX1208" s="191"/>
      <c r="BY1208" s="191"/>
      <c r="BZ1208" s="191"/>
      <c r="CA1208" s="191"/>
      <c r="CB1208" s="191"/>
      <c r="CC1208" s="191"/>
      <c r="CD1208" s="191"/>
      <c r="CE1208" s="191"/>
      <c r="CF1208" s="191"/>
      <c r="CG1208" s="191"/>
      <c r="CH1208" s="191"/>
      <c r="CI1208" s="191"/>
      <c r="CJ1208" s="191"/>
      <c r="CK1208" s="191"/>
      <c r="CL1208" s="191"/>
      <c r="CM1208" s="191"/>
      <c r="CN1208" s="191"/>
      <c r="CO1208" s="191"/>
      <c r="CP1208" s="191"/>
      <c r="CQ1208" s="191"/>
      <c r="CR1208" s="191"/>
      <c r="CS1208" s="191"/>
      <c r="CT1208" s="191"/>
      <c r="CU1208" s="191"/>
      <c r="CV1208" s="191"/>
      <c r="CW1208" s="191"/>
      <c r="CX1208" s="191"/>
      <c r="CY1208" s="191"/>
      <c r="CZ1208" s="191"/>
      <c r="DA1208" s="191"/>
      <c r="DB1208" s="191"/>
      <c r="DC1208" s="191"/>
      <c r="DD1208" s="191"/>
      <c r="DE1208" s="191"/>
      <c r="DF1208" s="191"/>
      <c r="DG1208" s="191"/>
      <c r="DH1208" s="191"/>
      <c r="DI1208" s="191"/>
      <c r="DJ1208" s="191"/>
      <c r="DK1208" s="191"/>
      <c r="DL1208" s="191"/>
      <c r="DM1208" s="191"/>
      <c r="DN1208" s="191"/>
      <c r="DO1208" s="191"/>
      <c r="DP1208" s="191"/>
      <c r="DQ1208" s="191"/>
      <c r="DR1208" s="191"/>
      <c r="DS1208" s="191"/>
      <c r="DT1208" s="191"/>
      <c r="DU1208" s="191"/>
      <c r="DV1208" s="191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8"/>
      <c r="F1209" s="220"/>
      <c r="G1209" s="191"/>
      <c r="H1209" s="191"/>
      <c r="I1209" s="207"/>
      <c r="J1209" s="207"/>
      <c r="K1209" s="191"/>
      <c r="L1209" s="191"/>
      <c r="M1209" s="191"/>
      <c r="N1209" s="191"/>
      <c r="O1209" s="191"/>
      <c r="P1209" s="191"/>
      <c r="Q1209" s="191"/>
      <c r="R1209" s="191"/>
      <c r="S1209" s="191"/>
      <c r="T1209" s="191"/>
      <c r="U1209" s="191"/>
      <c r="V1209" s="191"/>
      <c r="W1209" s="191"/>
      <c r="X1209" s="191"/>
      <c r="Y1209" s="191"/>
      <c r="Z1209" s="191"/>
      <c r="AA1209" s="191"/>
      <c r="AB1209" s="191"/>
      <c r="AC1209" s="191"/>
      <c r="AD1209" s="191"/>
      <c r="AE1209" s="191"/>
      <c r="AF1209" s="191"/>
      <c r="AG1209" s="191"/>
      <c r="AH1209" s="191"/>
      <c r="AI1209" s="191"/>
      <c r="AJ1209" s="191"/>
      <c r="AK1209" s="191"/>
      <c r="AL1209" s="191"/>
      <c r="AM1209" s="191"/>
      <c r="AN1209" s="191"/>
      <c r="AO1209" s="191"/>
      <c r="AP1209" s="191"/>
      <c r="AQ1209" s="191"/>
      <c r="AR1209" s="191"/>
      <c r="AS1209" s="191"/>
      <c r="AT1209" s="191"/>
      <c r="AU1209" s="191"/>
      <c r="AV1209" s="191"/>
      <c r="AW1209" s="191"/>
      <c r="AX1209" s="191"/>
      <c r="AY1209" s="191"/>
      <c r="AZ1209" s="191"/>
      <c r="BA1209" s="191"/>
      <c r="BB1209" s="191"/>
      <c r="BC1209" s="191"/>
      <c r="BD1209" s="191"/>
      <c r="BE1209" s="191"/>
      <c r="BF1209" s="191"/>
      <c r="BG1209" s="191"/>
      <c r="BH1209" s="191"/>
      <c r="BI1209" s="191"/>
      <c r="BJ1209" s="191"/>
      <c r="BK1209" s="191"/>
      <c r="BL1209" s="191"/>
      <c r="BM1209" s="191"/>
      <c r="BN1209" s="191"/>
      <c r="BO1209" s="191"/>
      <c r="BP1209" s="191"/>
      <c r="BQ1209" s="191"/>
      <c r="BR1209" s="191"/>
      <c r="BS1209" s="191"/>
      <c r="BT1209" s="191"/>
      <c r="BU1209" s="191"/>
      <c r="BV1209" s="191"/>
      <c r="BW1209" s="191"/>
      <c r="BX1209" s="191"/>
      <c r="BY1209" s="191"/>
      <c r="BZ1209" s="191"/>
      <c r="CA1209" s="191"/>
      <c r="CB1209" s="191"/>
      <c r="CC1209" s="191"/>
      <c r="CD1209" s="191"/>
      <c r="CE1209" s="191"/>
      <c r="CF1209" s="191"/>
      <c r="CG1209" s="191"/>
      <c r="CH1209" s="191"/>
      <c r="CI1209" s="191"/>
      <c r="CJ1209" s="191"/>
      <c r="CK1209" s="191"/>
      <c r="CL1209" s="191"/>
      <c r="CM1209" s="191"/>
      <c r="CN1209" s="191"/>
      <c r="CO1209" s="191"/>
      <c r="CP1209" s="191"/>
      <c r="CQ1209" s="191"/>
      <c r="CR1209" s="191"/>
      <c r="CS1209" s="191"/>
      <c r="CT1209" s="191"/>
      <c r="CU1209" s="191"/>
      <c r="CV1209" s="191"/>
      <c r="CW1209" s="191"/>
      <c r="CX1209" s="191"/>
      <c r="CY1209" s="191"/>
      <c r="CZ1209" s="191"/>
      <c r="DA1209" s="191"/>
      <c r="DB1209" s="191"/>
      <c r="DC1209" s="191"/>
      <c r="DD1209" s="191"/>
      <c r="DE1209" s="191"/>
      <c r="DF1209" s="191"/>
      <c r="DG1209" s="191"/>
      <c r="DH1209" s="191"/>
      <c r="DI1209" s="191"/>
      <c r="DJ1209" s="191"/>
      <c r="DK1209" s="191"/>
      <c r="DL1209" s="191"/>
      <c r="DM1209" s="191"/>
      <c r="DN1209" s="191"/>
      <c r="DO1209" s="191"/>
      <c r="DP1209" s="191"/>
      <c r="DQ1209" s="191"/>
      <c r="DR1209" s="191"/>
      <c r="DS1209" s="191"/>
      <c r="DT1209" s="191"/>
      <c r="DU1209" s="191"/>
      <c r="DV1209" s="191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8"/>
      <c r="F1210" s="220"/>
      <c r="G1210" s="191"/>
      <c r="H1210" s="191"/>
      <c r="I1210" s="207"/>
      <c r="J1210" s="207"/>
      <c r="K1210" s="191"/>
      <c r="L1210" s="191"/>
      <c r="M1210" s="191"/>
      <c r="N1210" s="191"/>
      <c r="O1210" s="191"/>
      <c r="P1210" s="191"/>
      <c r="Q1210" s="191"/>
      <c r="R1210" s="191"/>
      <c r="S1210" s="191"/>
      <c r="T1210" s="191"/>
      <c r="U1210" s="191"/>
      <c r="V1210" s="191"/>
      <c r="W1210" s="191"/>
      <c r="X1210" s="191"/>
      <c r="Y1210" s="191"/>
      <c r="Z1210" s="191"/>
      <c r="AA1210" s="191"/>
      <c r="AB1210" s="191"/>
      <c r="AC1210" s="191"/>
      <c r="AD1210" s="191"/>
      <c r="AE1210" s="191"/>
      <c r="AF1210" s="191"/>
      <c r="AG1210" s="191"/>
      <c r="AH1210" s="191"/>
      <c r="AI1210" s="191"/>
      <c r="AJ1210" s="191"/>
      <c r="AK1210" s="191"/>
      <c r="AL1210" s="191"/>
      <c r="AM1210" s="191"/>
      <c r="AN1210" s="191"/>
      <c r="AO1210" s="191"/>
      <c r="AP1210" s="191"/>
      <c r="AQ1210" s="191"/>
      <c r="AR1210" s="191"/>
      <c r="AS1210" s="191"/>
      <c r="AT1210" s="191"/>
      <c r="AU1210" s="191"/>
      <c r="AV1210" s="191"/>
      <c r="AW1210" s="191"/>
      <c r="AX1210" s="191"/>
      <c r="AY1210" s="191"/>
      <c r="AZ1210" s="191"/>
      <c r="BA1210" s="191"/>
      <c r="BB1210" s="191"/>
      <c r="BC1210" s="191"/>
      <c r="BD1210" s="191"/>
      <c r="BE1210" s="191"/>
      <c r="BF1210" s="191"/>
      <c r="BG1210" s="191"/>
      <c r="BH1210" s="191"/>
      <c r="BI1210" s="191"/>
      <c r="BJ1210" s="191"/>
      <c r="BK1210" s="191"/>
      <c r="BL1210" s="191"/>
      <c r="BM1210" s="191"/>
      <c r="BN1210" s="191"/>
      <c r="BO1210" s="191"/>
      <c r="BP1210" s="191"/>
      <c r="BQ1210" s="191"/>
      <c r="BR1210" s="191"/>
      <c r="BS1210" s="191"/>
      <c r="BT1210" s="191"/>
      <c r="BU1210" s="191"/>
      <c r="BV1210" s="191"/>
      <c r="BW1210" s="191"/>
      <c r="BX1210" s="191"/>
      <c r="BY1210" s="191"/>
      <c r="BZ1210" s="191"/>
      <c r="CA1210" s="191"/>
      <c r="CB1210" s="191"/>
      <c r="CC1210" s="191"/>
      <c r="CD1210" s="191"/>
      <c r="CE1210" s="191"/>
      <c r="CF1210" s="191"/>
      <c r="CG1210" s="191"/>
      <c r="CH1210" s="191"/>
      <c r="CI1210" s="191"/>
      <c r="CJ1210" s="191"/>
      <c r="CK1210" s="191"/>
      <c r="CL1210" s="191"/>
      <c r="CM1210" s="191"/>
      <c r="CN1210" s="191"/>
      <c r="CO1210" s="191"/>
      <c r="CP1210" s="191"/>
      <c r="CQ1210" s="191"/>
      <c r="CR1210" s="191"/>
      <c r="CS1210" s="191"/>
      <c r="CT1210" s="191"/>
      <c r="CU1210" s="191"/>
      <c r="CV1210" s="191"/>
      <c r="CW1210" s="191"/>
      <c r="CX1210" s="191"/>
      <c r="CY1210" s="191"/>
      <c r="CZ1210" s="191"/>
      <c r="DA1210" s="191"/>
      <c r="DB1210" s="191"/>
      <c r="DC1210" s="191"/>
      <c r="DD1210" s="191"/>
      <c r="DE1210" s="191"/>
      <c r="DF1210" s="191"/>
      <c r="DG1210" s="191"/>
      <c r="DH1210" s="191"/>
      <c r="DI1210" s="191"/>
      <c r="DJ1210" s="191"/>
      <c r="DK1210" s="191"/>
      <c r="DL1210" s="191"/>
      <c r="DM1210" s="191"/>
      <c r="DN1210" s="191"/>
      <c r="DO1210" s="191"/>
      <c r="DP1210" s="191"/>
      <c r="DQ1210" s="191"/>
      <c r="DR1210" s="191"/>
      <c r="DS1210" s="191"/>
      <c r="DT1210" s="191"/>
      <c r="DU1210" s="191"/>
      <c r="DV1210" s="191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8"/>
      <c r="F1211" s="220"/>
      <c r="G1211" s="191"/>
      <c r="H1211" s="191"/>
      <c r="I1211" s="207"/>
      <c r="J1211" s="207"/>
      <c r="K1211" s="191"/>
      <c r="L1211" s="191"/>
      <c r="M1211" s="191"/>
      <c r="N1211" s="191"/>
      <c r="O1211" s="191"/>
      <c r="P1211" s="191"/>
      <c r="Q1211" s="191"/>
      <c r="R1211" s="191"/>
      <c r="S1211" s="191"/>
      <c r="T1211" s="191"/>
      <c r="U1211" s="191"/>
      <c r="V1211" s="191"/>
      <c r="W1211" s="191"/>
      <c r="X1211" s="191"/>
      <c r="Y1211" s="191"/>
      <c r="Z1211" s="191"/>
      <c r="AA1211" s="191"/>
      <c r="AB1211" s="191"/>
      <c r="AC1211" s="191"/>
      <c r="AD1211" s="191"/>
      <c r="AE1211" s="191"/>
      <c r="AF1211" s="191"/>
      <c r="AG1211" s="191"/>
      <c r="AH1211" s="191"/>
      <c r="AI1211" s="191"/>
      <c r="AJ1211" s="191"/>
      <c r="AK1211" s="191"/>
      <c r="AL1211" s="191"/>
      <c r="AM1211" s="191"/>
      <c r="AN1211" s="191"/>
      <c r="AO1211" s="191"/>
      <c r="AP1211" s="191"/>
      <c r="AQ1211" s="191"/>
      <c r="AR1211" s="191"/>
      <c r="AS1211" s="191"/>
      <c r="AT1211" s="191"/>
      <c r="AU1211" s="191"/>
      <c r="AV1211" s="191"/>
      <c r="AW1211" s="191"/>
      <c r="AX1211" s="191"/>
      <c r="AY1211" s="191"/>
      <c r="AZ1211" s="191"/>
      <c r="BA1211" s="191"/>
      <c r="BB1211" s="191"/>
      <c r="BC1211" s="191"/>
      <c r="BD1211" s="191"/>
      <c r="BE1211" s="191"/>
      <c r="BF1211" s="191"/>
      <c r="BG1211" s="191"/>
      <c r="BH1211" s="191"/>
      <c r="BI1211" s="191"/>
      <c r="BJ1211" s="191"/>
      <c r="BK1211" s="191"/>
      <c r="BL1211" s="191"/>
      <c r="BM1211" s="191"/>
      <c r="BN1211" s="191"/>
      <c r="BO1211" s="191"/>
      <c r="BP1211" s="191"/>
      <c r="BQ1211" s="191"/>
      <c r="BR1211" s="191"/>
      <c r="BS1211" s="191"/>
      <c r="BT1211" s="191"/>
      <c r="BU1211" s="191"/>
      <c r="BV1211" s="191"/>
      <c r="BW1211" s="191"/>
      <c r="BX1211" s="191"/>
      <c r="BY1211" s="191"/>
      <c r="BZ1211" s="191"/>
      <c r="CA1211" s="191"/>
      <c r="CB1211" s="191"/>
      <c r="CC1211" s="191"/>
      <c r="CD1211" s="191"/>
      <c r="CE1211" s="191"/>
      <c r="CF1211" s="191"/>
      <c r="CG1211" s="191"/>
      <c r="CH1211" s="191"/>
      <c r="CI1211" s="191"/>
      <c r="CJ1211" s="191"/>
      <c r="CK1211" s="191"/>
      <c r="CL1211" s="191"/>
      <c r="CM1211" s="191"/>
      <c r="CN1211" s="191"/>
      <c r="CO1211" s="191"/>
      <c r="CP1211" s="191"/>
      <c r="CQ1211" s="191"/>
      <c r="CR1211" s="191"/>
      <c r="CS1211" s="191"/>
      <c r="CT1211" s="191"/>
      <c r="CU1211" s="191"/>
      <c r="CV1211" s="191"/>
      <c r="CW1211" s="191"/>
      <c r="CX1211" s="191"/>
      <c r="CY1211" s="191"/>
      <c r="CZ1211" s="191"/>
      <c r="DA1211" s="191"/>
      <c r="DB1211" s="191"/>
      <c r="DC1211" s="191"/>
      <c r="DD1211" s="191"/>
      <c r="DE1211" s="191"/>
      <c r="DF1211" s="191"/>
      <c r="DG1211" s="191"/>
      <c r="DH1211" s="191"/>
      <c r="DI1211" s="191"/>
      <c r="DJ1211" s="191"/>
      <c r="DK1211" s="191"/>
      <c r="DL1211" s="191"/>
      <c r="DM1211" s="191"/>
      <c r="DN1211" s="191"/>
      <c r="DO1211" s="191"/>
      <c r="DP1211" s="191"/>
      <c r="DQ1211" s="191"/>
      <c r="DR1211" s="191"/>
      <c r="DS1211" s="191"/>
      <c r="DT1211" s="191"/>
      <c r="DU1211" s="191"/>
      <c r="DV1211" s="191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8"/>
      <c r="F1212" s="220"/>
      <c r="G1212" s="191"/>
      <c r="H1212" s="191"/>
      <c r="I1212" s="207"/>
      <c r="J1212" s="207"/>
      <c r="K1212" s="191"/>
      <c r="L1212" s="191"/>
      <c r="M1212" s="191"/>
      <c r="N1212" s="191"/>
      <c r="O1212" s="191"/>
      <c r="P1212" s="191"/>
      <c r="Q1212" s="191"/>
      <c r="R1212" s="191"/>
      <c r="S1212" s="191"/>
      <c r="T1212" s="191"/>
      <c r="U1212" s="191"/>
      <c r="V1212" s="191"/>
      <c r="W1212" s="191"/>
      <c r="X1212" s="191"/>
      <c r="Y1212" s="191"/>
      <c r="Z1212" s="191"/>
      <c r="AA1212" s="191"/>
      <c r="AB1212" s="191"/>
      <c r="AC1212" s="191"/>
      <c r="AD1212" s="191"/>
      <c r="AE1212" s="191"/>
      <c r="AF1212" s="191"/>
      <c r="AG1212" s="191"/>
      <c r="AH1212" s="191"/>
      <c r="AI1212" s="191"/>
      <c r="AJ1212" s="191"/>
      <c r="AK1212" s="191"/>
      <c r="AL1212" s="191"/>
      <c r="AM1212" s="191"/>
      <c r="AN1212" s="191"/>
      <c r="AO1212" s="191"/>
      <c r="AP1212" s="191"/>
      <c r="AQ1212" s="191"/>
      <c r="AR1212" s="191"/>
      <c r="AS1212" s="191"/>
      <c r="AT1212" s="191"/>
      <c r="AU1212" s="191"/>
      <c r="AV1212" s="191"/>
      <c r="AW1212" s="191"/>
      <c r="AX1212" s="191"/>
      <c r="AY1212" s="191"/>
      <c r="AZ1212" s="191"/>
      <c r="BA1212" s="191"/>
      <c r="BB1212" s="191"/>
      <c r="BC1212" s="191"/>
      <c r="BD1212" s="191"/>
      <c r="BE1212" s="191"/>
      <c r="BF1212" s="191"/>
      <c r="BG1212" s="191"/>
      <c r="BH1212" s="191"/>
      <c r="BI1212" s="191"/>
      <c r="BJ1212" s="191"/>
      <c r="BK1212" s="191"/>
      <c r="BL1212" s="191"/>
      <c r="BM1212" s="191"/>
      <c r="BN1212" s="191"/>
      <c r="BO1212" s="191"/>
      <c r="BP1212" s="191"/>
      <c r="BQ1212" s="191"/>
      <c r="BR1212" s="191"/>
      <c r="BS1212" s="191"/>
      <c r="BT1212" s="191"/>
      <c r="BU1212" s="191"/>
      <c r="BV1212" s="191"/>
      <c r="BW1212" s="191"/>
      <c r="BX1212" s="191"/>
      <c r="BY1212" s="191"/>
      <c r="BZ1212" s="191"/>
      <c r="CA1212" s="191"/>
      <c r="CB1212" s="191"/>
      <c r="CC1212" s="191"/>
      <c r="CD1212" s="191"/>
      <c r="CE1212" s="191"/>
      <c r="CF1212" s="191"/>
      <c r="CG1212" s="191"/>
      <c r="CH1212" s="191"/>
      <c r="CI1212" s="191"/>
      <c r="CJ1212" s="191"/>
      <c r="CK1212" s="191"/>
      <c r="CL1212" s="191"/>
      <c r="CM1212" s="191"/>
      <c r="CN1212" s="191"/>
      <c r="CO1212" s="191"/>
      <c r="CP1212" s="191"/>
      <c r="CQ1212" s="191"/>
      <c r="CR1212" s="191"/>
      <c r="CS1212" s="191"/>
      <c r="CT1212" s="191"/>
      <c r="CU1212" s="191"/>
      <c r="CV1212" s="191"/>
      <c r="CW1212" s="191"/>
      <c r="CX1212" s="191"/>
      <c r="CY1212" s="191"/>
      <c r="CZ1212" s="191"/>
      <c r="DA1212" s="191"/>
      <c r="DB1212" s="191"/>
      <c r="DC1212" s="191"/>
      <c r="DD1212" s="191"/>
      <c r="DE1212" s="191"/>
      <c r="DF1212" s="191"/>
      <c r="DG1212" s="191"/>
      <c r="DH1212" s="191"/>
      <c r="DI1212" s="191"/>
      <c r="DJ1212" s="191"/>
      <c r="DK1212" s="191"/>
      <c r="DL1212" s="191"/>
      <c r="DM1212" s="191"/>
      <c r="DN1212" s="191"/>
      <c r="DO1212" s="191"/>
      <c r="DP1212" s="191"/>
      <c r="DQ1212" s="191"/>
      <c r="DR1212" s="191"/>
      <c r="DS1212" s="191"/>
      <c r="DT1212" s="191"/>
      <c r="DU1212" s="191"/>
      <c r="DV1212" s="191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8"/>
      <c r="F1213" s="221"/>
      <c r="G1213" s="191"/>
      <c r="H1213" s="191"/>
      <c r="I1213" s="207"/>
      <c r="J1213" s="207"/>
      <c r="K1213" s="191"/>
      <c r="L1213" s="191"/>
      <c r="M1213" s="191"/>
      <c r="N1213" s="191"/>
      <c r="O1213" s="191"/>
      <c r="P1213" s="191"/>
      <c r="Q1213" s="191"/>
      <c r="R1213" s="191"/>
      <c r="S1213" s="191"/>
      <c r="T1213" s="191"/>
      <c r="U1213" s="191"/>
      <c r="V1213" s="191"/>
      <c r="W1213" s="191"/>
      <c r="X1213" s="191"/>
      <c r="Y1213" s="191"/>
      <c r="Z1213" s="191"/>
      <c r="AA1213" s="191"/>
      <c r="AB1213" s="191"/>
      <c r="AC1213" s="191"/>
      <c r="AD1213" s="191"/>
      <c r="AE1213" s="191"/>
      <c r="AF1213" s="191"/>
      <c r="AG1213" s="191"/>
      <c r="AH1213" s="191"/>
      <c r="AI1213" s="191"/>
      <c r="AJ1213" s="191"/>
      <c r="AK1213" s="191"/>
      <c r="AL1213" s="191"/>
      <c r="AM1213" s="191"/>
      <c r="AN1213" s="191"/>
      <c r="AO1213" s="191"/>
      <c r="AP1213" s="191"/>
      <c r="AQ1213" s="191"/>
      <c r="AR1213" s="191"/>
      <c r="AS1213" s="191"/>
      <c r="AT1213" s="191"/>
      <c r="AU1213" s="191"/>
      <c r="AV1213" s="191"/>
      <c r="AW1213" s="191"/>
      <c r="AX1213" s="191"/>
      <c r="AY1213" s="191"/>
      <c r="AZ1213" s="191"/>
      <c r="BA1213" s="191"/>
      <c r="BB1213" s="191"/>
      <c r="BC1213" s="191"/>
      <c r="BD1213" s="191"/>
      <c r="BE1213" s="191"/>
      <c r="BF1213" s="191"/>
      <c r="BG1213" s="191"/>
      <c r="BH1213" s="191"/>
      <c r="BI1213" s="191"/>
      <c r="BJ1213" s="191"/>
      <c r="BK1213" s="191"/>
      <c r="BL1213" s="191"/>
      <c r="BM1213" s="191"/>
      <c r="BN1213" s="191"/>
      <c r="BO1213" s="191"/>
      <c r="BP1213" s="191"/>
      <c r="BQ1213" s="191"/>
      <c r="BR1213" s="191"/>
      <c r="BS1213" s="191"/>
      <c r="BT1213" s="191"/>
      <c r="BU1213" s="191"/>
      <c r="BV1213" s="191"/>
      <c r="BW1213" s="191"/>
      <c r="BX1213" s="191"/>
      <c r="BY1213" s="191"/>
      <c r="BZ1213" s="191"/>
      <c r="CA1213" s="191"/>
      <c r="CB1213" s="191"/>
      <c r="CC1213" s="191"/>
      <c r="CD1213" s="191"/>
      <c r="CE1213" s="191"/>
      <c r="CF1213" s="191"/>
      <c r="CG1213" s="191"/>
      <c r="CH1213" s="191"/>
      <c r="CI1213" s="191"/>
      <c r="CJ1213" s="191"/>
      <c r="CK1213" s="191"/>
      <c r="CL1213" s="191"/>
      <c r="CM1213" s="191"/>
      <c r="CN1213" s="191"/>
      <c r="CO1213" s="191"/>
      <c r="CP1213" s="191"/>
      <c r="CQ1213" s="191"/>
      <c r="CR1213" s="191"/>
      <c r="CS1213" s="191"/>
      <c r="CT1213" s="191"/>
      <c r="CU1213" s="191"/>
      <c r="CV1213" s="191"/>
      <c r="CW1213" s="191"/>
      <c r="CX1213" s="191"/>
      <c r="CY1213" s="191"/>
      <c r="CZ1213" s="191"/>
      <c r="DA1213" s="191"/>
      <c r="DB1213" s="191"/>
      <c r="DC1213" s="191"/>
      <c r="DD1213" s="191"/>
      <c r="DE1213" s="191"/>
      <c r="DF1213" s="191"/>
      <c r="DG1213" s="191"/>
      <c r="DH1213" s="191"/>
      <c r="DI1213" s="191"/>
      <c r="DJ1213" s="191"/>
      <c r="DK1213" s="191"/>
      <c r="DL1213" s="191"/>
      <c r="DM1213" s="191"/>
      <c r="DN1213" s="191"/>
      <c r="DO1213" s="191"/>
      <c r="DP1213" s="191"/>
      <c r="DQ1213" s="191"/>
      <c r="DR1213" s="191"/>
      <c r="DS1213" s="191"/>
      <c r="DT1213" s="191"/>
      <c r="DU1213" s="191"/>
      <c r="DV1213" s="191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8"/>
      <c r="F1214" s="220"/>
      <c r="G1214" s="191"/>
      <c r="H1214" s="191"/>
      <c r="I1214" s="207"/>
      <c r="J1214" s="207"/>
      <c r="K1214" s="191"/>
      <c r="L1214" s="191"/>
      <c r="M1214" s="191"/>
      <c r="N1214" s="191"/>
      <c r="O1214" s="191"/>
      <c r="P1214" s="191"/>
      <c r="Q1214" s="191"/>
      <c r="R1214" s="191"/>
      <c r="S1214" s="191"/>
      <c r="T1214" s="191"/>
      <c r="U1214" s="191"/>
      <c r="V1214" s="191"/>
      <c r="W1214" s="191"/>
      <c r="X1214" s="191"/>
      <c r="Y1214" s="191"/>
      <c r="Z1214" s="191"/>
      <c r="AA1214" s="191"/>
      <c r="AB1214" s="191"/>
      <c r="AC1214" s="191"/>
      <c r="AD1214" s="191"/>
      <c r="AE1214" s="191"/>
      <c r="AF1214" s="191"/>
      <c r="AG1214" s="191"/>
      <c r="AH1214" s="191"/>
      <c r="AI1214" s="191"/>
      <c r="AJ1214" s="191"/>
      <c r="AK1214" s="191"/>
      <c r="AL1214" s="191"/>
      <c r="AM1214" s="191"/>
      <c r="AN1214" s="191"/>
      <c r="AO1214" s="191"/>
      <c r="AP1214" s="191"/>
      <c r="AQ1214" s="191"/>
      <c r="AR1214" s="191"/>
      <c r="AS1214" s="191"/>
      <c r="AT1214" s="191"/>
      <c r="AU1214" s="191"/>
      <c r="AV1214" s="191"/>
      <c r="AW1214" s="191"/>
      <c r="AX1214" s="191"/>
      <c r="AY1214" s="191"/>
      <c r="AZ1214" s="191"/>
      <c r="BA1214" s="191"/>
      <c r="BB1214" s="191"/>
      <c r="BC1214" s="191"/>
      <c r="BD1214" s="191"/>
      <c r="BE1214" s="191"/>
      <c r="BF1214" s="191"/>
      <c r="BG1214" s="191"/>
      <c r="BH1214" s="191"/>
      <c r="BI1214" s="191"/>
      <c r="BJ1214" s="191"/>
      <c r="BK1214" s="191"/>
      <c r="BL1214" s="191"/>
      <c r="BM1214" s="191"/>
      <c r="BN1214" s="191"/>
      <c r="BO1214" s="191"/>
      <c r="BP1214" s="191"/>
      <c r="BQ1214" s="191"/>
      <c r="BR1214" s="191"/>
      <c r="BS1214" s="191"/>
      <c r="BT1214" s="191"/>
      <c r="BU1214" s="191"/>
      <c r="BV1214" s="191"/>
      <c r="BW1214" s="191"/>
      <c r="BX1214" s="191"/>
      <c r="BY1214" s="191"/>
      <c r="BZ1214" s="191"/>
      <c r="CA1214" s="191"/>
      <c r="CB1214" s="191"/>
      <c r="CC1214" s="191"/>
      <c r="CD1214" s="191"/>
      <c r="CE1214" s="191"/>
      <c r="CF1214" s="191"/>
      <c r="CG1214" s="191"/>
      <c r="CH1214" s="191"/>
      <c r="CI1214" s="191"/>
      <c r="CJ1214" s="191"/>
      <c r="CK1214" s="191"/>
      <c r="CL1214" s="191"/>
      <c r="CM1214" s="191"/>
      <c r="CN1214" s="191"/>
      <c r="CO1214" s="191"/>
      <c r="CP1214" s="191"/>
      <c r="CQ1214" s="191"/>
      <c r="CR1214" s="191"/>
      <c r="CS1214" s="191"/>
      <c r="CT1214" s="191"/>
      <c r="CU1214" s="191"/>
      <c r="CV1214" s="191"/>
      <c r="CW1214" s="191"/>
      <c r="CX1214" s="191"/>
      <c r="CY1214" s="191"/>
      <c r="CZ1214" s="191"/>
      <c r="DA1214" s="191"/>
      <c r="DB1214" s="191"/>
      <c r="DC1214" s="191"/>
      <c r="DD1214" s="191"/>
      <c r="DE1214" s="191"/>
      <c r="DF1214" s="191"/>
      <c r="DG1214" s="191"/>
      <c r="DH1214" s="191"/>
      <c r="DI1214" s="191"/>
      <c r="DJ1214" s="191"/>
      <c r="DK1214" s="191"/>
      <c r="DL1214" s="191"/>
      <c r="DM1214" s="191"/>
      <c r="DN1214" s="191"/>
      <c r="DO1214" s="191"/>
      <c r="DP1214" s="191"/>
      <c r="DQ1214" s="191"/>
      <c r="DR1214" s="191"/>
      <c r="DS1214" s="191"/>
      <c r="DT1214" s="191"/>
      <c r="DU1214" s="191"/>
      <c r="DV1214" s="191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8"/>
      <c r="F1215" s="219"/>
      <c r="G1215" s="181"/>
      <c r="H1215" s="181"/>
      <c r="I1215" s="207"/>
      <c r="J1215" s="207"/>
      <c r="K1215" s="181"/>
      <c r="L1215" s="191"/>
      <c r="M1215" s="181"/>
      <c r="N1215" s="181"/>
      <c r="O1215" s="191"/>
      <c r="P1215" s="181"/>
      <c r="Q1215" s="181"/>
      <c r="R1215" s="191"/>
      <c r="S1215" s="181"/>
      <c r="T1215" s="181"/>
      <c r="U1215" s="191"/>
      <c r="V1215" s="181"/>
      <c r="W1215" s="181"/>
      <c r="X1215" s="191"/>
      <c r="Y1215" s="181"/>
      <c r="Z1215" s="181"/>
      <c r="AA1215" s="191"/>
      <c r="AB1215" s="181"/>
      <c r="AC1215" s="181"/>
      <c r="AD1215" s="191"/>
      <c r="AE1215" s="181"/>
      <c r="AF1215" s="181"/>
      <c r="AG1215" s="191"/>
      <c r="AH1215" s="181"/>
      <c r="AI1215" s="181"/>
      <c r="AJ1215" s="191"/>
      <c r="AK1215" s="181"/>
      <c r="AL1215" s="181"/>
      <c r="AM1215" s="191"/>
      <c r="AN1215" s="181"/>
      <c r="AO1215" s="181"/>
      <c r="AP1215" s="191"/>
      <c r="AQ1215" s="181"/>
      <c r="AR1215" s="181"/>
      <c r="AS1215" s="191"/>
      <c r="AT1215" s="181"/>
      <c r="AU1215" s="181"/>
      <c r="AV1215" s="191"/>
      <c r="AW1215" s="181"/>
      <c r="AX1215" s="181"/>
      <c r="AY1215" s="191"/>
      <c r="AZ1215" s="181"/>
      <c r="BA1215" s="181"/>
      <c r="BB1215" s="191"/>
      <c r="BC1215" s="181"/>
      <c r="BD1215" s="181"/>
      <c r="BE1215" s="191"/>
      <c r="BF1215" s="181"/>
      <c r="BG1215" s="181"/>
      <c r="BH1215" s="191"/>
      <c r="BI1215" s="181"/>
      <c r="BJ1215" s="181"/>
      <c r="BK1215" s="191"/>
      <c r="BL1215" s="181"/>
      <c r="BM1215" s="181"/>
      <c r="BN1215" s="191"/>
      <c r="BO1215" s="181"/>
      <c r="BP1215" s="181"/>
      <c r="BQ1215" s="191"/>
      <c r="BR1215" s="181"/>
      <c r="BS1215" s="181"/>
      <c r="BT1215" s="191"/>
      <c r="BU1215" s="181"/>
      <c r="BV1215" s="181"/>
      <c r="BW1215" s="191"/>
      <c r="BX1215" s="181"/>
      <c r="BY1215" s="181"/>
      <c r="BZ1215" s="191"/>
      <c r="CA1215" s="181"/>
      <c r="CB1215" s="181"/>
      <c r="CC1215" s="191"/>
      <c r="CD1215" s="181"/>
      <c r="CE1215" s="181"/>
      <c r="CF1215" s="191"/>
      <c r="CG1215" s="181"/>
      <c r="CH1215" s="181"/>
      <c r="CI1215" s="191"/>
      <c r="CJ1215" s="181"/>
      <c r="CK1215" s="181"/>
      <c r="CL1215" s="191"/>
      <c r="CM1215" s="181"/>
      <c r="CN1215" s="181"/>
      <c r="CO1215" s="191"/>
      <c r="CP1215" s="181"/>
      <c r="CQ1215" s="181"/>
      <c r="CR1215" s="191"/>
      <c r="CS1215" s="181"/>
      <c r="CT1215" s="181"/>
      <c r="CU1215" s="191"/>
      <c r="CV1215" s="181"/>
      <c r="CW1215" s="181"/>
      <c r="CX1215" s="191"/>
      <c r="CY1215" s="181"/>
      <c r="CZ1215" s="181"/>
      <c r="DA1215" s="191"/>
      <c r="DB1215" s="181"/>
      <c r="DC1215" s="181"/>
      <c r="DD1215" s="191"/>
      <c r="DE1215" s="181"/>
      <c r="DF1215" s="181"/>
      <c r="DG1215" s="191"/>
      <c r="DH1215" s="181"/>
      <c r="DI1215" s="181"/>
      <c r="DJ1215" s="191"/>
      <c r="DK1215" s="181"/>
      <c r="DL1215" s="181"/>
      <c r="DM1215" s="191"/>
      <c r="DN1215" s="181"/>
      <c r="DO1215" s="181"/>
      <c r="DP1215" s="191"/>
      <c r="DQ1215" s="181"/>
      <c r="DR1215" s="181"/>
      <c r="DS1215" s="191"/>
      <c r="DT1215" s="181"/>
      <c r="DU1215" s="181"/>
      <c r="DV1215" s="191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3"/>
      <c r="G1216" s="191"/>
      <c r="H1216" s="191"/>
      <c r="I1216" s="207"/>
      <c r="J1216" s="207"/>
      <c r="K1216" s="191"/>
      <c r="L1216" s="191"/>
      <c r="M1216" s="191"/>
      <c r="N1216" s="191"/>
      <c r="O1216" s="191"/>
      <c r="P1216" s="191"/>
      <c r="Q1216" s="191"/>
      <c r="R1216" s="191"/>
      <c r="S1216" s="191"/>
      <c r="T1216" s="191"/>
      <c r="U1216" s="191"/>
      <c r="V1216" s="191"/>
      <c r="W1216" s="191"/>
      <c r="X1216" s="191"/>
      <c r="Y1216" s="191"/>
      <c r="Z1216" s="191"/>
      <c r="AA1216" s="191"/>
      <c r="AB1216" s="191"/>
      <c r="AC1216" s="191"/>
      <c r="AD1216" s="191"/>
      <c r="AE1216" s="191"/>
      <c r="AF1216" s="191"/>
      <c r="AG1216" s="191"/>
      <c r="AH1216" s="191"/>
      <c r="AI1216" s="191"/>
      <c r="AJ1216" s="191"/>
      <c r="AK1216" s="191"/>
      <c r="AL1216" s="191"/>
      <c r="AM1216" s="191"/>
      <c r="AN1216" s="191"/>
      <c r="AO1216" s="191"/>
      <c r="AP1216" s="191"/>
      <c r="AQ1216" s="191"/>
      <c r="AR1216" s="191"/>
      <c r="AS1216" s="191"/>
      <c r="AT1216" s="191"/>
      <c r="AU1216" s="191"/>
      <c r="AV1216" s="191"/>
      <c r="AW1216" s="191"/>
      <c r="AX1216" s="191"/>
      <c r="AY1216" s="191"/>
      <c r="AZ1216" s="191"/>
      <c r="BA1216" s="191"/>
      <c r="BB1216" s="191"/>
      <c r="BC1216" s="191"/>
      <c r="BD1216" s="191"/>
      <c r="BE1216" s="191"/>
      <c r="BF1216" s="191"/>
      <c r="BG1216" s="191"/>
      <c r="BH1216" s="191"/>
      <c r="BI1216" s="191"/>
      <c r="BJ1216" s="191"/>
      <c r="BK1216" s="191"/>
      <c r="BL1216" s="191"/>
      <c r="BM1216" s="191"/>
      <c r="BN1216" s="191"/>
      <c r="BO1216" s="191"/>
      <c r="BP1216" s="191"/>
      <c r="BQ1216" s="191"/>
      <c r="BR1216" s="191"/>
      <c r="BS1216" s="191"/>
      <c r="BT1216" s="191"/>
      <c r="BU1216" s="191"/>
      <c r="BV1216" s="191"/>
      <c r="BW1216" s="191"/>
      <c r="BX1216" s="191"/>
      <c r="BY1216" s="191"/>
      <c r="BZ1216" s="191"/>
      <c r="CA1216" s="191"/>
      <c r="CB1216" s="191"/>
      <c r="CC1216" s="191"/>
      <c r="CD1216" s="191"/>
      <c r="CE1216" s="191"/>
      <c r="CF1216" s="191"/>
      <c r="CG1216" s="191"/>
      <c r="CH1216" s="191"/>
      <c r="CI1216" s="191"/>
      <c r="CJ1216" s="191"/>
      <c r="CK1216" s="191"/>
      <c r="CL1216" s="191"/>
      <c r="CM1216" s="191"/>
      <c r="CN1216" s="191"/>
      <c r="CO1216" s="191"/>
      <c r="CP1216" s="191"/>
      <c r="CQ1216" s="191"/>
      <c r="CR1216" s="191"/>
      <c r="CS1216" s="191"/>
      <c r="CT1216" s="191"/>
      <c r="CU1216" s="191"/>
      <c r="CV1216" s="191"/>
      <c r="CW1216" s="191"/>
      <c r="CX1216" s="191"/>
      <c r="CY1216" s="191"/>
      <c r="CZ1216" s="191"/>
      <c r="DA1216" s="191"/>
      <c r="DB1216" s="191"/>
      <c r="DC1216" s="191"/>
      <c r="DD1216" s="191"/>
      <c r="DE1216" s="191"/>
      <c r="DF1216" s="191"/>
      <c r="DG1216" s="191"/>
      <c r="DH1216" s="191"/>
      <c r="DI1216" s="191"/>
      <c r="DJ1216" s="191"/>
      <c r="DK1216" s="191"/>
      <c r="DL1216" s="191"/>
      <c r="DM1216" s="191"/>
      <c r="DN1216" s="191"/>
      <c r="DO1216" s="191"/>
      <c r="DP1216" s="191"/>
      <c r="DQ1216" s="191"/>
      <c r="DR1216" s="191"/>
      <c r="DS1216" s="191"/>
      <c r="DT1216" s="191"/>
      <c r="DU1216" s="191"/>
      <c r="DV1216" s="191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8"/>
      <c r="F1217" s="220"/>
      <c r="G1217" s="191"/>
      <c r="H1217" s="191"/>
      <c r="I1217" s="207"/>
      <c r="J1217" s="207"/>
      <c r="K1217" s="191"/>
      <c r="L1217" s="191"/>
      <c r="M1217" s="191"/>
      <c r="N1217" s="191"/>
      <c r="O1217" s="191"/>
      <c r="P1217" s="191"/>
      <c r="Q1217" s="191"/>
      <c r="R1217" s="191"/>
      <c r="S1217" s="191"/>
      <c r="T1217" s="191"/>
      <c r="U1217" s="191"/>
      <c r="V1217" s="191"/>
      <c r="W1217" s="191"/>
      <c r="X1217" s="191"/>
      <c r="Y1217" s="191"/>
      <c r="Z1217" s="191"/>
      <c r="AA1217" s="191"/>
      <c r="AB1217" s="191"/>
      <c r="AC1217" s="191"/>
      <c r="AD1217" s="191"/>
      <c r="AE1217" s="191"/>
      <c r="AF1217" s="191"/>
      <c r="AG1217" s="191"/>
      <c r="AH1217" s="191"/>
      <c r="AI1217" s="191"/>
      <c r="AJ1217" s="191"/>
      <c r="AK1217" s="191"/>
      <c r="AL1217" s="191"/>
      <c r="AM1217" s="191"/>
      <c r="AN1217" s="191"/>
      <c r="AO1217" s="191"/>
      <c r="AP1217" s="191"/>
      <c r="AQ1217" s="191"/>
      <c r="AR1217" s="191"/>
      <c r="AS1217" s="191"/>
      <c r="AT1217" s="191"/>
      <c r="AU1217" s="191"/>
      <c r="AV1217" s="191"/>
      <c r="AW1217" s="191"/>
      <c r="AX1217" s="191"/>
      <c r="AY1217" s="191"/>
      <c r="AZ1217" s="191"/>
      <c r="BA1217" s="191"/>
      <c r="BB1217" s="191"/>
      <c r="BC1217" s="191"/>
      <c r="BD1217" s="191"/>
      <c r="BE1217" s="191"/>
      <c r="BF1217" s="191"/>
      <c r="BG1217" s="191"/>
      <c r="BH1217" s="191"/>
      <c r="BI1217" s="191"/>
      <c r="BJ1217" s="191"/>
      <c r="BK1217" s="191"/>
      <c r="BL1217" s="191"/>
      <c r="BM1217" s="191"/>
      <c r="BN1217" s="191"/>
      <c r="BO1217" s="191"/>
      <c r="BP1217" s="191"/>
      <c r="BQ1217" s="191"/>
      <c r="BR1217" s="191"/>
      <c r="BS1217" s="191"/>
      <c r="BT1217" s="191"/>
      <c r="BU1217" s="191"/>
      <c r="BV1217" s="191"/>
      <c r="BW1217" s="191"/>
      <c r="BX1217" s="191"/>
      <c r="BY1217" s="191"/>
      <c r="BZ1217" s="191"/>
      <c r="CA1217" s="191"/>
      <c r="CB1217" s="191"/>
      <c r="CC1217" s="191"/>
      <c r="CD1217" s="191"/>
      <c r="CE1217" s="191"/>
      <c r="CF1217" s="191"/>
      <c r="CG1217" s="191"/>
      <c r="CH1217" s="191"/>
      <c r="CI1217" s="191"/>
      <c r="CJ1217" s="191"/>
      <c r="CK1217" s="191"/>
      <c r="CL1217" s="191"/>
      <c r="CM1217" s="191"/>
      <c r="CN1217" s="191"/>
      <c r="CO1217" s="191"/>
      <c r="CP1217" s="191"/>
      <c r="CQ1217" s="191"/>
      <c r="CR1217" s="191"/>
      <c r="CS1217" s="191"/>
      <c r="CT1217" s="191"/>
      <c r="CU1217" s="191"/>
      <c r="CV1217" s="191"/>
      <c r="CW1217" s="191"/>
      <c r="CX1217" s="191"/>
      <c r="CY1217" s="191"/>
      <c r="CZ1217" s="191"/>
      <c r="DA1217" s="191"/>
      <c r="DB1217" s="191"/>
      <c r="DC1217" s="191"/>
      <c r="DD1217" s="191"/>
      <c r="DE1217" s="191"/>
      <c r="DF1217" s="191"/>
      <c r="DG1217" s="191"/>
      <c r="DH1217" s="191"/>
      <c r="DI1217" s="191"/>
      <c r="DJ1217" s="191"/>
      <c r="DK1217" s="191"/>
      <c r="DL1217" s="191"/>
      <c r="DM1217" s="191"/>
      <c r="DN1217" s="191"/>
      <c r="DO1217" s="191"/>
      <c r="DP1217" s="191"/>
      <c r="DQ1217" s="191"/>
      <c r="DR1217" s="191"/>
      <c r="DS1217" s="191"/>
      <c r="DT1217" s="191"/>
      <c r="DU1217" s="191"/>
      <c r="DV1217" s="191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8"/>
      <c r="F1218" s="220"/>
      <c r="G1218" s="191"/>
      <c r="H1218" s="191"/>
      <c r="I1218" s="207"/>
      <c r="J1218" s="207"/>
      <c r="K1218" s="191"/>
      <c r="L1218" s="191"/>
      <c r="M1218" s="191"/>
      <c r="N1218" s="191"/>
      <c r="O1218" s="191"/>
      <c r="P1218" s="191"/>
      <c r="Q1218" s="191"/>
      <c r="R1218" s="191"/>
      <c r="S1218" s="191"/>
      <c r="T1218" s="191"/>
      <c r="U1218" s="191"/>
      <c r="V1218" s="191"/>
      <c r="W1218" s="191"/>
      <c r="X1218" s="191"/>
      <c r="Y1218" s="191"/>
      <c r="Z1218" s="191"/>
      <c r="AA1218" s="191"/>
      <c r="AB1218" s="191"/>
      <c r="AC1218" s="191"/>
      <c r="AD1218" s="191"/>
      <c r="AE1218" s="191"/>
      <c r="AF1218" s="191"/>
      <c r="AG1218" s="191"/>
      <c r="AH1218" s="191"/>
      <c r="AI1218" s="191"/>
      <c r="AJ1218" s="191"/>
      <c r="AK1218" s="191"/>
      <c r="AL1218" s="191"/>
      <c r="AM1218" s="191"/>
      <c r="AN1218" s="191"/>
      <c r="AO1218" s="191"/>
      <c r="AP1218" s="191"/>
      <c r="AQ1218" s="191"/>
      <c r="AR1218" s="191"/>
      <c r="AS1218" s="191"/>
      <c r="AT1218" s="191"/>
      <c r="AU1218" s="191"/>
      <c r="AV1218" s="191"/>
      <c r="AW1218" s="191"/>
      <c r="AX1218" s="191"/>
      <c r="AY1218" s="191"/>
      <c r="AZ1218" s="191"/>
      <c r="BA1218" s="191"/>
      <c r="BB1218" s="191"/>
      <c r="BC1218" s="191"/>
      <c r="BD1218" s="191"/>
      <c r="BE1218" s="191"/>
      <c r="BF1218" s="191"/>
      <c r="BG1218" s="191"/>
      <c r="BH1218" s="191"/>
      <c r="BI1218" s="191"/>
      <c r="BJ1218" s="191"/>
      <c r="BK1218" s="191"/>
      <c r="BL1218" s="191"/>
      <c r="BM1218" s="191"/>
      <c r="BN1218" s="191"/>
      <c r="BO1218" s="191"/>
      <c r="BP1218" s="191"/>
      <c r="BQ1218" s="191"/>
      <c r="BR1218" s="191"/>
      <c r="BS1218" s="191"/>
      <c r="BT1218" s="191"/>
      <c r="BU1218" s="191"/>
      <c r="BV1218" s="191"/>
      <c r="BW1218" s="191"/>
      <c r="BX1218" s="191"/>
      <c r="BY1218" s="191"/>
      <c r="BZ1218" s="191"/>
      <c r="CA1218" s="191"/>
      <c r="CB1218" s="191"/>
      <c r="CC1218" s="191"/>
      <c r="CD1218" s="191"/>
      <c r="CE1218" s="191"/>
      <c r="CF1218" s="191"/>
      <c r="CG1218" s="191"/>
      <c r="CH1218" s="191"/>
      <c r="CI1218" s="191"/>
      <c r="CJ1218" s="191"/>
      <c r="CK1218" s="191"/>
      <c r="CL1218" s="191"/>
      <c r="CM1218" s="191"/>
      <c r="CN1218" s="191"/>
      <c r="CO1218" s="191"/>
      <c r="CP1218" s="191"/>
      <c r="CQ1218" s="191"/>
      <c r="CR1218" s="191"/>
      <c r="CS1218" s="191"/>
      <c r="CT1218" s="191"/>
      <c r="CU1218" s="191"/>
      <c r="CV1218" s="191"/>
      <c r="CW1218" s="191"/>
      <c r="CX1218" s="191"/>
      <c r="CY1218" s="191"/>
      <c r="CZ1218" s="191"/>
      <c r="DA1218" s="191"/>
      <c r="DB1218" s="191"/>
      <c r="DC1218" s="191"/>
      <c r="DD1218" s="191"/>
      <c r="DE1218" s="191"/>
      <c r="DF1218" s="191"/>
      <c r="DG1218" s="191"/>
      <c r="DH1218" s="191"/>
      <c r="DI1218" s="191"/>
      <c r="DJ1218" s="191"/>
      <c r="DK1218" s="191"/>
      <c r="DL1218" s="191"/>
      <c r="DM1218" s="191"/>
      <c r="DN1218" s="191"/>
      <c r="DO1218" s="191"/>
      <c r="DP1218" s="191"/>
      <c r="DQ1218" s="191"/>
      <c r="DR1218" s="191"/>
      <c r="DS1218" s="191"/>
      <c r="DT1218" s="191"/>
      <c r="DU1218" s="191"/>
      <c r="DV1218" s="191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8"/>
      <c r="F1219" s="220"/>
      <c r="G1219" s="191"/>
      <c r="H1219" s="191"/>
      <c r="I1219" s="207"/>
      <c r="J1219" s="207"/>
      <c r="K1219" s="191"/>
      <c r="L1219" s="191"/>
      <c r="M1219" s="191"/>
      <c r="N1219" s="191"/>
      <c r="O1219" s="191"/>
      <c r="P1219" s="191"/>
      <c r="Q1219" s="191"/>
      <c r="R1219" s="191"/>
      <c r="S1219" s="191"/>
      <c r="T1219" s="191"/>
      <c r="U1219" s="191"/>
      <c r="V1219" s="191"/>
      <c r="W1219" s="191"/>
      <c r="X1219" s="191"/>
      <c r="Y1219" s="191"/>
      <c r="Z1219" s="191"/>
      <c r="AA1219" s="191"/>
      <c r="AB1219" s="191"/>
      <c r="AC1219" s="191"/>
      <c r="AD1219" s="191"/>
      <c r="AE1219" s="191"/>
      <c r="AF1219" s="191"/>
      <c r="AG1219" s="191"/>
      <c r="AH1219" s="191"/>
      <c r="AI1219" s="191"/>
      <c r="AJ1219" s="191"/>
      <c r="AK1219" s="191"/>
      <c r="AL1219" s="191"/>
      <c r="AM1219" s="191"/>
      <c r="AN1219" s="191"/>
      <c r="AO1219" s="191"/>
      <c r="AP1219" s="191"/>
      <c r="AQ1219" s="191"/>
      <c r="AR1219" s="191"/>
      <c r="AS1219" s="191"/>
      <c r="AT1219" s="191"/>
      <c r="AU1219" s="191"/>
      <c r="AV1219" s="191"/>
      <c r="AW1219" s="191"/>
      <c r="AX1219" s="191"/>
      <c r="AY1219" s="191"/>
      <c r="AZ1219" s="191"/>
      <c r="BA1219" s="191"/>
      <c r="BB1219" s="191"/>
      <c r="BC1219" s="191"/>
      <c r="BD1219" s="191"/>
      <c r="BE1219" s="191"/>
      <c r="BF1219" s="191"/>
      <c r="BG1219" s="191"/>
      <c r="BH1219" s="191"/>
      <c r="BI1219" s="191"/>
      <c r="BJ1219" s="191"/>
      <c r="BK1219" s="191"/>
      <c r="BL1219" s="191"/>
      <c r="BM1219" s="191"/>
      <c r="BN1219" s="191"/>
      <c r="BO1219" s="191"/>
      <c r="BP1219" s="191"/>
      <c r="BQ1219" s="191"/>
      <c r="BR1219" s="191"/>
      <c r="BS1219" s="191"/>
      <c r="BT1219" s="191"/>
      <c r="BU1219" s="191"/>
      <c r="BV1219" s="191"/>
      <c r="BW1219" s="191"/>
      <c r="BX1219" s="191"/>
      <c r="BY1219" s="191"/>
      <c r="BZ1219" s="191"/>
      <c r="CA1219" s="191"/>
      <c r="CB1219" s="191"/>
      <c r="CC1219" s="191"/>
      <c r="CD1219" s="191"/>
      <c r="CE1219" s="191"/>
      <c r="CF1219" s="191"/>
      <c r="CG1219" s="191"/>
      <c r="CH1219" s="191"/>
      <c r="CI1219" s="191"/>
      <c r="CJ1219" s="191"/>
      <c r="CK1219" s="191"/>
      <c r="CL1219" s="191"/>
      <c r="CM1219" s="191"/>
      <c r="CN1219" s="191"/>
      <c r="CO1219" s="191"/>
      <c r="CP1219" s="191"/>
      <c r="CQ1219" s="191"/>
      <c r="CR1219" s="191"/>
      <c r="CS1219" s="191"/>
      <c r="CT1219" s="191"/>
      <c r="CU1219" s="191"/>
      <c r="CV1219" s="191"/>
      <c r="CW1219" s="191"/>
      <c r="CX1219" s="191"/>
      <c r="CY1219" s="191"/>
      <c r="CZ1219" s="191"/>
      <c r="DA1219" s="191"/>
      <c r="DB1219" s="191"/>
      <c r="DC1219" s="191"/>
      <c r="DD1219" s="191"/>
      <c r="DE1219" s="191"/>
      <c r="DF1219" s="191"/>
      <c r="DG1219" s="191"/>
      <c r="DH1219" s="191"/>
      <c r="DI1219" s="191"/>
      <c r="DJ1219" s="191"/>
      <c r="DK1219" s="191"/>
      <c r="DL1219" s="191"/>
      <c r="DM1219" s="191"/>
      <c r="DN1219" s="191"/>
      <c r="DO1219" s="191"/>
      <c r="DP1219" s="191"/>
      <c r="DQ1219" s="191"/>
      <c r="DR1219" s="191"/>
      <c r="DS1219" s="191"/>
      <c r="DT1219" s="191"/>
      <c r="DU1219" s="191"/>
      <c r="DV1219" s="191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8"/>
      <c r="F1220" s="219"/>
      <c r="G1220" s="181"/>
      <c r="H1220" s="181"/>
      <c r="I1220" s="207"/>
      <c r="J1220" s="207"/>
      <c r="K1220" s="181"/>
      <c r="L1220" s="191"/>
      <c r="M1220" s="181"/>
      <c r="N1220" s="181"/>
      <c r="O1220" s="191"/>
      <c r="P1220" s="181"/>
      <c r="Q1220" s="181"/>
      <c r="R1220" s="191"/>
      <c r="S1220" s="181"/>
      <c r="T1220" s="181"/>
      <c r="U1220" s="191"/>
      <c r="V1220" s="181"/>
      <c r="W1220" s="181"/>
      <c r="X1220" s="191"/>
      <c r="Y1220" s="181"/>
      <c r="Z1220" s="181"/>
      <c r="AA1220" s="191"/>
      <c r="AB1220" s="181"/>
      <c r="AC1220" s="181"/>
      <c r="AD1220" s="191"/>
      <c r="AE1220" s="181"/>
      <c r="AF1220" s="181"/>
      <c r="AG1220" s="191"/>
      <c r="AH1220" s="181"/>
      <c r="AI1220" s="181"/>
      <c r="AJ1220" s="191"/>
      <c r="AK1220" s="181"/>
      <c r="AL1220" s="181"/>
      <c r="AM1220" s="191"/>
      <c r="AN1220" s="181"/>
      <c r="AO1220" s="181"/>
      <c r="AP1220" s="191"/>
      <c r="AQ1220" s="181"/>
      <c r="AR1220" s="181"/>
      <c r="AS1220" s="191"/>
      <c r="AT1220" s="181"/>
      <c r="AU1220" s="181"/>
      <c r="AV1220" s="191"/>
      <c r="AW1220" s="181"/>
      <c r="AX1220" s="181"/>
      <c r="AY1220" s="191"/>
      <c r="AZ1220" s="181"/>
      <c r="BA1220" s="181"/>
      <c r="BB1220" s="191"/>
      <c r="BC1220" s="181"/>
      <c r="BD1220" s="181"/>
      <c r="BE1220" s="191"/>
      <c r="BF1220" s="181"/>
      <c r="BG1220" s="181"/>
      <c r="BH1220" s="191"/>
      <c r="BI1220" s="181"/>
      <c r="BJ1220" s="181"/>
      <c r="BK1220" s="191"/>
      <c r="BL1220" s="181"/>
      <c r="BM1220" s="181"/>
      <c r="BN1220" s="191"/>
      <c r="BO1220" s="181"/>
      <c r="BP1220" s="181"/>
      <c r="BQ1220" s="191"/>
      <c r="BR1220" s="181"/>
      <c r="BS1220" s="181"/>
      <c r="BT1220" s="191"/>
      <c r="BU1220" s="181"/>
      <c r="BV1220" s="181"/>
      <c r="BW1220" s="191"/>
      <c r="BX1220" s="181"/>
      <c r="BY1220" s="181"/>
      <c r="BZ1220" s="191"/>
      <c r="CA1220" s="181"/>
      <c r="CB1220" s="181"/>
      <c r="CC1220" s="191"/>
      <c r="CD1220" s="181"/>
      <c r="CE1220" s="181"/>
      <c r="CF1220" s="191"/>
      <c r="CG1220" s="181"/>
      <c r="CH1220" s="181"/>
      <c r="CI1220" s="191"/>
      <c r="CJ1220" s="181"/>
      <c r="CK1220" s="181"/>
      <c r="CL1220" s="191"/>
      <c r="CM1220" s="181"/>
      <c r="CN1220" s="181"/>
      <c r="CO1220" s="191"/>
      <c r="CP1220" s="181"/>
      <c r="CQ1220" s="181"/>
      <c r="CR1220" s="191"/>
      <c r="CS1220" s="181"/>
      <c r="CT1220" s="181"/>
      <c r="CU1220" s="191"/>
      <c r="CV1220" s="181"/>
      <c r="CW1220" s="181"/>
      <c r="CX1220" s="191"/>
      <c r="CY1220" s="181"/>
      <c r="CZ1220" s="181"/>
      <c r="DA1220" s="191"/>
      <c r="DB1220" s="181"/>
      <c r="DC1220" s="181"/>
      <c r="DD1220" s="191"/>
      <c r="DE1220" s="181"/>
      <c r="DF1220" s="181"/>
      <c r="DG1220" s="191"/>
      <c r="DH1220" s="181"/>
      <c r="DI1220" s="181"/>
      <c r="DJ1220" s="191"/>
      <c r="DK1220" s="181"/>
      <c r="DL1220" s="181"/>
      <c r="DM1220" s="191"/>
      <c r="DN1220" s="181"/>
      <c r="DO1220" s="181"/>
      <c r="DP1220" s="191"/>
      <c r="DQ1220" s="181"/>
      <c r="DR1220" s="181"/>
      <c r="DS1220" s="191"/>
      <c r="DT1220" s="181"/>
      <c r="DU1220" s="181"/>
      <c r="DV1220" s="191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3"/>
      <c r="G1221" s="191"/>
      <c r="H1221" s="191"/>
      <c r="I1221" s="207"/>
      <c r="J1221" s="207"/>
      <c r="K1221" s="191"/>
      <c r="L1221" s="191"/>
      <c r="M1221" s="191"/>
      <c r="N1221" s="191"/>
      <c r="O1221" s="191"/>
      <c r="P1221" s="191"/>
      <c r="Q1221" s="191"/>
      <c r="R1221" s="191"/>
      <c r="S1221" s="191"/>
      <c r="T1221" s="191"/>
      <c r="U1221" s="191"/>
      <c r="V1221" s="191"/>
      <c r="W1221" s="191"/>
      <c r="X1221" s="191"/>
      <c r="Y1221" s="191"/>
      <c r="Z1221" s="191"/>
      <c r="AA1221" s="191"/>
      <c r="AB1221" s="191"/>
      <c r="AC1221" s="191"/>
      <c r="AD1221" s="191"/>
      <c r="AE1221" s="191"/>
      <c r="AF1221" s="191"/>
      <c r="AG1221" s="191"/>
      <c r="AH1221" s="191"/>
      <c r="AI1221" s="191"/>
      <c r="AJ1221" s="191"/>
      <c r="AK1221" s="191"/>
      <c r="AL1221" s="191"/>
      <c r="AM1221" s="191"/>
      <c r="AN1221" s="191"/>
      <c r="AO1221" s="191"/>
      <c r="AP1221" s="191"/>
      <c r="AQ1221" s="191"/>
      <c r="AR1221" s="191"/>
      <c r="AS1221" s="191"/>
      <c r="AT1221" s="191"/>
      <c r="AU1221" s="191"/>
      <c r="AV1221" s="191"/>
      <c r="AW1221" s="191"/>
      <c r="AX1221" s="191"/>
      <c r="AY1221" s="191"/>
      <c r="AZ1221" s="191"/>
      <c r="BA1221" s="191"/>
      <c r="BB1221" s="191"/>
      <c r="BC1221" s="191"/>
      <c r="BD1221" s="191"/>
      <c r="BE1221" s="191"/>
      <c r="BF1221" s="191"/>
      <c r="BG1221" s="191"/>
      <c r="BH1221" s="191"/>
      <c r="BI1221" s="191"/>
      <c r="BJ1221" s="191"/>
      <c r="BK1221" s="191"/>
      <c r="BL1221" s="191"/>
      <c r="BM1221" s="191"/>
      <c r="BN1221" s="191"/>
      <c r="BO1221" s="191"/>
      <c r="BP1221" s="191"/>
      <c r="BQ1221" s="191"/>
      <c r="BR1221" s="191"/>
      <c r="BS1221" s="191"/>
      <c r="BT1221" s="191"/>
      <c r="BU1221" s="191"/>
      <c r="BV1221" s="191"/>
      <c r="BW1221" s="191"/>
      <c r="BX1221" s="191"/>
      <c r="BY1221" s="191"/>
      <c r="BZ1221" s="191"/>
      <c r="CA1221" s="191"/>
      <c r="CB1221" s="191"/>
      <c r="CC1221" s="191"/>
      <c r="CD1221" s="191"/>
      <c r="CE1221" s="191"/>
      <c r="CF1221" s="191"/>
      <c r="CG1221" s="191"/>
      <c r="CH1221" s="191"/>
      <c r="CI1221" s="191"/>
      <c r="CJ1221" s="191"/>
      <c r="CK1221" s="191"/>
      <c r="CL1221" s="191"/>
      <c r="CM1221" s="191"/>
      <c r="CN1221" s="191"/>
      <c r="CO1221" s="191"/>
      <c r="CP1221" s="191"/>
      <c r="CQ1221" s="191"/>
      <c r="CR1221" s="191"/>
      <c r="CS1221" s="191"/>
      <c r="CT1221" s="191"/>
      <c r="CU1221" s="191"/>
      <c r="CV1221" s="191"/>
      <c r="CW1221" s="191"/>
      <c r="CX1221" s="191"/>
      <c r="CY1221" s="191"/>
      <c r="CZ1221" s="191"/>
      <c r="DA1221" s="191"/>
      <c r="DB1221" s="191"/>
      <c r="DC1221" s="191"/>
      <c r="DD1221" s="191"/>
      <c r="DE1221" s="191"/>
      <c r="DF1221" s="191"/>
      <c r="DG1221" s="191"/>
      <c r="DH1221" s="191"/>
      <c r="DI1221" s="191"/>
      <c r="DJ1221" s="191"/>
      <c r="DK1221" s="191"/>
      <c r="DL1221" s="191"/>
      <c r="DM1221" s="191"/>
      <c r="DN1221" s="191"/>
      <c r="DO1221" s="191"/>
      <c r="DP1221" s="191"/>
      <c r="DQ1221" s="191"/>
      <c r="DR1221" s="191"/>
      <c r="DS1221" s="191"/>
      <c r="DT1221" s="191"/>
      <c r="DU1221" s="191"/>
      <c r="DV1221" s="191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8"/>
      <c r="F1222" s="220"/>
      <c r="G1222" s="191"/>
      <c r="H1222" s="191"/>
      <c r="I1222" s="207"/>
      <c r="J1222" s="207"/>
      <c r="K1222" s="191"/>
      <c r="L1222" s="191"/>
      <c r="M1222" s="191"/>
      <c r="N1222" s="191"/>
      <c r="O1222" s="191"/>
      <c r="P1222" s="191"/>
      <c r="Q1222" s="191"/>
      <c r="R1222" s="191"/>
      <c r="S1222" s="191"/>
      <c r="T1222" s="191"/>
      <c r="U1222" s="191"/>
      <c r="V1222" s="191"/>
      <c r="W1222" s="191"/>
      <c r="X1222" s="191"/>
      <c r="Y1222" s="191"/>
      <c r="Z1222" s="191"/>
      <c r="AA1222" s="191"/>
      <c r="AB1222" s="191"/>
      <c r="AC1222" s="191"/>
      <c r="AD1222" s="191"/>
      <c r="AE1222" s="191"/>
      <c r="AF1222" s="191"/>
      <c r="AG1222" s="191"/>
      <c r="AH1222" s="191"/>
      <c r="AI1222" s="191"/>
      <c r="AJ1222" s="191"/>
      <c r="AK1222" s="191"/>
      <c r="AL1222" s="191"/>
      <c r="AM1222" s="191"/>
      <c r="AN1222" s="191"/>
      <c r="AO1222" s="191"/>
      <c r="AP1222" s="191"/>
      <c r="AQ1222" s="191"/>
      <c r="AR1222" s="191"/>
      <c r="AS1222" s="191"/>
      <c r="AT1222" s="191"/>
      <c r="AU1222" s="191"/>
      <c r="AV1222" s="191"/>
      <c r="AW1222" s="191"/>
      <c r="AX1222" s="191"/>
      <c r="AY1222" s="191"/>
      <c r="AZ1222" s="191"/>
      <c r="BA1222" s="191"/>
      <c r="BB1222" s="191"/>
      <c r="BC1222" s="191"/>
      <c r="BD1222" s="191"/>
      <c r="BE1222" s="191"/>
      <c r="BF1222" s="191"/>
      <c r="BG1222" s="191"/>
      <c r="BH1222" s="191"/>
      <c r="BI1222" s="191"/>
      <c r="BJ1222" s="191"/>
      <c r="BK1222" s="191"/>
      <c r="BL1222" s="191"/>
      <c r="BM1222" s="191"/>
      <c r="BN1222" s="191"/>
      <c r="BO1222" s="191"/>
      <c r="BP1222" s="191"/>
      <c r="BQ1222" s="191"/>
      <c r="BR1222" s="191"/>
      <c r="BS1222" s="191"/>
      <c r="BT1222" s="191"/>
      <c r="BU1222" s="191"/>
      <c r="BV1222" s="191"/>
      <c r="BW1222" s="191"/>
      <c r="BX1222" s="191"/>
      <c r="BY1222" s="191"/>
      <c r="BZ1222" s="191"/>
      <c r="CA1222" s="191"/>
      <c r="CB1222" s="191"/>
      <c r="CC1222" s="191"/>
      <c r="CD1222" s="191"/>
      <c r="CE1222" s="191"/>
      <c r="CF1222" s="191"/>
      <c r="CG1222" s="191"/>
      <c r="CH1222" s="191"/>
      <c r="CI1222" s="191"/>
      <c r="CJ1222" s="191"/>
      <c r="CK1222" s="191"/>
      <c r="CL1222" s="191"/>
      <c r="CM1222" s="191"/>
      <c r="CN1222" s="191"/>
      <c r="CO1222" s="191"/>
      <c r="CP1222" s="191"/>
      <c r="CQ1222" s="191"/>
      <c r="CR1222" s="191"/>
      <c r="CS1222" s="191"/>
      <c r="CT1222" s="191"/>
      <c r="CU1222" s="191"/>
      <c r="CV1222" s="191"/>
      <c r="CW1222" s="191"/>
      <c r="CX1222" s="191"/>
      <c r="CY1222" s="191"/>
      <c r="CZ1222" s="191"/>
      <c r="DA1222" s="191"/>
      <c r="DB1222" s="191"/>
      <c r="DC1222" s="191"/>
      <c r="DD1222" s="191"/>
      <c r="DE1222" s="191"/>
      <c r="DF1222" s="191"/>
      <c r="DG1222" s="191"/>
      <c r="DH1222" s="191"/>
      <c r="DI1222" s="191"/>
      <c r="DJ1222" s="191"/>
      <c r="DK1222" s="191"/>
      <c r="DL1222" s="191"/>
      <c r="DM1222" s="191"/>
      <c r="DN1222" s="191"/>
      <c r="DO1222" s="191"/>
      <c r="DP1222" s="191"/>
      <c r="DQ1222" s="191"/>
      <c r="DR1222" s="191"/>
      <c r="DS1222" s="191"/>
      <c r="DT1222" s="191"/>
      <c r="DU1222" s="191"/>
      <c r="DV1222" s="191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8"/>
      <c r="F1223" s="220"/>
      <c r="G1223" s="191"/>
      <c r="H1223" s="191"/>
      <c r="I1223" s="207"/>
      <c r="J1223" s="207"/>
      <c r="K1223" s="191"/>
      <c r="L1223" s="191"/>
      <c r="M1223" s="191"/>
      <c r="N1223" s="191"/>
      <c r="O1223" s="191"/>
      <c r="P1223" s="191"/>
      <c r="Q1223" s="191"/>
      <c r="R1223" s="191"/>
      <c r="S1223" s="191"/>
      <c r="T1223" s="191"/>
      <c r="U1223" s="191"/>
      <c r="V1223" s="191"/>
      <c r="W1223" s="191"/>
      <c r="X1223" s="191"/>
      <c r="Y1223" s="191"/>
      <c r="Z1223" s="191"/>
      <c r="AA1223" s="191"/>
      <c r="AB1223" s="191"/>
      <c r="AC1223" s="191"/>
      <c r="AD1223" s="191"/>
      <c r="AE1223" s="191"/>
      <c r="AF1223" s="191"/>
      <c r="AG1223" s="191"/>
      <c r="AH1223" s="191"/>
      <c r="AI1223" s="191"/>
      <c r="AJ1223" s="191"/>
      <c r="AK1223" s="191"/>
      <c r="AL1223" s="191"/>
      <c r="AM1223" s="191"/>
      <c r="AN1223" s="191"/>
      <c r="AO1223" s="191"/>
      <c r="AP1223" s="191"/>
      <c r="AQ1223" s="191"/>
      <c r="AR1223" s="191"/>
      <c r="AS1223" s="191"/>
      <c r="AT1223" s="191"/>
      <c r="AU1223" s="191"/>
      <c r="AV1223" s="191"/>
      <c r="AW1223" s="191"/>
      <c r="AX1223" s="191"/>
      <c r="AY1223" s="191"/>
      <c r="AZ1223" s="191"/>
      <c r="BA1223" s="191"/>
      <c r="BB1223" s="191"/>
      <c r="BC1223" s="191"/>
      <c r="BD1223" s="191"/>
      <c r="BE1223" s="191"/>
      <c r="BF1223" s="191"/>
      <c r="BG1223" s="191"/>
      <c r="BH1223" s="191"/>
      <c r="BI1223" s="191"/>
      <c r="BJ1223" s="191"/>
      <c r="BK1223" s="191"/>
      <c r="BL1223" s="191"/>
      <c r="BM1223" s="191"/>
      <c r="BN1223" s="191"/>
      <c r="BO1223" s="191"/>
      <c r="BP1223" s="191"/>
      <c r="BQ1223" s="191"/>
      <c r="BR1223" s="191"/>
      <c r="BS1223" s="191"/>
      <c r="BT1223" s="191"/>
      <c r="BU1223" s="191"/>
      <c r="BV1223" s="191"/>
      <c r="BW1223" s="191"/>
      <c r="BX1223" s="191"/>
      <c r="BY1223" s="191"/>
      <c r="BZ1223" s="191"/>
      <c r="CA1223" s="191"/>
      <c r="CB1223" s="191"/>
      <c r="CC1223" s="191"/>
      <c r="CD1223" s="191"/>
      <c r="CE1223" s="191"/>
      <c r="CF1223" s="191"/>
      <c r="CG1223" s="191"/>
      <c r="CH1223" s="191"/>
      <c r="CI1223" s="191"/>
      <c r="CJ1223" s="191"/>
      <c r="CK1223" s="191"/>
      <c r="CL1223" s="191"/>
      <c r="CM1223" s="191"/>
      <c r="CN1223" s="191"/>
      <c r="CO1223" s="191"/>
      <c r="CP1223" s="191"/>
      <c r="CQ1223" s="191"/>
      <c r="CR1223" s="191"/>
      <c r="CS1223" s="191"/>
      <c r="CT1223" s="191"/>
      <c r="CU1223" s="191"/>
      <c r="CV1223" s="191"/>
      <c r="CW1223" s="191"/>
      <c r="CX1223" s="191"/>
      <c r="CY1223" s="191"/>
      <c r="CZ1223" s="191"/>
      <c r="DA1223" s="191"/>
      <c r="DB1223" s="191"/>
      <c r="DC1223" s="191"/>
      <c r="DD1223" s="191"/>
      <c r="DE1223" s="191"/>
      <c r="DF1223" s="191"/>
      <c r="DG1223" s="191"/>
      <c r="DH1223" s="191"/>
      <c r="DI1223" s="191"/>
      <c r="DJ1223" s="191"/>
      <c r="DK1223" s="191"/>
      <c r="DL1223" s="191"/>
      <c r="DM1223" s="191"/>
      <c r="DN1223" s="191"/>
      <c r="DO1223" s="191"/>
      <c r="DP1223" s="191"/>
      <c r="DQ1223" s="191"/>
      <c r="DR1223" s="191"/>
      <c r="DS1223" s="191"/>
      <c r="DT1223" s="191"/>
      <c r="DU1223" s="191"/>
      <c r="DV1223" s="191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8"/>
      <c r="F1224" s="220"/>
      <c r="G1224" s="191"/>
      <c r="H1224" s="191"/>
      <c r="I1224" s="207"/>
      <c r="J1224" s="207"/>
      <c r="K1224" s="191"/>
      <c r="L1224" s="191"/>
      <c r="M1224" s="191"/>
      <c r="N1224" s="191"/>
      <c r="O1224" s="191"/>
      <c r="P1224" s="191"/>
      <c r="Q1224" s="191"/>
      <c r="R1224" s="191"/>
      <c r="S1224" s="191"/>
      <c r="T1224" s="191"/>
      <c r="U1224" s="191"/>
      <c r="V1224" s="191"/>
      <c r="W1224" s="191"/>
      <c r="X1224" s="191"/>
      <c r="Y1224" s="191"/>
      <c r="Z1224" s="191"/>
      <c r="AA1224" s="191"/>
      <c r="AB1224" s="191"/>
      <c r="AC1224" s="191"/>
      <c r="AD1224" s="191"/>
      <c r="AE1224" s="191"/>
      <c r="AF1224" s="191"/>
      <c r="AG1224" s="191"/>
      <c r="AH1224" s="191"/>
      <c r="AI1224" s="191"/>
      <c r="AJ1224" s="191"/>
      <c r="AK1224" s="191"/>
      <c r="AL1224" s="191"/>
      <c r="AM1224" s="191"/>
      <c r="AN1224" s="191"/>
      <c r="AO1224" s="191"/>
      <c r="AP1224" s="191"/>
      <c r="AQ1224" s="191"/>
      <c r="AR1224" s="191"/>
      <c r="AS1224" s="191"/>
      <c r="AT1224" s="191"/>
      <c r="AU1224" s="191"/>
      <c r="AV1224" s="191"/>
      <c r="AW1224" s="191"/>
      <c r="AX1224" s="191"/>
      <c r="AY1224" s="191"/>
      <c r="AZ1224" s="191"/>
      <c r="BA1224" s="191"/>
      <c r="BB1224" s="191"/>
      <c r="BC1224" s="191"/>
      <c r="BD1224" s="191"/>
      <c r="BE1224" s="191"/>
      <c r="BF1224" s="191"/>
      <c r="BG1224" s="191"/>
      <c r="BH1224" s="191"/>
      <c r="BI1224" s="191"/>
      <c r="BJ1224" s="191"/>
      <c r="BK1224" s="191"/>
      <c r="BL1224" s="191"/>
      <c r="BM1224" s="191"/>
      <c r="BN1224" s="191"/>
      <c r="BO1224" s="191"/>
      <c r="BP1224" s="191"/>
      <c r="BQ1224" s="191"/>
      <c r="BR1224" s="191"/>
      <c r="BS1224" s="191"/>
      <c r="BT1224" s="191"/>
      <c r="BU1224" s="191"/>
      <c r="BV1224" s="191"/>
      <c r="BW1224" s="191"/>
      <c r="BX1224" s="191"/>
      <c r="BY1224" s="191"/>
      <c r="BZ1224" s="191"/>
      <c r="CA1224" s="191"/>
      <c r="CB1224" s="191"/>
      <c r="CC1224" s="191"/>
      <c r="CD1224" s="191"/>
      <c r="CE1224" s="191"/>
      <c r="CF1224" s="191"/>
      <c r="CG1224" s="191"/>
      <c r="CH1224" s="191"/>
      <c r="CI1224" s="191"/>
      <c r="CJ1224" s="191"/>
      <c r="CK1224" s="191"/>
      <c r="CL1224" s="191"/>
      <c r="CM1224" s="191"/>
      <c r="CN1224" s="191"/>
      <c r="CO1224" s="191"/>
      <c r="CP1224" s="191"/>
      <c r="CQ1224" s="191"/>
      <c r="CR1224" s="191"/>
      <c r="CS1224" s="191"/>
      <c r="CT1224" s="191"/>
      <c r="CU1224" s="191"/>
      <c r="CV1224" s="191"/>
      <c r="CW1224" s="191"/>
      <c r="CX1224" s="191"/>
      <c r="CY1224" s="191"/>
      <c r="CZ1224" s="191"/>
      <c r="DA1224" s="191"/>
      <c r="DB1224" s="191"/>
      <c r="DC1224" s="191"/>
      <c r="DD1224" s="191"/>
      <c r="DE1224" s="191"/>
      <c r="DF1224" s="191"/>
      <c r="DG1224" s="191"/>
      <c r="DH1224" s="191"/>
      <c r="DI1224" s="191"/>
      <c r="DJ1224" s="191"/>
      <c r="DK1224" s="191"/>
      <c r="DL1224" s="191"/>
      <c r="DM1224" s="191"/>
      <c r="DN1224" s="191"/>
      <c r="DO1224" s="191"/>
      <c r="DP1224" s="191"/>
      <c r="DQ1224" s="191"/>
      <c r="DR1224" s="191"/>
      <c r="DS1224" s="191"/>
      <c r="DT1224" s="191"/>
      <c r="DU1224" s="191"/>
      <c r="DV1224" s="191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8"/>
      <c r="F1225" s="220"/>
      <c r="G1225" s="191"/>
      <c r="H1225" s="191"/>
      <c r="I1225" s="207"/>
      <c r="J1225" s="207"/>
      <c r="K1225" s="191"/>
      <c r="L1225" s="191"/>
      <c r="M1225" s="191"/>
      <c r="N1225" s="191"/>
      <c r="O1225" s="191"/>
      <c r="P1225" s="191"/>
      <c r="Q1225" s="191"/>
      <c r="R1225" s="191"/>
      <c r="S1225" s="191"/>
      <c r="T1225" s="191"/>
      <c r="U1225" s="191"/>
      <c r="V1225" s="191"/>
      <c r="W1225" s="191"/>
      <c r="X1225" s="191"/>
      <c r="Y1225" s="191"/>
      <c r="Z1225" s="191"/>
      <c r="AA1225" s="191"/>
      <c r="AB1225" s="191"/>
      <c r="AC1225" s="191"/>
      <c r="AD1225" s="191"/>
      <c r="AE1225" s="191"/>
      <c r="AF1225" s="191"/>
      <c r="AG1225" s="191"/>
      <c r="AH1225" s="191"/>
      <c r="AI1225" s="191"/>
      <c r="AJ1225" s="191"/>
      <c r="AK1225" s="191"/>
      <c r="AL1225" s="191"/>
      <c r="AM1225" s="191"/>
      <c r="AN1225" s="191"/>
      <c r="AO1225" s="191"/>
      <c r="AP1225" s="191"/>
      <c r="AQ1225" s="191"/>
      <c r="AR1225" s="191"/>
      <c r="AS1225" s="191"/>
      <c r="AT1225" s="191"/>
      <c r="AU1225" s="191"/>
      <c r="AV1225" s="191"/>
      <c r="AW1225" s="191"/>
      <c r="AX1225" s="191"/>
      <c r="AY1225" s="191"/>
      <c r="AZ1225" s="191"/>
      <c r="BA1225" s="191"/>
      <c r="BB1225" s="191"/>
      <c r="BC1225" s="191"/>
      <c r="BD1225" s="191"/>
      <c r="BE1225" s="191"/>
      <c r="BF1225" s="191"/>
      <c r="BG1225" s="191"/>
      <c r="BH1225" s="191"/>
      <c r="BI1225" s="191"/>
      <c r="BJ1225" s="191"/>
      <c r="BK1225" s="191"/>
      <c r="BL1225" s="191"/>
      <c r="BM1225" s="191"/>
      <c r="BN1225" s="191"/>
      <c r="BO1225" s="191"/>
      <c r="BP1225" s="191"/>
      <c r="BQ1225" s="191"/>
      <c r="BR1225" s="191"/>
      <c r="BS1225" s="191"/>
      <c r="BT1225" s="191"/>
      <c r="BU1225" s="191"/>
      <c r="BV1225" s="191"/>
      <c r="BW1225" s="191"/>
      <c r="BX1225" s="191"/>
      <c r="BY1225" s="191"/>
      <c r="BZ1225" s="191"/>
      <c r="CA1225" s="191"/>
      <c r="CB1225" s="191"/>
      <c r="CC1225" s="191"/>
      <c r="CD1225" s="191"/>
      <c r="CE1225" s="191"/>
      <c r="CF1225" s="191"/>
      <c r="CG1225" s="191"/>
      <c r="CH1225" s="191"/>
      <c r="CI1225" s="191"/>
      <c r="CJ1225" s="191"/>
      <c r="CK1225" s="191"/>
      <c r="CL1225" s="191"/>
      <c r="CM1225" s="191"/>
      <c r="CN1225" s="191"/>
      <c r="CO1225" s="191"/>
      <c r="CP1225" s="191"/>
      <c r="CQ1225" s="191"/>
      <c r="CR1225" s="191"/>
      <c r="CS1225" s="191"/>
      <c r="CT1225" s="191"/>
      <c r="CU1225" s="191"/>
      <c r="CV1225" s="191"/>
      <c r="CW1225" s="191"/>
      <c r="CX1225" s="191"/>
      <c r="CY1225" s="191"/>
      <c r="CZ1225" s="191"/>
      <c r="DA1225" s="191"/>
      <c r="DB1225" s="191"/>
      <c r="DC1225" s="191"/>
      <c r="DD1225" s="191"/>
      <c r="DE1225" s="191"/>
      <c r="DF1225" s="191"/>
      <c r="DG1225" s="191"/>
      <c r="DH1225" s="191"/>
      <c r="DI1225" s="191"/>
      <c r="DJ1225" s="191"/>
      <c r="DK1225" s="191"/>
      <c r="DL1225" s="191"/>
      <c r="DM1225" s="191"/>
      <c r="DN1225" s="191"/>
      <c r="DO1225" s="191"/>
      <c r="DP1225" s="191"/>
      <c r="DQ1225" s="191"/>
      <c r="DR1225" s="191"/>
      <c r="DS1225" s="191"/>
      <c r="DT1225" s="191"/>
      <c r="DU1225" s="191"/>
      <c r="DV1225" s="191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8"/>
      <c r="F1226" s="219"/>
      <c r="G1226" s="191"/>
      <c r="H1226" s="191"/>
      <c r="I1226" s="207"/>
      <c r="J1226" s="207"/>
      <c r="K1226" s="191"/>
      <c r="L1226" s="191"/>
      <c r="M1226" s="191"/>
      <c r="N1226" s="191"/>
      <c r="O1226" s="191"/>
      <c r="P1226" s="191"/>
      <c r="Q1226" s="191"/>
      <c r="R1226" s="191"/>
      <c r="S1226" s="191"/>
      <c r="T1226" s="191"/>
      <c r="U1226" s="191"/>
      <c r="V1226" s="191"/>
      <c r="W1226" s="191"/>
      <c r="X1226" s="191"/>
      <c r="Y1226" s="191"/>
      <c r="Z1226" s="191"/>
      <c r="AA1226" s="191"/>
      <c r="AB1226" s="191"/>
      <c r="AC1226" s="191"/>
      <c r="AD1226" s="191"/>
      <c r="AE1226" s="191"/>
      <c r="AF1226" s="191"/>
      <c r="AG1226" s="191"/>
      <c r="AH1226" s="191"/>
      <c r="AI1226" s="191"/>
      <c r="AJ1226" s="191"/>
      <c r="AK1226" s="191"/>
      <c r="AL1226" s="191"/>
      <c r="AM1226" s="191"/>
      <c r="AN1226" s="191"/>
      <c r="AO1226" s="191"/>
      <c r="AP1226" s="191"/>
      <c r="AQ1226" s="191"/>
      <c r="AR1226" s="191"/>
      <c r="AS1226" s="191"/>
      <c r="AT1226" s="191"/>
      <c r="AU1226" s="191"/>
      <c r="AV1226" s="191"/>
      <c r="AW1226" s="191"/>
      <c r="AX1226" s="191"/>
      <c r="AY1226" s="191"/>
      <c r="AZ1226" s="191"/>
      <c r="BA1226" s="191"/>
      <c r="BB1226" s="191"/>
      <c r="BC1226" s="191"/>
      <c r="BD1226" s="191"/>
      <c r="BE1226" s="191"/>
      <c r="BF1226" s="191"/>
      <c r="BG1226" s="191"/>
      <c r="BH1226" s="191"/>
      <c r="BI1226" s="191"/>
      <c r="BJ1226" s="191"/>
      <c r="BK1226" s="191"/>
      <c r="BL1226" s="191"/>
      <c r="BM1226" s="191"/>
      <c r="BN1226" s="191"/>
      <c r="BO1226" s="191"/>
      <c r="BP1226" s="191"/>
      <c r="BQ1226" s="191"/>
      <c r="BR1226" s="191"/>
      <c r="BS1226" s="191"/>
      <c r="BT1226" s="191"/>
      <c r="BU1226" s="191"/>
      <c r="BV1226" s="191"/>
      <c r="BW1226" s="191"/>
      <c r="BX1226" s="191"/>
      <c r="BY1226" s="191"/>
      <c r="BZ1226" s="191"/>
      <c r="CA1226" s="191"/>
      <c r="CB1226" s="191"/>
      <c r="CC1226" s="191"/>
      <c r="CD1226" s="191"/>
      <c r="CE1226" s="191"/>
      <c r="CF1226" s="191"/>
      <c r="CG1226" s="191"/>
      <c r="CH1226" s="191"/>
      <c r="CI1226" s="191"/>
      <c r="CJ1226" s="191"/>
      <c r="CK1226" s="191"/>
      <c r="CL1226" s="191"/>
      <c r="CM1226" s="191"/>
      <c r="CN1226" s="191"/>
      <c r="CO1226" s="191"/>
      <c r="CP1226" s="191"/>
      <c r="CQ1226" s="191"/>
      <c r="CR1226" s="191"/>
      <c r="CS1226" s="191"/>
      <c r="CT1226" s="191"/>
      <c r="CU1226" s="191"/>
      <c r="CV1226" s="191"/>
      <c r="CW1226" s="191"/>
      <c r="CX1226" s="191"/>
      <c r="CY1226" s="191"/>
      <c r="CZ1226" s="191"/>
      <c r="DA1226" s="191"/>
      <c r="DB1226" s="191"/>
      <c r="DC1226" s="191"/>
      <c r="DD1226" s="191"/>
      <c r="DE1226" s="191"/>
      <c r="DF1226" s="191"/>
      <c r="DG1226" s="191"/>
      <c r="DH1226" s="191"/>
      <c r="DI1226" s="191"/>
      <c r="DJ1226" s="191"/>
      <c r="DK1226" s="191"/>
      <c r="DL1226" s="191"/>
      <c r="DM1226" s="191"/>
      <c r="DN1226" s="191"/>
      <c r="DO1226" s="191"/>
      <c r="DP1226" s="191"/>
      <c r="DQ1226" s="191"/>
      <c r="DR1226" s="191"/>
      <c r="DS1226" s="191"/>
      <c r="DT1226" s="191"/>
      <c r="DU1226" s="191"/>
      <c r="DV1226" s="191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8"/>
      <c r="F1227" s="220"/>
      <c r="G1227" s="191"/>
      <c r="H1227" s="191"/>
      <c r="I1227" s="207"/>
      <c r="J1227" s="207"/>
      <c r="K1227" s="191"/>
      <c r="L1227" s="191"/>
      <c r="M1227" s="191"/>
      <c r="N1227" s="191"/>
      <c r="O1227" s="191"/>
      <c r="P1227" s="191"/>
      <c r="Q1227" s="191"/>
      <c r="R1227" s="191"/>
      <c r="S1227" s="191"/>
      <c r="T1227" s="191"/>
      <c r="U1227" s="191"/>
      <c r="V1227" s="191"/>
      <c r="W1227" s="191"/>
      <c r="X1227" s="191"/>
      <c r="Y1227" s="191"/>
      <c r="Z1227" s="191"/>
      <c r="AA1227" s="191"/>
      <c r="AB1227" s="191"/>
      <c r="AC1227" s="191"/>
      <c r="AD1227" s="191"/>
      <c r="AE1227" s="191"/>
      <c r="AF1227" s="191"/>
      <c r="AG1227" s="191"/>
      <c r="AH1227" s="191"/>
      <c r="AI1227" s="191"/>
      <c r="AJ1227" s="191"/>
      <c r="AK1227" s="191"/>
      <c r="AL1227" s="191"/>
      <c r="AM1227" s="191"/>
      <c r="AN1227" s="191"/>
      <c r="AO1227" s="191"/>
      <c r="AP1227" s="191"/>
      <c r="AQ1227" s="191"/>
      <c r="AR1227" s="191"/>
      <c r="AS1227" s="191"/>
      <c r="AT1227" s="191"/>
      <c r="AU1227" s="191"/>
      <c r="AV1227" s="191"/>
      <c r="AW1227" s="191"/>
      <c r="AX1227" s="191"/>
      <c r="AY1227" s="191"/>
      <c r="AZ1227" s="191"/>
      <c r="BA1227" s="191"/>
      <c r="BB1227" s="191"/>
      <c r="BC1227" s="191"/>
      <c r="BD1227" s="191"/>
      <c r="BE1227" s="191"/>
      <c r="BF1227" s="191"/>
      <c r="BG1227" s="191"/>
      <c r="BH1227" s="191"/>
      <c r="BI1227" s="191"/>
      <c r="BJ1227" s="191"/>
      <c r="BK1227" s="191"/>
      <c r="BL1227" s="191"/>
      <c r="BM1227" s="191"/>
      <c r="BN1227" s="191"/>
      <c r="BO1227" s="191"/>
      <c r="BP1227" s="191"/>
      <c r="BQ1227" s="191"/>
      <c r="BR1227" s="191"/>
      <c r="BS1227" s="191"/>
      <c r="BT1227" s="191"/>
      <c r="BU1227" s="191"/>
      <c r="BV1227" s="191"/>
      <c r="BW1227" s="191"/>
      <c r="BX1227" s="191"/>
      <c r="BY1227" s="191"/>
      <c r="BZ1227" s="191"/>
      <c r="CA1227" s="191"/>
      <c r="CB1227" s="191"/>
      <c r="CC1227" s="191"/>
      <c r="CD1227" s="191"/>
      <c r="CE1227" s="191"/>
      <c r="CF1227" s="191"/>
      <c r="CG1227" s="191"/>
      <c r="CH1227" s="191"/>
      <c r="CI1227" s="191"/>
      <c r="CJ1227" s="191"/>
      <c r="CK1227" s="191"/>
      <c r="CL1227" s="191"/>
      <c r="CM1227" s="191"/>
      <c r="CN1227" s="191"/>
      <c r="CO1227" s="191"/>
      <c r="CP1227" s="191"/>
      <c r="CQ1227" s="191"/>
      <c r="CR1227" s="191"/>
      <c r="CS1227" s="191"/>
      <c r="CT1227" s="191"/>
      <c r="CU1227" s="191"/>
      <c r="CV1227" s="191"/>
      <c r="CW1227" s="191"/>
      <c r="CX1227" s="191"/>
      <c r="CY1227" s="191"/>
      <c r="CZ1227" s="191"/>
      <c r="DA1227" s="191"/>
      <c r="DB1227" s="191"/>
      <c r="DC1227" s="191"/>
      <c r="DD1227" s="191"/>
      <c r="DE1227" s="191"/>
      <c r="DF1227" s="191"/>
      <c r="DG1227" s="191"/>
      <c r="DH1227" s="191"/>
      <c r="DI1227" s="191"/>
      <c r="DJ1227" s="191"/>
      <c r="DK1227" s="191"/>
      <c r="DL1227" s="191"/>
      <c r="DM1227" s="191"/>
      <c r="DN1227" s="191"/>
      <c r="DO1227" s="191"/>
      <c r="DP1227" s="191"/>
      <c r="DQ1227" s="191"/>
      <c r="DR1227" s="191"/>
      <c r="DS1227" s="191"/>
      <c r="DT1227" s="191"/>
      <c r="DU1227" s="191"/>
      <c r="DV1227" s="191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8"/>
      <c r="F1228" s="220"/>
      <c r="G1228" s="181"/>
      <c r="H1228" s="181"/>
      <c r="I1228" s="207"/>
      <c r="J1228" s="207"/>
      <c r="K1228" s="181"/>
      <c r="L1228" s="191"/>
      <c r="M1228" s="181"/>
      <c r="N1228" s="181"/>
      <c r="O1228" s="191"/>
      <c r="P1228" s="181"/>
      <c r="Q1228" s="181"/>
      <c r="R1228" s="191"/>
      <c r="S1228" s="181"/>
      <c r="T1228" s="181"/>
      <c r="U1228" s="191"/>
      <c r="V1228" s="181"/>
      <c r="W1228" s="181"/>
      <c r="X1228" s="191"/>
      <c r="Y1228" s="181"/>
      <c r="Z1228" s="181"/>
      <c r="AA1228" s="191"/>
      <c r="AB1228" s="181"/>
      <c r="AC1228" s="181"/>
      <c r="AD1228" s="191"/>
      <c r="AE1228" s="181"/>
      <c r="AF1228" s="181"/>
      <c r="AG1228" s="191"/>
      <c r="AH1228" s="181"/>
      <c r="AI1228" s="181"/>
      <c r="AJ1228" s="191"/>
      <c r="AK1228" s="181"/>
      <c r="AL1228" s="181"/>
      <c r="AM1228" s="191"/>
      <c r="AN1228" s="181"/>
      <c r="AO1228" s="181"/>
      <c r="AP1228" s="191"/>
      <c r="AQ1228" s="181"/>
      <c r="AR1228" s="181"/>
      <c r="AS1228" s="191"/>
      <c r="AT1228" s="181"/>
      <c r="AU1228" s="181"/>
      <c r="AV1228" s="191"/>
      <c r="AW1228" s="181"/>
      <c r="AX1228" s="181"/>
      <c r="AY1228" s="191"/>
      <c r="AZ1228" s="181"/>
      <c r="BA1228" s="181"/>
      <c r="BB1228" s="191"/>
      <c r="BC1228" s="181"/>
      <c r="BD1228" s="181"/>
      <c r="BE1228" s="191"/>
      <c r="BF1228" s="181"/>
      <c r="BG1228" s="181"/>
      <c r="BH1228" s="191"/>
      <c r="BI1228" s="181"/>
      <c r="BJ1228" s="181"/>
      <c r="BK1228" s="191"/>
      <c r="BL1228" s="181"/>
      <c r="BM1228" s="181"/>
      <c r="BN1228" s="191"/>
      <c r="BO1228" s="181"/>
      <c r="BP1228" s="181"/>
      <c r="BQ1228" s="191"/>
      <c r="BR1228" s="181"/>
      <c r="BS1228" s="181"/>
      <c r="BT1228" s="191"/>
      <c r="BU1228" s="181"/>
      <c r="BV1228" s="181"/>
      <c r="BW1228" s="191"/>
      <c r="BX1228" s="181"/>
      <c r="BY1228" s="181"/>
      <c r="BZ1228" s="191"/>
      <c r="CA1228" s="181"/>
      <c r="CB1228" s="181"/>
      <c r="CC1228" s="191"/>
      <c r="CD1228" s="181"/>
      <c r="CE1228" s="181"/>
      <c r="CF1228" s="191"/>
      <c r="CG1228" s="181"/>
      <c r="CH1228" s="181"/>
      <c r="CI1228" s="191"/>
      <c r="CJ1228" s="181"/>
      <c r="CK1228" s="181"/>
      <c r="CL1228" s="191"/>
      <c r="CM1228" s="181"/>
      <c r="CN1228" s="181"/>
      <c r="CO1228" s="191"/>
      <c r="CP1228" s="181"/>
      <c r="CQ1228" s="181"/>
      <c r="CR1228" s="191"/>
      <c r="CS1228" s="181"/>
      <c r="CT1228" s="181"/>
      <c r="CU1228" s="191"/>
      <c r="CV1228" s="181"/>
      <c r="CW1228" s="181"/>
      <c r="CX1228" s="191"/>
      <c r="CY1228" s="181"/>
      <c r="CZ1228" s="181"/>
      <c r="DA1228" s="191"/>
      <c r="DB1228" s="181"/>
      <c r="DC1228" s="181"/>
      <c r="DD1228" s="191"/>
      <c r="DE1228" s="181"/>
      <c r="DF1228" s="181"/>
      <c r="DG1228" s="191"/>
      <c r="DH1228" s="181"/>
      <c r="DI1228" s="181"/>
      <c r="DJ1228" s="191"/>
      <c r="DK1228" s="181"/>
      <c r="DL1228" s="181"/>
      <c r="DM1228" s="191"/>
      <c r="DN1228" s="181"/>
      <c r="DO1228" s="181"/>
      <c r="DP1228" s="191"/>
      <c r="DQ1228" s="181"/>
      <c r="DR1228" s="181"/>
      <c r="DS1228" s="191"/>
      <c r="DT1228" s="181"/>
      <c r="DU1228" s="181"/>
      <c r="DV1228" s="191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8"/>
      <c r="F1229" s="220"/>
      <c r="G1229" s="191"/>
      <c r="H1229" s="191"/>
      <c r="I1229" s="207"/>
      <c r="J1229" s="207"/>
      <c r="K1229" s="191"/>
      <c r="L1229" s="191"/>
      <c r="M1229" s="191"/>
      <c r="N1229" s="191"/>
      <c r="O1229" s="191"/>
      <c r="P1229" s="191"/>
      <c r="Q1229" s="191"/>
      <c r="R1229" s="191"/>
      <c r="S1229" s="191"/>
      <c r="T1229" s="191"/>
      <c r="U1229" s="191"/>
      <c r="V1229" s="191"/>
      <c r="W1229" s="191"/>
      <c r="X1229" s="191"/>
      <c r="Y1229" s="191"/>
      <c r="Z1229" s="191"/>
      <c r="AA1229" s="191"/>
      <c r="AB1229" s="191"/>
      <c r="AC1229" s="191"/>
      <c r="AD1229" s="191"/>
      <c r="AE1229" s="191"/>
      <c r="AF1229" s="191"/>
      <c r="AG1229" s="191"/>
      <c r="AH1229" s="191"/>
      <c r="AI1229" s="191"/>
      <c r="AJ1229" s="191"/>
      <c r="AK1229" s="191"/>
      <c r="AL1229" s="191"/>
      <c r="AM1229" s="191"/>
      <c r="AN1229" s="191"/>
      <c r="AO1229" s="191"/>
      <c r="AP1229" s="191"/>
      <c r="AQ1229" s="191"/>
      <c r="AR1229" s="191"/>
      <c r="AS1229" s="191"/>
      <c r="AT1229" s="191"/>
      <c r="AU1229" s="191"/>
      <c r="AV1229" s="191"/>
      <c r="AW1229" s="191"/>
      <c r="AX1229" s="191"/>
      <c r="AY1229" s="191"/>
      <c r="AZ1229" s="191"/>
      <c r="BA1229" s="191"/>
      <c r="BB1229" s="191"/>
      <c r="BC1229" s="191"/>
      <c r="BD1229" s="191"/>
      <c r="BE1229" s="191"/>
      <c r="BF1229" s="191"/>
      <c r="BG1229" s="191"/>
      <c r="BH1229" s="191"/>
      <c r="BI1229" s="191"/>
      <c r="BJ1229" s="191"/>
      <c r="BK1229" s="191"/>
      <c r="BL1229" s="191"/>
      <c r="BM1229" s="191"/>
      <c r="BN1229" s="191"/>
      <c r="BO1229" s="191"/>
      <c r="BP1229" s="191"/>
      <c r="BQ1229" s="191"/>
      <c r="BR1229" s="191"/>
      <c r="BS1229" s="191"/>
      <c r="BT1229" s="191"/>
      <c r="BU1229" s="191"/>
      <c r="BV1229" s="191"/>
      <c r="BW1229" s="191"/>
      <c r="BX1229" s="191"/>
      <c r="BY1229" s="191"/>
      <c r="BZ1229" s="191"/>
      <c r="CA1229" s="191"/>
      <c r="CB1229" s="191"/>
      <c r="CC1229" s="191"/>
      <c r="CD1229" s="191"/>
      <c r="CE1229" s="191"/>
      <c r="CF1229" s="191"/>
      <c r="CG1229" s="191"/>
      <c r="CH1229" s="191"/>
      <c r="CI1229" s="191"/>
      <c r="CJ1229" s="191"/>
      <c r="CK1229" s="191"/>
      <c r="CL1229" s="191"/>
      <c r="CM1229" s="191"/>
      <c r="CN1229" s="191"/>
      <c r="CO1229" s="191"/>
      <c r="CP1229" s="191"/>
      <c r="CQ1229" s="191"/>
      <c r="CR1229" s="191"/>
      <c r="CS1229" s="191"/>
      <c r="CT1229" s="191"/>
      <c r="CU1229" s="191"/>
      <c r="CV1229" s="191"/>
      <c r="CW1229" s="191"/>
      <c r="CX1229" s="191"/>
      <c r="CY1229" s="191"/>
      <c r="CZ1229" s="191"/>
      <c r="DA1229" s="191"/>
      <c r="DB1229" s="191"/>
      <c r="DC1229" s="191"/>
      <c r="DD1229" s="191"/>
      <c r="DE1229" s="191"/>
      <c r="DF1229" s="191"/>
      <c r="DG1229" s="191"/>
      <c r="DH1229" s="191"/>
      <c r="DI1229" s="191"/>
      <c r="DJ1229" s="191"/>
      <c r="DK1229" s="191"/>
      <c r="DL1229" s="191"/>
      <c r="DM1229" s="191"/>
      <c r="DN1229" s="191"/>
      <c r="DO1229" s="191"/>
      <c r="DP1229" s="191"/>
      <c r="DQ1229" s="191"/>
      <c r="DR1229" s="191"/>
      <c r="DS1229" s="191"/>
      <c r="DT1229" s="191"/>
      <c r="DU1229" s="191"/>
      <c r="DV1229" s="191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8"/>
      <c r="F1230" s="220"/>
      <c r="G1230" s="191"/>
      <c r="H1230" s="191"/>
      <c r="I1230" s="207"/>
      <c r="J1230" s="207"/>
      <c r="K1230" s="191"/>
      <c r="L1230" s="191"/>
      <c r="M1230" s="191"/>
      <c r="N1230" s="191"/>
      <c r="O1230" s="191"/>
      <c r="P1230" s="191"/>
      <c r="Q1230" s="191"/>
      <c r="R1230" s="191"/>
      <c r="S1230" s="191"/>
      <c r="T1230" s="191"/>
      <c r="U1230" s="191"/>
      <c r="V1230" s="191"/>
      <c r="W1230" s="191"/>
      <c r="X1230" s="191"/>
      <c r="Y1230" s="191"/>
      <c r="Z1230" s="191"/>
      <c r="AA1230" s="191"/>
      <c r="AB1230" s="191"/>
      <c r="AC1230" s="191"/>
      <c r="AD1230" s="191"/>
      <c r="AE1230" s="191"/>
      <c r="AF1230" s="191"/>
      <c r="AG1230" s="191"/>
      <c r="AH1230" s="191"/>
      <c r="AI1230" s="191"/>
      <c r="AJ1230" s="191"/>
      <c r="AK1230" s="191"/>
      <c r="AL1230" s="191"/>
      <c r="AM1230" s="191"/>
      <c r="AN1230" s="191"/>
      <c r="AO1230" s="191"/>
      <c r="AP1230" s="191"/>
      <c r="AQ1230" s="191"/>
      <c r="AR1230" s="191"/>
      <c r="AS1230" s="191"/>
      <c r="AT1230" s="191"/>
      <c r="AU1230" s="191"/>
      <c r="AV1230" s="191"/>
      <c r="AW1230" s="191"/>
      <c r="AX1230" s="191"/>
      <c r="AY1230" s="191"/>
      <c r="AZ1230" s="191"/>
      <c r="BA1230" s="191"/>
      <c r="BB1230" s="191"/>
      <c r="BC1230" s="191"/>
      <c r="BD1230" s="191"/>
      <c r="BE1230" s="191"/>
      <c r="BF1230" s="191"/>
      <c r="BG1230" s="191"/>
      <c r="BH1230" s="191"/>
      <c r="BI1230" s="191"/>
      <c r="BJ1230" s="191"/>
      <c r="BK1230" s="191"/>
      <c r="BL1230" s="191"/>
      <c r="BM1230" s="191"/>
      <c r="BN1230" s="191"/>
      <c r="BO1230" s="191"/>
      <c r="BP1230" s="191"/>
      <c r="BQ1230" s="191"/>
      <c r="BR1230" s="191"/>
      <c r="BS1230" s="191"/>
      <c r="BT1230" s="191"/>
      <c r="BU1230" s="191"/>
      <c r="BV1230" s="191"/>
      <c r="BW1230" s="191"/>
      <c r="BX1230" s="191"/>
      <c r="BY1230" s="191"/>
      <c r="BZ1230" s="191"/>
      <c r="CA1230" s="191"/>
      <c r="CB1230" s="191"/>
      <c r="CC1230" s="191"/>
      <c r="CD1230" s="191"/>
      <c r="CE1230" s="191"/>
      <c r="CF1230" s="191"/>
      <c r="CG1230" s="191"/>
      <c r="CH1230" s="191"/>
      <c r="CI1230" s="191"/>
      <c r="CJ1230" s="191"/>
      <c r="CK1230" s="191"/>
      <c r="CL1230" s="191"/>
      <c r="CM1230" s="191"/>
      <c r="CN1230" s="191"/>
      <c r="CO1230" s="191"/>
      <c r="CP1230" s="191"/>
      <c r="CQ1230" s="191"/>
      <c r="CR1230" s="191"/>
      <c r="CS1230" s="191"/>
      <c r="CT1230" s="191"/>
      <c r="CU1230" s="191"/>
      <c r="CV1230" s="191"/>
      <c r="CW1230" s="191"/>
      <c r="CX1230" s="191"/>
      <c r="CY1230" s="191"/>
      <c r="CZ1230" s="191"/>
      <c r="DA1230" s="191"/>
      <c r="DB1230" s="191"/>
      <c r="DC1230" s="191"/>
      <c r="DD1230" s="191"/>
      <c r="DE1230" s="191"/>
      <c r="DF1230" s="191"/>
      <c r="DG1230" s="191"/>
      <c r="DH1230" s="191"/>
      <c r="DI1230" s="191"/>
      <c r="DJ1230" s="191"/>
      <c r="DK1230" s="191"/>
      <c r="DL1230" s="191"/>
      <c r="DM1230" s="191"/>
      <c r="DN1230" s="191"/>
      <c r="DO1230" s="191"/>
      <c r="DP1230" s="191"/>
      <c r="DQ1230" s="191"/>
      <c r="DR1230" s="191"/>
      <c r="DS1230" s="191"/>
      <c r="DT1230" s="191"/>
      <c r="DU1230" s="191"/>
      <c r="DV1230" s="191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8"/>
      <c r="F1231" s="220"/>
      <c r="G1231" s="191"/>
      <c r="H1231" s="191"/>
      <c r="I1231" s="207"/>
      <c r="J1231" s="207"/>
      <c r="K1231" s="191"/>
      <c r="L1231" s="191"/>
      <c r="M1231" s="191"/>
      <c r="N1231" s="191"/>
      <c r="O1231" s="191"/>
      <c r="P1231" s="191"/>
      <c r="Q1231" s="191"/>
      <c r="R1231" s="191"/>
      <c r="S1231" s="191"/>
      <c r="T1231" s="191"/>
      <c r="U1231" s="191"/>
      <c r="V1231" s="191"/>
      <c r="W1231" s="191"/>
      <c r="X1231" s="191"/>
      <c r="Y1231" s="191"/>
      <c r="Z1231" s="191"/>
      <c r="AA1231" s="191"/>
      <c r="AB1231" s="191"/>
      <c r="AC1231" s="191"/>
      <c r="AD1231" s="191"/>
      <c r="AE1231" s="191"/>
      <c r="AF1231" s="191"/>
      <c r="AG1231" s="191"/>
      <c r="AH1231" s="191"/>
      <c r="AI1231" s="191"/>
      <c r="AJ1231" s="191"/>
      <c r="AK1231" s="191"/>
      <c r="AL1231" s="191"/>
      <c r="AM1231" s="191"/>
      <c r="AN1231" s="191"/>
      <c r="AO1231" s="191"/>
      <c r="AP1231" s="191"/>
      <c r="AQ1231" s="191"/>
      <c r="AR1231" s="191"/>
      <c r="AS1231" s="191"/>
      <c r="AT1231" s="191"/>
      <c r="AU1231" s="191"/>
      <c r="AV1231" s="191"/>
      <c r="AW1231" s="191"/>
      <c r="AX1231" s="191"/>
      <c r="AY1231" s="191"/>
      <c r="AZ1231" s="191"/>
      <c r="BA1231" s="191"/>
      <c r="BB1231" s="191"/>
      <c r="BC1231" s="191"/>
      <c r="BD1231" s="191"/>
      <c r="BE1231" s="191"/>
      <c r="BF1231" s="191"/>
      <c r="BG1231" s="191"/>
      <c r="BH1231" s="191"/>
      <c r="BI1231" s="191"/>
      <c r="BJ1231" s="191"/>
      <c r="BK1231" s="191"/>
      <c r="BL1231" s="191"/>
      <c r="BM1231" s="191"/>
      <c r="BN1231" s="191"/>
      <c r="BO1231" s="191"/>
      <c r="BP1231" s="191"/>
      <c r="BQ1231" s="191"/>
      <c r="BR1231" s="191"/>
      <c r="BS1231" s="191"/>
      <c r="BT1231" s="191"/>
      <c r="BU1231" s="191"/>
      <c r="BV1231" s="191"/>
      <c r="BW1231" s="191"/>
      <c r="BX1231" s="191"/>
      <c r="BY1231" s="191"/>
      <c r="BZ1231" s="191"/>
      <c r="CA1231" s="191"/>
      <c r="CB1231" s="191"/>
      <c r="CC1231" s="191"/>
      <c r="CD1231" s="191"/>
      <c r="CE1231" s="191"/>
      <c r="CF1231" s="191"/>
      <c r="CG1231" s="191"/>
      <c r="CH1231" s="191"/>
      <c r="CI1231" s="191"/>
      <c r="CJ1231" s="191"/>
      <c r="CK1231" s="191"/>
      <c r="CL1231" s="191"/>
      <c r="CM1231" s="191"/>
      <c r="CN1231" s="191"/>
      <c r="CO1231" s="191"/>
      <c r="CP1231" s="191"/>
      <c r="CQ1231" s="191"/>
      <c r="CR1231" s="191"/>
      <c r="CS1231" s="191"/>
      <c r="CT1231" s="191"/>
      <c r="CU1231" s="191"/>
      <c r="CV1231" s="191"/>
      <c r="CW1231" s="191"/>
      <c r="CX1231" s="191"/>
      <c r="CY1231" s="191"/>
      <c r="CZ1231" s="191"/>
      <c r="DA1231" s="191"/>
      <c r="DB1231" s="191"/>
      <c r="DC1231" s="191"/>
      <c r="DD1231" s="191"/>
      <c r="DE1231" s="191"/>
      <c r="DF1231" s="191"/>
      <c r="DG1231" s="191"/>
      <c r="DH1231" s="191"/>
      <c r="DI1231" s="191"/>
      <c r="DJ1231" s="191"/>
      <c r="DK1231" s="191"/>
      <c r="DL1231" s="191"/>
      <c r="DM1231" s="191"/>
      <c r="DN1231" s="191"/>
      <c r="DO1231" s="191"/>
      <c r="DP1231" s="191"/>
      <c r="DQ1231" s="191"/>
      <c r="DR1231" s="191"/>
      <c r="DS1231" s="191"/>
      <c r="DT1231" s="191"/>
      <c r="DU1231" s="191"/>
      <c r="DV1231" s="191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8"/>
      <c r="F1232" s="219"/>
      <c r="G1232" s="191"/>
      <c r="H1232" s="191"/>
      <c r="I1232" s="207"/>
      <c r="J1232" s="207"/>
      <c r="K1232" s="191"/>
      <c r="L1232" s="191"/>
      <c r="M1232" s="191"/>
      <c r="N1232" s="191"/>
      <c r="O1232" s="191"/>
      <c r="P1232" s="191"/>
      <c r="Q1232" s="191"/>
      <c r="R1232" s="191"/>
      <c r="S1232" s="191"/>
      <c r="T1232" s="191"/>
      <c r="U1232" s="191"/>
      <c r="V1232" s="191"/>
      <c r="W1232" s="191"/>
      <c r="X1232" s="191"/>
      <c r="Y1232" s="191"/>
      <c r="Z1232" s="191"/>
      <c r="AA1232" s="191"/>
      <c r="AB1232" s="191"/>
      <c r="AC1232" s="191"/>
      <c r="AD1232" s="191"/>
      <c r="AE1232" s="191"/>
      <c r="AF1232" s="191"/>
      <c r="AG1232" s="191"/>
      <c r="AH1232" s="191"/>
      <c r="AI1232" s="191"/>
      <c r="AJ1232" s="191"/>
      <c r="AK1232" s="191"/>
      <c r="AL1232" s="191"/>
      <c r="AM1232" s="191"/>
      <c r="AN1232" s="191"/>
      <c r="AO1232" s="191"/>
      <c r="AP1232" s="191"/>
      <c r="AQ1232" s="191"/>
      <c r="AR1232" s="191"/>
      <c r="AS1232" s="191"/>
      <c r="AT1232" s="191"/>
      <c r="AU1232" s="191"/>
      <c r="AV1232" s="191"/>
      <c r="AW1232" s="191"/>
      <c r="AX1232" s="191"/>
      <c r="AY1232" s="191"/>
      <c r="AZ1232" s="191"/>
      <c r="BA1232" s="191"/>
      <c r="BB1232" s="191"/>
      <c r="BC1232" s="191"/>
      <c r="BD1232" s="191"/>
      <c r="BE1232" s="191"/>
      <c r="BF1232" s="191"/>
      <c r="BG1232" s="191"/>
      <c r="BH1232" s="191"/>
      <c r="BI1232" s="191"/>
      <c r="BJ1232" s="191"/>
      <c r="BK1232" s="191"/>
      <c r="BL1232" s="191"/>
      <c r="BM1232" s="191"/>
      <c r="BN1232" s="191"/>
      <c r="BO1232" s="191"/>
      <c r="BP1232" s="191"/>
      <c r="BQ1232" s="191"/>
      <c r="BR1232" s="191"/>
      <c r="BS1232" s="191"/>
      <c r="BT1232" s="191"/>
      <c r="BU1232" s="191"/>
      <c r="BV1232" s="191"/>
      <c r="BW1232" s="191"/>
      <c r="BX1232" s="191"/>
      <c r="BY1232" s="191"/>
      <c r="BZ1232" s="191"/>
      <c r="CA1232" s="191"/>
      <c r="CB1232" s="191"/>
      <c r="CC1232" s="191"/>
      <c r="CD1232" s="191"/>
      <c r="CE1232" s="191"/>
      <c r="CF1232" s="191"/>
      <c r="CG1232" s="191"/>
      <c r="CH1232" s="191"/>
      <c r="CI1232" s="191"/>
      <c r="CJ1232" s="191"/>
      <c r="CK1232" s="191"/>
      <c r="CL1232" s="191"/>
      <c r="CM1232" s="191"/>
      <c r="CN1232" s="191"/>
      <c r="CO1232" s="191"/>
      <c r="CP1232" s="191"/>
      <c r="CQ1232" s="191"/>
      <c r="CR1232" s="191"/>
      <c r="CS1232" s="191"/>
      <c r="CT1232" s="191"/>
      <c r="CU1232" s="191"/>
      <c r="CV1232" s="191"/>
      <c r="CW1232" s="191"/>
      <c r="CX1232" s="191"/>
      <c r="CY1232" s="191"/>
      <c r="CZ1232" s="191"/>
      <c r="DA1232" s="191"/>
      <c r="DB1232" s="191"/>
      <c r="DC1232" s="191"/>
      <c r="DD1232" s="191"/>
      <c r="DE1232" s="191"/>
      <c r="DF1232" s="191"/>
      <c r="DG1232" s="191"/>
      <c r="DH1232" s="191"/>
      <c r="DI1232" s="191"/>
      <c r="DJ1232" s="191"/>
      <c r="DK1232" s="191"/>
      <c r="DL1232" s="191"/>
      <c r="DM1232" s="191"/>
      <c r="DN1232" s="191"/>
      <c r="DO1232" s="191"/>
      <c r="DP1232" s="191"/>
      <c r="DQ1232" s="191"/>
      <c r="DR1232" s="191"/>
      <c r="DS1232" s="191"/>
      <c r="DT1232" s="191"/>
      <c r="DU1232" s="191"/>
      <c r="DV1232" s="191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8"/>
      <c r="F1233" s="220"/>
      <c r="G1233" s="191"/>
      <c r="H1233" s="191"/>
      <c r="I1233" s="207"/>
      <c r="J1233" s="207"/>
      <c r="K1233" s="191"/>
      <c r="L1233" s="191"/>
      <c r="M1233" s="191"/>
      <c r="N1233" s="191"/>
      <c r="O1233" s="191"/>
      <c r="P1233" s="191"/>
      <c r="Q1233" s="191"/>
      <c r="R1233" s="191"/>
      <c r="S1233" s="191"/>
      <c r="T1233" s="191"/>
      <c r="U1233" s="191"/>
      <c r="V1233" s="191"/>
      <c r="W1233" s="191"/>
      <c r="X1233" s="191"/>
      <c r="Y1233" s="191"/>
      <c r="Z1233" s="191"/>
      <c r="AA1233" s="191"/>
      <c r="AB1233" s="191"/>
      <c r="AC1233" s="191"/>
      <c r="AD1233" s="191"/>
      <c r="AE1233" s="191"/>
      <c r="AF1233" s="191"/>
      <c r="AG1233" s="191"/>
      <c r="AH1233" s="191"/>
      <c r="AI1233" s="191"/>
      <c r="AJ1233" s="191"/>
      <c r="AK1233" s="191"/>
      <c r="AL1233" s="191"/>
      <c r="AM1233" s="191"/>
      <c r="AN1233" s="191"/>
      <c r="AO1233" s="191"/>
      <c r="AP1233" s="191"/>
      <c r="AQ1233" s="191"/>
      <c r="AR1233" s="191"/>
      <c r="AS1233" s="191"/>
      <c r="AT1233" s="191"/>
      <c r="AU1233" s="191"/>
      <c r="AV1233" s="191"/>
      <c r="AW1233" s="191"/>
      <c r="AX1233" s="191"/>
      <c r="AY1233" s="191"/>
      <c r="AZ1233" s="191"/>
      <c r="BA1233" s="191"/>
      <c r="BB1233" s="191"/>
      <c r="BC1233" s="191"/>
      <c r="BD1233" s="191"/>
      <c r="BE1233" s="191"/>
      <c r="BF1233" s="191"/>
      <c r="BG1233" s="191"/>
      <c r="BH1233" s="191"/>
      <c r="BI1233" s="191"/>
      <c r="BJ1233" s="191"/>
      <c r="BK1233" s="191"/>
      <c r="BL1233" s="191"/>
      <c r="BM1233" s="191"/>
      <c r="BN1233" s="191"/>
      <c r="BO1233" s="191"/>
      <c r="BP1233" s="191"/>
      <c r="BQ1233" s="191"/>
      <c r="BR1233" s="191"/>
      <c r="BS1233" s="191"/>
      <c r="BT1233" s="191"/>
      <c r="BU1233" s="191"/>
      <c r="BV1233" s="191"/>
      <c r="BW1233" s="191"/>
      <c r="BX1233" s="191"/>
      <c r="BY1233" s="191"/>
      <c r="BZ1233" s="191"/>
      <c r="CA1233" s="191"/>
      <c r="CB1233" s="191"/>
      <c r="CC1233" s="191"/>
      <c r="CD1233" s="191"/>
      <c r="CE1233" s="191"/>
      <c r="CF1233" s="191"/>
      <c r="CG1233" s="191"/>
      <c r="CH1233" s="191"/>
      <c r="CI1233" s="191"/>
      <c r="CJ1233" s="191"/>
      <c r="CK1233" s="191"/>
      <c r="CL1233" s="191"/>
      <c r="CM1233" s="191"/>
      <c r="CN1233" s="191"/>
      <c r="CO1233" s="191"/>
      <c r="CP1233" s="191"/>
      <c r="CQ1233" s="191"/>
      <c r="CR1233" s="191"/>
      <c r="CS1233" s="191"/>
      <c r="CT1233" s="191"/>
      <c r="CU1233" s="191"/>
      <c r="CV1233" s="191"/>
      <c r="CW1233" s="191"/>
      <c r="CX1233" s="191"/>
      <c r="CY1233" s="191"/>
      <c r="CZ1233" s="191"/>
      <c r="DA1233" s="191"/>
      <c r="DB1233" s="191"/>
      <c r="DC1233" s="191"/>
      <c r="DD1233" s="191"/>
      <c r="DE1233" s="191"/>
      <c r="DF1233" s="191"/>
      <c r="DG1233" s="191"/>
      <c r="DH1233" s="191"/>
      <c r="DI1233" s="191"/>
      <c r="DJ1233" s="191"/>
      <c r="DK1233" s="191"/>
      <c r="DL1233" s="191"/>
      <c r="DM1233" s="191"/>
      <c r="DN1233" s="191"/>
      <c r="DO1233" s="191"/>
      <c r="DP1233" s="191"/>
      <c r="DQ1233" s="191"/>
      <c r="DR1233" s="191"/>
      <c r="DS1233" s="191"/>
      <c r="DT1233" s="191"/>
      <c r="DU1233" s="191"/>
      <c r="DV1233" s="191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8"/>
      <c r="F1234" s="220"/>
      <c r="G1234" s="181"/>
      <c r="H1234" s="181"/>
      <c r="I1234" s="207"/>
      <c r="J1234" s="207"/>
      <c r="K1234" s="181"/>
      <c r="L1234" s="191"/>
      <c r="M1234" s="181"/>
      <c r="N1234" s="181"/>
      <c r="O1234" s="191"/>
      <c r="P1234" s="181"/>
      <c r="Q1234" s="181"/>
      <c r="R1234" s="191"/>
      <c r="S1234" s="181"/>
      <c r="T1234" s="181"/>
      <c r="U1234" s="191"/>
      <c r="V1234" s="181"/>
      <c r="W1234" s="181"/>
      <c r="X1234" s="191"/>
      <c r="Y1234" s="181"/>
      <c r="Z1234" s="181"/>
      <c r="AA1234" s="191"/>
      <c r="AB1234" s="181"/>
      <c r="AC1234" s="181"/>
      <c r="AD1234" s="191"/>
      <c r="AE1234" s="181"/>
      <c r="AF1234" s="181"/>
      <c r="AG1234" s="191"/>
      <c r="AH1234" s="181"/>
      <c r="AI1234" s="181"/>
      <c r="AJ1234" s="191"/>
      <c r="AK1234" s="181"/>
      <c r="AL1234" s="181"/>
      <c r="AM1234" s="191"/>
      <c r="AN1234" s="181"/>
      <c r="AO1234" s="181"/>
      <c r="AP1234" s="191"/>
      <c r="AQ1234" s="181"/>
      <c r="AR1234" s="181"/>
      <c r="AS1234" s="191"/>
      <c r="AT1234" s="181"/>
      <c r="AU1234" s="181"/>
      <c r="AV1234" s="191"/>
      <c r="AW1234" s="181"/>
      <c r="AX1234" s="181"/>
      <c r="AY1234" s="191"/>
      <c r="AZ1234" s="181"/>
      <c r="BA1234" s="181"/>
      <c r="BB1234" s="191"/>
      <c r="BC1234" s="181"/>
      <c r="BD1234" s="181"/>
      <c r="BE1234" s="191"/>
      <c r="BF1234" s="181"/>
      <c r="BG1234" s="181"/>
      <c r="BH1234" s="191"/>
      <c r="BI1234" s="181"/>
      <c r="BJ1234" s="181"/>
      <c r="BK1234" s="191"/>
      <c r="BL1234" s="181"/>
      <c r="BM1234" s="181"/>
      <c r="BN1234" s="191"/>
      <c r="BO1234" s="181"/>
      <c r="BP1234" s="181"/>
      <c r="BQ1234" s="191"/>
      <c r="BR1234" s="181"/>
      <c r="BS1234" s="181"/>
      <c r="BT1234" s="191"/>
      <c r="BU1234" s="181"/>
      <c r="BV1234" s="181"/>
      <c r="BW1234" s="191"/>
      <c r="BX1234" s="181"/>
      <c r="BY1234" s="181"/>
      <c r="BZ1234" s="191"/>
      <c r="CA1234" s="181"/>
      <c r="CB1234" s="181"/>
      <c r="CC1234" s="191"/>
      <c r="CD1234" s="181"/>
      <c r="CE1234" s="181"/>
      <c r="CF1234" s="191"/>
      <c r="CG1234" s="181"/>
      <c r="CH1234" s="181"/>
      <c r="CI1234" s="191"/>
      <c r="CJ1234" s="181"/>
      <c r="CK1234" s="181"/>
      <c r="CL1234" s="191"/>
      <c r="CM1234" s="181"/>
      <c r="CN1234" s="181"/>
      <c r="CO1234" s="191"/>
      <c r="CP1234" s="181"/>
      <c r="CQ1234" s="181"/>
      <c r="CR1234" s="191"/>
      <c r="CS1234" s="181"/>
      <c r="CT1234" s="181"/>
      <c r="CU1234" s="191"/>
      <c r="CV1234" s="181"/>
      <c r="CW1234" s="181"/>
      <c r="CX1234" s="191"/>
      <c r="CY1234" s="181"/>
      <c r="CZ1234" s="181"/>
      <c r="DA1234" s="191"/>
      <c r="DB1234" s="181"/>
      <c r="DC1234" s="181"/>
      <c r="DD1234" s="191"/>
      <c r="DE1234" s="181"/>
      <c r="DF1234" s="181"/>
      <c r="DG1234" s="191"/>
      <c r="DH1234" s="181"/>
      <c r="DI1234" s="181"/>
      <c r="DJ1234" s="191"/>
      <c r="DK1234" s="181"/>
      <c r="DL1234" s="181"/>
      <c r="DM1234" s="191"/>
      <c r="DN1234" s="181"/>
      <c r="DO1234" s="181"/>
      <c r="DP1234" s="191"/>
      <c r="DQ1234" s="181"/>
      <c r="DR1234" s="181"/>
      <c r="DS1234" s="191"/>
      <c r="DT1234" s="181"/>
      <c r="DU1234" s="181"/>
      <c r="DV1234" s="191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8"/>
      <c r="F1235" s="219"/>
      <c r="G1235" s="191"/>
      <c r="H1235" s="191"/>
      <c r="I1235" s="207"/>
      <c r="J1235" s="207"/>
      <c r="K1235" s="191"/>
      <c r="L1235" s="191"/>
      <c r="M1235" s="191"/>
      <c r="N1235" s="191"/>
      <c r="O1235" s="191"/>
      <c r="P1235" s="191"/>
      <c r="Q1235" s="191"/>
      <c r="R1235" s="191"/>
      <c r="S1235" s="191"/>
      <c r="T1235" s="191"/>
      <c r="U1235" s="191"/>
      <c r="V1235" s="191"/>
      <c r="W1235" s="191"/>
      <c r="X1235" s="191"/>
      <c r="Y1235" s="191"/>
      <c r="Z1235" s="191"/>
      <c r="AA1235" s="191"/>
      <c r="AB1235" s="191"/>
      <c r="AC1235" s="191"/>
      <c r="AD1235" s="191"/>
      <c r="AE1235" s="191"/>
      <c r="AF1235" s="191"/>
      <c r="AG1235" s="191"/>
      <c r="AH1235" s="191"/>
      <c r="AI1235" s="191"/>
      <c r="AJ1235" s="191"/>
      <c r="AK1235" s="191"/>
      <c r="AL1235" s="191"/>
      <c r="AM1235" s="191"/>
      <c r="AN1235" s="191"/>
      <c r="AO1235" s="191"/>
      <c r="AP1235" s="191"/>
      <c r="AQ1235" s="191"/>
      <c r="AR1235" s="191"/>
      <c r="AS1235" s="191"/>
      <c r="AT1235" s="191"/>
      <c r="AU1235" s="191"/>
      <c r="AV1235" s="191"/>
      <c r="AW1235" s="191"/>
      <c r="AX1235" s="191"/>
      <c r="AY1235" s="191"/>
      <c r="AZ1235" s="191"/>
      <c r="BA1235" s="191"/>
      <c r="BB1235" s="191"/>
      <c r="BC1235" s="191"/>
      <c r="BD1235" s="191"/>
      <c r="BE1235" s="191"/>
      <c r="BF1235" s="191"/>
      <c r="BG1235" s="191"/>
      <c r="BH1235" s="191"/>
      <c r="BI1235" s="191"/>
      <c r="BJ1235" s="191"/>
      <c r="BK1235" s="191"/>
      <c r="BL1235" s="191"/>
      <c r="BM1235" s="191"/>
      <c r="BN1235" s="191"/>
      <c r="BO1235" s="191"/>
      <c r="BP1235" s="191"/>
      <c r="BQ1235" s="191"/>
      <c r="BR1235" s="191"/>
      <c r="BS1235" s="191"/>
      <c r="BT1235" s="191"/>
      <c r="BU1235" s="191"/>
      <c r="BV1235" s="191"/>
      <c r="BW1235" s="191"/>
      <c r="BX1235" s="191"/>
      <c r="BY1235" s="191"/>
      <c r="BZ1235" s="191"/>
      <c r="CA1235" s="191"/>
      <c r="CB1235" s="191"/>
      <c r="CC1235" s="191"/>
      <c r="CD1235" s="191"/>
      <c r="CE1235" s="191"/>
      <c r="CF1235" s="191"/>
      <c r="CG1235" s="191"/>
      <c r="CH1235" s="191"/>
      <c r="CI1235" s="191"/>
      <c r="CJ1235" s="191"/>
      <c r="CK1235" s="191"/>
      <c r="CL1235" s="191"/>
      <c r="CM1235" s="191"/>
      <c r="CN1235" s="191"/>
      <c r="CO1235" s="191"/>
      <c r="CP1235" s="191"/>
      <c r="CQ1235" s="191"/>
      <c r="CR1235" s="191"/>
      <c r="CS1235" s="191"/>
      <c r="CT1235" s="191"/>
      <c r="CU1235" s="191"/>
      <c r="CV1235" s="191"/>
      <c r="CW1235" s="191"/>
      <c r="CX1235" s="191"/>
      <c r="CY1235" s="191"/>
      <c r="CZ1235" s="191"/>
      <c r="DA1235" s="191"/>
      <c r="DB1235" s="191"/>
      <c r="DC1235" s="191"/>
      <c r="DD1235" s="191"/>
      <c r="DE1235" s="191"/>
      <c r="DF1235" s="191"/>
      <c r="DG1235" s="191"/>
      <c r="DH1235" s="191"/>
      <c r="DI1235" s="191"/>
      <c r="DJ1235" s="191"/>
      <c r="DK1235" s="191"/>
      <c r="DL1235" s="191"/>
      <c r="DM1235" s="191"/>
      <c r="DN1235" s="191"/>
      <c r="DO1235" s="191"/>
      <c r="DP1235" s="191"/>
      <c r="DQ1235" s="191"/>
      <c r="DR1235" s="191"/>
      <c r="DS1235" s="191"/>
      <c r="DT1235" s="191"/>
      <c r="DU1235" s="191"/>
      <c r="DV1235" s="191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8"/>
      <c r="F1236" s="220"/>
      <c r="G1236" s="191"/>
      <c r="H1236" s="191"/>
      <c r="I1236" s="207"/>
      <c r="J1236" s="207"/>
      <c r="K1236" s="191"/>
      <c r="L1236" s="191"/>
      <c r="M1236" s="191"/>
      <c r="N1236" s="191"/>
      <c r="O1236" s="191"/>
      <c r="P1236" s="191"/>
      <c r="Q1236" s="191"/>
      <c r="R1236" s="191"/>
      <c r="S1236" s="191"/>
      <c r="T1236" s="191"/>
      <c r="U1236" s="191"/>
      <c r="V1236" s="191"/>
      <c r="W1236" s="191"/>
      <c r="X1236" s="191"/>
      <c r="Y1236" s="191"/>
      <c r="Z1236" s="191"/>
      <c r="AA1236" s="191"/>
      <c r="AB1236" s="191"/>
      <c r="AC1236" s="191"/>
      <c r="AD1236" s="191"/>
      <c r="AE1236" s="191"/>
      <c r="AF1236" s="191"/>
      <c r="AG1236" s="191"/>
      <c r="AH1236" s="191"/>
      <c r="AI1236" s="191"/>
      <c r="AJ1236" s="191"/>
      <c r="AK1236" s="191"/>
      <c r="AL1236" s="191"/>
      <c r="AM1236" s="191"/>
      <c r="AN1236" s="191"/>
      <c r="AO1236" s="191"/>
      <c r="AP1236" s="191"/>
      <c r="AQ1236" s="191"/>
      <c r="AR1236" s="191"/>
      <c r="AS1236" s="191"/>
      <c r="AT1236" s="191"/>
      <c r="AU1236" s="191"/>
      <c r="AV1236" s="191"/>
      <c r="AW1236" s="191"/>
      <c r="AX1236" s="191"/>
      <c r="AY1236" s="191"/>
      <c r="AZ1236" s="191"/>
      <c r="BA1236" s="191"/>
      <c r="BB1236" s="191"/>
      <c r="BC1236" s="191"/>
      <c r="BD1236" s="191"/>
      <c r="BE1236" s="191"/>
      <c r="BF1236" s="191"/>
      <c r="BG1236" s="191"/>
      <c r="BH1236" s="191"/>
      <c r="BI1236" s="191"/>
      <c r="BJ1236" s="191"/>
      <c r="BK1236" s="191"/>
      <c r="BL1236" s="191"/>
      <c r="BM1236" s="191"/>
      <c r="BN1236" s="191"/>
      <c r="BO1236" s="191"/>
      <c r="BP1236" s="191"/>
      <c r="BQ1236" s="191"/>
      <c r="BR1236" s="191"/>
      <c r="BS1236" s="191"/>
      <c r="BT1236" s="191"/>
      <c r="BU1236" s="191"/>
      <c r="BV1236" s="191"/>
      <c r="BW1236" s="191"/>
      <c r="BX1236" s="191"/>
      <c r="BY1236" s="191"/>
      <c r="BZ1236" s="191"/>
      <c r="CA1236" s="191"/>
      <c r="CB1236" s="191"/>
      <c r="CC1236" s="191"/>
      <c r="CD1236" s="191"/>
      <c r="CE1236" s="191"/>
      <c r="CF1236" s="191"/>
      <c r="CG1236" s="191"/>
      <c r="CH1236" s="191"/>
      <c r="CI1236" s="191"/>
      <c r="CJ1236" s="191"/>
      <c r="CK1236" s="191"/>
      <c r="CL1236" s="191"/>
      <c r="CM1236" s="191"/>
      <c r="CN1236" s="191"/>
      <c r="CO1236" s="191"/>
      <c r="CP1236" s="191"/>
      <c r="CQ1236" s="191"/>
      <c r="CR1236" s="191"/>
      <c r="CS1236" s="191"/>
      <c r="CT1236" s="191"/>
      <c r="CU1236" s="191"/>
      <c r="CV1236" s="191"/>
      <c r="CW1236" s="191"/>
      <c r="CX1236" s="191"/>
      <c r="CY1236" s="191"/>
      <c r="CZ1236" s="191"/>
      <c r="DA1236" s="191"/>
      <c r="DB1236" s="191"/>
      <c r="DC1236" s="191"/>
      <c r="DD1236" s="191"/>
      <c r="DE1236" s="191"/>
      <c r="DF1236" s="191"/>
      <c r="DG1236" s="191"/>
      <c r="DH1236" s="191"/>
      <c r="DI1236" s="191"/>
      <c r="DJ1236" s="191"/>
      <c r="DK1236" s="191"/>
      <c r="DL1236" s="191"/>
      <c r="DM1236" s="191"/>
      <c r="DN1236" s="191"/>
      <c r="DO1236" s="191"/>
      <c r="DP1236" s="191"/>
      <c r="DQ1236" s="191"/>
      <c r="DR1236" s="191"/>
      <c r="DS1236" s="191"/>
      <c r="DT1236" s="191"/>
      <c r="DU1236" s="191"/>
      <c r="DV1236" s="191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8"/>
      <c r="F1237" s="220"/>
      <c r="G1237" s="191"/>
      <c r="H1237" s="191"/>
      <c r="I1237" s="207"/>
      <c r="J1237" s="207"/>
      <c r="K1237" s="191"/>
      <c r="L1237" s="191"/>
      <c r="M1237" s="191"/>
      <c r="N1237" s="191"/>
      <c r="O1237" s="191"/>
      <c r="P1237" s="191"/>
      <c r="Q1237" s="191"/>
      <c r="R1237" s="191"/>
      <c r="S1237" s="191"/>
      <c r="T1237" s="191"/>
      <c r="U1237" s="191"/>
      <c r="V1237" s="191"/>
      <c r="W1237" s="191"/>
      <c r="X1237" s="191"/>
      <c r="Y1237" s="191"/>
      <c r="Z1237" s="191"/>
      <c r="AA1237" s="191"/>
      <c r="AB1237" s="191"/>
      <c r="AC1237" s="191"/>
      <c r="AD1237" s="191"/>
      <c r="AE1237" s="191"/>
      <c r="AF1237" s="191"/>
      <c r="AG1237" s="191"/>
      <c r="AH1237" s="191"/>
      <c r="AI1237" s="191"/>
      <c r="AJ1237" s="191"/>
      <c r="AK1237" s="191"/>
      <c r="AL1237" s="191"/>
      <c r="AM1237" s="191"/>
      <c r="AN1237" s="191"/>
      <c r="AO1237" s="191"/>
      <c r="AP1237" s="191"/>
      <c r="AQ1237" s="191"/>
      <c r="AR1237" s="191"/>
      <c r="AS1237" s="191"/>
      <c r="AT1237" s="191"/>
      <c r="AU1237" s="191"/>
      <c r="AV1237" s="191"/>
      <c r="AW1237" s="191"/>
      <c r="AX1237" s="191"/>
      <c r="AY1237" s="191"/>
      <c r="AZ1237" s="191"/>
      <c r="BA1237" s="191"/>
      <c r="BB1237" s="191"/>
      <c r="BC1237" s="191"/>
      <c r="BD1237" s="191"/>
      <c r="BE1237" s="191"/>
      <c r="BF1237" s="191"/>
      <c r="BG1237" s="191"/>
      <c r="BH1237" s="191"/>
      <c r="BI1237" s="191"/>
      <c r="BJ1237" s="191"/>
      <c r="BK1237" s="191"/>
      <c r="BL1237" s="191"/>
      <c r="BM1237" s="191"/>
      <c r="BN1237" s="191"/>
      <c r="BO1237" s="191"/>
      <c r="BP1237" s="191"/>
      <c r="BQ1237" s="191"/>
      <c r="BR1237" s="191"/>
      <c r="BS1237" s="191"/>
      <c r="BT1237" s="191"/>
      <c r="BU1237" s="191"/>
      <c r="BV1237" s="191"/>
      <c r="BW1237" s="191"/>
      <c r="BX1237" s="191"/>
      <c r="BY1237" s="191"/>
      <c r="BZ1237" s="191"/>
      <c r="CA1237" s="191"/>
      <c r="CB1237" s="191"/>
      <c r="CC1237" s="191"/>
      <c r="CD1237" s="191"/>
      <c r="CE1237" s="191"/>
      <c r="CF1237" s="191"/>
      <c r="CG1237" s="191"/>
      <c r="CH1237" s="191"/>
      <c r="CI1237" s="191"/>
      <c r="CJ1237" s="191"/>
      <c r="CK1237" s="191"/>
      <c r="CL1237" s="191"/>
      <c r="CM1237" s="191"/>
      <c r="CN1237" s="191"/>
      <c r="CO1237" s="191"/>
      <c r="CP1237" s="191"/>
      <c r="CQ1237" s="191"/>
      <c r="CR1237" s="191"/>
      <c r="CS1237" s="191"/>
      <c r="CT1237" s="191"/>
      <c r="CU1237" s="191"/>
      <c r="CV1237" s="191"/>
      <c r="CW1237" s="191"/>
      <c r="CX1237" s="191"/>
      <c r="CY1237" s="191"/>
      <c r="CZ1237" s="191"/>
      <c r="DA1237" s="191"/>
      <c r="DB1237" s="191"/>
      <c r="DC1237" s="191"/>
      <c r="DD1237" s="191"/>
      <c r="DE1237" s="191"/>
      <c r="DF1237" s="191"/>
      <c r="DG1237" s="191"/>
      <c r="DH1237" s="191"/>
      <c r="DI1237" s="191"/>
      <c r="DJ1237" s="191"/>
      <c r="DK1237" s="191"/>
      <c r="DL1237" s="191"/>
      <c r="DM1237" s="191"/>
      <c r="DN1237" s="191"/>
      <c r="DO1237" s="191"/>
      <c r="DP1237" s="191"/>
      <c r="DQ1237" s="191"/>
      <c r="DR1237" s="191"/>
      <c r="DS1237" s="191"/>
      <c r="DT1237" s="191"/>
      <c r="DU1237" s="191"/>
      <c r="DV1237" s="191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8"/>
      <c r="F1238" s="220"/>
      <c r="G1238" s="191"/>
      <c r="H1238" s="191"/>
      <c r="I1238" s="207"/>
      <c r="J1238" s="207"/>
      <c r="K1238" s="191"/>
      <c r="L1238" s="191"/>
      <c r="M1238" s="191"/>
      <c r="N1238" s="191"/>
      <c r="O1238" s="191"/>
      <c r="P1238" s="191"/>
      <c r="Q1238" s="191"/>
      <c r="R1238" s="191"/>
      <c r="S1238" s="191"/>
      <c r="T1238" s="191"/>
      <c r="U1238" s="191"/>
      <c r="V1238" s="191"/>
      <c r="W1238" s="191"/>
      <c r="X1238" s="191"/>
      <c r="Y1238" s="191"/>
      <c r="Z1238" s="191"/>
      <c r="AA1238" s="191"/>
      <c r="AB1238" s="191"/>
      <c r="AC1238" s="191"/>
      <c r="AD1238" s="191"/>
      <c r="AE1238" s="191"/>
      <c r="AF1238" s="191"/>
      <c r="AG1238" s="191"/>
      <c r="AH1238" s="191"/>
      <c r="AI1238" s="191"/>
      <c r="AJ1238" s="191"/>
      <c r="AK1238" s="191"/>
      <c r="AL1238" s="191"/>
      <c r="AM1238" s="191"/>
      <c r="AN1238" s="191"/>
      <c r="AO1238" s="191"/>
      <c r="AP1238" s="191"/>
      <c r="AQ1238" s="191"/>
      <c r="AR1238" s="191"/>
      <c r="AS1238" s="191"/>
      <c r="AT1238" s="191"/>
      <c r="AU1238" s="191"/>
      <c r="AV1238" s="191"/>
      <c r="AW1238" s="191"/>
      <c r="AX1238" s="191"/>
      <c r="AY1238" s="191"/>
      <c r="AZ1238" s="191"/>
      <c r="BA1238" s="191"/>
      <c r="BB1238" s="191"/>
      <c r="BC1238" s="191"/>
      <c r="BD1238" s="191"/>
      <c r="BE1238" s="191"/>
      <c r="BF1238" s="191"/>
      <c r="BG1238" s="191"/>
      <c r="BH1238" s="191"/>
      <c r="BI1238" s="191"/>
      <c r="BJ1238" s="191"/>
      <c r="BK1238" s="191"/>
      <c r="BL1238" s="191"/>
      <c r="BM1238" s="191"/>
      <c r="BN1238" s="191"/>
      <c r="BO1238" s="191"/>
      <c r="BP1238" s="191"/>
      <c r="BQ1238" s="191"/>
      <c r="BR1238" s="191"/>
      <c r="BS1238" s="191"/>
      <c r="BT1238" s="191"/>
      <c r="BU1238" s="191"/>
      <c r="BV1238" s="191"/>
      <c r="BW1238" s="191"/>
      <c r="BX1238" s="191"/>
      <c r="BY1238" s="191"/>
      <c r="BZ1238" s="191"/>
      <c r="CA1238" s="191"/>
      <c r="CB1238" s="191"/>
      <c r="CC1238" s="191"/>
      <c r="CD1238" s="191"/>
      <c r="CE1238" s="191"/>
      <c r="CF1238" s="191"/>
      <c r="CG1238" s="191"/>
      <c r="CH1238" s="191"/>
      <c r="CI1238" s="191"/>
      <c r="CJ1238" s="191"/>
      <c r="CK1238" s="191"/>
      <c r="CL1238" s="191"/>
      <c r="CM1238" s="191"/>
      <c r="CN1238" s="191"/>
      <c r="CO1238" s="191"/>
      <c r="CP1238" s="191"/>
      <c r="CQ1238" s="191"/>
      <c r="CR1238" s="191"/>
      <c r="CS1238" s="191"/>
      <c r="CT1238" s="191"/>
      <c r="CU1238" s="191"/>
      <c r="CV1238" s="191"/>
      <c r="CW1238" s="191"/>
      <c r="CX1238" s="191"/>
      <c r="CY1238" s="191"/>
      <c r="CZ1238" s="191"/>
      <c r="DA1238" s="191"/>
      <c r="DB1238" s="191"/>
      <c r="DC1238" s="191"/>
      <c r="DD1238" s="191"/>
      <c r="DE1238" s="191"/>
      <c r="DF1238" s="191"/>
      <c r="DG1238" s="191"/>
      <c r="DH1238" s="191"/>
      <c r="DI1238" s="191"/>
      <c r="DJ1238" s="191"/>
      <c r="DK1238" s="191"/>
      <c r="DL1238" s="191"/>
      <c r="DM1238" s="191"/>
      <c r="DN1238" s="191"/>
      <c r="DO1238" s="191"/>
      <c r="DP1238" s="191"/>
      <c r="DQ1238" s="191"/>
      <c r="DR1238" s="191"/>
      <c r="DS1238" s="191"/>
      <c r="DT1238" s="191"/>
      <c r="DU1238" s="191"/>
      <c r="DV1238" s="191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8"/>
      <c r="F1239" s="219"/>
      <c r="G1239" s="191"/>
      <c r="H1239" s="191"/>
      <c r="I1239" s="207"/>
      <c r="J1239" s="207"/>
      <c r="K1239" s="191"/>
      <c r="L1239" s="191"/>
      <c r="M1239" s="191"/>
      <c r="N1239" s="191"/>
      <c r="O1239" s="191"/>
      <c r="P1239" s="191"/>
      <c r="Q1239" s="191"/>
      <c r="R1239" s="191"/>
      <c r="S1239" s="191"/>
      <c r="T1239" s="191"/>
      <c r="U1239" s="191"/>
      <c r="V1239" s="191"/>
      <c r="W1239" s="191"/>
      <c r="X1239" s="191"/>
      <c r="Y1239" s="191"/>
      <c r="Z1239" s="191"/>
      <c r="AA1239" s="191"/>
      <c r="AB1239" s="191"/>
      <c r="AC1239" s="191"/>
      <c r="AD1239" s="191"/>
      <c r="AE1239" s="191"/>
      <c r="AF1239" s="191"/>
      <c r="AG1239" s="191"/>
      <c r="AH1239" s="191"/>
      <c r="AI1239" s="191"/>
      <c r="AJ1239" s="191"/>
      <c r="AK1239" s="191"/>
      <c r="AL1239" s="191"/>
      <c r="AM1239" s="191"/>
      <c r="AN1239" s="191"/>
      <c r="AO1239" s="191"/>
      <c r="AP1239" s="191"/>
      <c r="AQ1239" s="191"/>
      <c r="AR1239" s="191"/>
      <c r="AS1239" s="191"/>
      <c r="AT1239" s="191"/>
      <c r="AU1239" s="191"/>
      <c r="AV1239" s="191"/>
      <c r="AW1239" s="191"/>
      <c r="AX1239" s="191"/>
      <c r="AY1239" s="191"/>
      <c r="AZ1239" s="191"/>
      <c r="BA1239" s="191"/>
      <c r="BB1239" s="191"/>
      <c r="BC1239" s="191"/>
      <c r="BD1239" s="191"/>
      <c r="BE1239" s="191"/>
      <c r="BF1239" s="191"/>
      <c r="BG1239" s="191"/>
      <c r="BH1239" s="191"/>
      <c r="BI1239" s="191"/>
      <c r="BJ1239" s="191"/>
      <c r="BK1239" s="191"/>
      <c r="BL1239" s="191"/>
      <c r="BM1239" s="191"/>
      <c r="BN1239" s="191"/>
      <c r="BO1239" s="191"/>
      <c r="BP1239" s="191"/>
      <c r="BQ1239" s="191"/>
      <c r="BR1239" s="191"/>
      <c r="BS1239" s="191"/>
      <c r="BT1239" s="191"/>
      <c r="BU1239" s="191"/>
      <c r="BV1239" s="191"/>
      <c r="BW1239" s="191"/>
      <c r="BX1239" s="191"/>
      <c r="BY1239" s="191"/>
      <c r="BZ1239" s="191"/>
      <c r="CA1239" s="191"/>
      <c r="CB1239" s="191"/>
      <c r="CC1239" s="191"/>
      <c r="CD1239" s="191"/>
      <c r="CE1239" s="191"/>
      <c r="CF1239" s="191"/>
      <c r="CG1239" s="191"/>
      <c r="CH1239" s="191"/>
      <c r="CI1239" s="191"/>
      <c r="CJ1239" s="191"/>
      <c r="CK1239" s="191"/>
      <c r="CL1239" s="191"/>
      <c r="CM1239" s="191"/>
      <c r="CN1239" s="191"/>
      <c r="CO1239" s="191"/>
      <c r="CP1239" s="191"/>
      <c r="CQ1239" s="191"/>
      <c r="CR1239" s="191"/>
      <c r="CS1239" s="191"/>
      <c r="CT1239" s="191"/>
      <c r="CU1239" s="191"/>
      <c r="CV1239" s="191"/>
      <c r="CW1239" s="191"/>
      <c r="CX1239" s="191"/>
      <c r="CY1239" s="191"/>
      <c r="CZ1239" s="191"/>
      <c r="DA1239" s="191"/>
      <c r="DB1239" s="191"/>
      <c r="DC1239" s="191"/>
      <c r="DD1239" s="191"/>
      <c r="DE1239" s="191"/>
      <c r="DF1239" s="191"/>
      <c r="DG1239" s="191"/>
      <c r="DH1239" s="191"/>
      <c r="DI1239" s="191"/>
      <c r="DJ1239" s="191"/>
      <c r="DK1239" s="191"/>
      <c r="DL1239" s="191"/>
      <c r="DM1239" s="191"/>
      <c r="DN1239" s="191"/>
      <c r="DO1239" s="191"/>
      <c r="DP1239" s="191"/>
      <c r="DQ1239" s="191"/>
      <c r="DR1239" s="191"/>
      <c r="DS1239" s="191"/>
      <c r="DT1239" s="191"/>
      <c r="DU1239" s="191"/>
      <c r="DV1239" s="191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8"/>
      <c r="F1240" s="220"/>
      <c r="G1240" s="191"/>
      <c r="H1240" s="191"/>
      <c r="I1240" s="207"/>
      <c r="J1240" s="207"/>
      <c r="K1240" s="191"/>
      <c r="L1240" s="191"/>
      <c r="M1240" s="191"/>
      <c r="N1240" s="191"/>
      <c r="O1240" s="191"/>
      <c r="P1240" s="191"/>
      <c r="Q1240" s="191"/>
      <c r="R1240" s="191"/>
      <c r="S1240" s="191"/>
      <c r="T1240" s="191"/>
      <c r="U1240" s="191"/>
      <c r="V1240" s="191"/>
      <c r="W1240" s="191"/>
      <c r="X1240" s="191"/>
      <c r="Y1240" s="191"/>
      <c r="Z1240" s="191"/>
      <c r="AA1240" s="191"/>
      <c r="AB1240" s="191"/>
      <c r="AC1240" s="191"/>
      <c r="AD1240" s="191"/>
      <c r="AE1240" s="191"/>
      <c r="AF1240" s="191"/>
      <c r="AG1240" s="191"/>
      <c r="AH1240" s="191"/>
      <c r="AI1240" s="191"/>
      <c r="AJ1240" s="191"/>
      <c r="AK1240" s="191"/>
      <c r="AL1240" s="191"/>
      <c r="AM1240" s="191"/>
      <c r="AN1240" s="191"/>
      <c r="AO1240" s="191"/>
      <c r="AP1240" s="191"/>
      <c r="AQ1240" s="191"/>
      <c r="AR1240" s="191"/>
      <c r="AS1240" s="191"/>
      <c r="AT1240" s="191"/>
      <c r="AU1240" s="191"/>
      <c r="AV1240" s="191"/>
      <c r="AW1240" s="191"/>
      <c r="AX1240" s="191"/>
      <c r="AY1240" s="191"/>
      <c r="AZ1240" s="191"/>
      <c r="BA1240" s="191"/>
      <c r="BB1240" s="191"/>
      <c r="BC1240" s="191"/>
      <c r="BD1240" s="191"/>
      <c r="BE1240" s="191"/>
      <c r="BF1240" s="191"/>
      <c r="BG1240" s="191"/>
      <c r="BH1240" s="191"/>
      <c r="BI1240" s="191"/>
      <c r="BJ1240" s="191"/>
      <c r="BK1240" s="191"/>
      <c r="BL1240" s="191"/>
      <c r="BM1240" s="191"/>
      <c r="BN1240" s="191"/>
      <c r="BO1240" s="191"/>
      <c r="BP1240" s="191"/>
      <c r="BQ1240" s="191"/>
      <c r="BR1240" s="191"/>
      <c r="BS1240" s="191"/>
      <c r="BT1240" s="191"/>
      <c r="BU1240" s="191"/>
      <c r="BV1240" s="191"/>
      <c r="BW1240" s="191"/>
      <c r="BX1240" s="191"/>
      <c r="BY1240" s="191"/>
      <c r="BZ1240" s="191"/>
      <c r="CA1240" s="191"/>
      <c r="CB1240" s="191"/>
      <c r="CC1240" s="191"/>
      <c r="CD1240" s="191"/>
      <c r="CE1240" s="191"/>
      <c r="CF1240" s="191"/>
      <c r="CG1240" s="191"/>
      <c r="CH1240" s="191"/>
      <c r="CI1240" s="191"/>
      <c r="CJ1240" s="191"/>
      <c r="CK1240" s="191"/>
      <c r="CL1240" s="191"/>
      <c r="CM1240" s="191"/>
      <c r="CN1240" s="191"/>
      <c r="CO1240" s="191"/>
      <c r="CP1240" s="191"/>
      <c r="CQ1240" s="191"/>
      <c r="CR1240" s="191"/>
      <c r="CS1240" s="191"/>
      <c r="CT1240" s="191"/>
      <c r="CU1240" s="191"/>
      <c r="CV1240" s="191"/>
      <c r="CW1240" s="191"/>
      <c r="CX1240" s="191"/>
      <c r="CY1240" s="191"/>
      <c r="CZ1240" s="191"/>
      <c r="DA1240" s="191"/>
      <c r="DB1240" s="191"/>
      <c r="DC1240" s="191"/>
      <c r="DD1240" s="191"/>
      <c r="DE1240" s="191"/>
      <c r="DF1240" s="191"/>
      <c r="DG1240" s="191"/>
      <c r="DH1240" s="191"/>
      <c r="DI1240" s="191"/>
      <c r="DJ1240" s="191"/>
      <c r="DK1240" s="191"/>
      <c r="DL1240" s="191"/>
      <c r="DM1240" s="191"/>
      <c r="DN1240" s="191"/>
      <c r="DO1240" s="191"/>
      <c r="DP1240" s="191"/>
      <c r="DQ1240" s="191"/>
      <c r="DR1240" s="191"/>
      <c r="DS1240" s="191"/>
      <c r="DT1240" s="191"/>
      <c r="DU1240" s="191"/>
      <c r="DV1240" s="191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8"/>
      <c r="F1241" s="220"/>
      <c r="G1241" s="191"/>
      <c r="H1241" s="191"/>
      <c r="I1241" s="207"/>
      <c r="J1241" s="207"/>
      <c r="K1241" s="191"/>
      <c r="L1241" s="191"/>
      <c r="M1241" s="191"/>
      <c r="N1241" s="191"/>
      <c r="O1241" s="191"/>
      <c r="P1241" s="191"/>
      <c r="Q1241" s="191"/>
      <c r="R1241" s="191"/>
      <c r="S1241" s="191"/>
      <c r="T1241" s="191"/>
      <c r="U1241" s="191"/>
      <c r="V1241" s="191"/>
      <c r="W1241" s="191"/>
      <c r="X1241" s="191"/>
      <c r="Y1241" s="191"/>
      <c r="Z1241" s="191"/>
      <c r="AA1241" s="191"/>
      <c r="AB1241" s="191"/>
      <c r="AC1241" s="191"/>
      <c r="AD1241" s="191"/>
      <c r="AE1241" s="191"/>
      <c r="AF1241" s="191"/>
      <c r="AG1241" s="191"/>
      <c r="AH1241" s="191"/>
      <c r="AI1241" s="191"/>
      <c r="AJ1241" s="191"/>
      <c r="AK1241" s="191"/>
      <c r="AL1241" s="191"/>
      <c r="AM1241" s="191"/>
      <c r="AN1241" s="191"/>
      <c r="AO1241" s="191"/>
      <c r="AP1241" s="191"/>
      <c r="AQ1241" s="191"/>
      <c r="AR1241" s="191"/>
      <c r="AS1241" s="191"/>
      <c r="AT1241" s="191"/>
      <c r="AU1241" s="191"/>
      <c r="AV1241" s="191"/>
      <c r="AW1241" s="191"/>
      <c r="AX1241" s="191"/>
      <c r="AY1241" s="191"/>
      <c r="AZ1241" s="191"/>
      <c r="BA1241" s="191"/>
      <c r="BB1241" s="191"/>
      <c r="BC1241" s="191"/>
      <c r="BD1241" s="191"/>
      <c r="BE1241" s="191"/>
      <c r="BF1241" s="191"/>
      <c r="BG1241" s="191"/>
      <c r="BH1241" s="191"/>
      <c r="BI1241" s="191"/>
      <c r="BJ1241" s="191"/>
      <c r="BK1241" s="191"/>
      <c r="BL1241" s="191"/>
      <c r="BM1241" s="191"/>
      <c r="BN1241" s="191"/>
      <c r="BO1241" s="191"/>
      <c r="BP1241" s="191"/>
      <c r="BQ1241" s="191"/>
      <c r="BR1241" s="191"/>
      <c r="BS1241" s="191"/>
      <c r="BT1241" s="191"/>
      <c r="BU1241" s="191"/>
      <c r="BV1241" s="191"/>
      <c r="BW1241" s="191"/>
      <c r="BX1241" s="191"/>
      <c r="BY1241" s="191"/>
      <c r="BZ1241" s="191"/>
      <c r="CA1241" s="191"/>
      <c r="CB1241" s="191"/>
      <c r="CC1241" s="191"/>
      <c r="CD1241" s="191"/>
      <c r="CE1241" s="191"/>
      <c r="CF1241" s="191"/>
      <c r="CG1241" s="191"/>
      <c r="CH1241" s="191"/>
      <c r="CI1241" s="191"/>
      <c r="CJ1241" s="191"/>
      <c r="CK1241" s="191"/>
      <c r="CL1241" s="191"/>
      <c r="CM1241" s="191"/>
      <c r="CN1241" s="191"/>
      <c r="CO1241" s="191"/>
      <c r="CP1241" s="191"/>
      <c r="CQ1241" s="191"/>
      <c r="CR1241" s="191"/>
      <c r="CS1241" s="191"/>
      <c r="CT1241" s="191"/>
      <c r="CU1241" s="191"/>
      <c r="CV1241" s="191"/>
      <c r="CW1241" s="191"/>
      <c r="CX1241" s="191"/>
      <c r="CY1241" s="191"/>
      <c r="CZ1241" s="191"/>
      <c r="DA1241" s="191"/>
      <c r="DB1241" s="191"/>
      <c r="DC1241" s="191"/>
      <c r="DD1241" s="191"/>
      <c r="DE1241" s="191"/>
      <c r="DF1241" s="191"/>
      <c r="DG1241" s="191"/>
      <c r="DH1241" s="191"/>
      <c r="DI1241" s="191"/>
      <c r="DJ1241" s="191"/>
      <c r="DK1241" s="191"/>
      <c r="DL1241" s="191"/>
      <c r="DM1241" s="191"/>
      <c r="DN1241" s="191"/>
      <c r="DO1241" s="191"/>
      <c r="DP1241" s="191"/>
      <c r="DQ1241" s="191"/>
      <c r="DR1241" s="191"/>
      <c r="DS1241" s="191"/>
      <c r="DT1241" s="191"/>
      <c r="DU1241" s="191"/>
      <c r="DV1241" s="191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8"/>
      <c r="F1242" s="219"/>
      <c r="G1242" s="191"/>
      <c r="H1242" s="191"/>
      <c r="I1242" s="207"/>
      <c r="J1242" s="207"/>
      <c r="K1242" s="191"/>
      <c r="L1242" s="191"/>
      <c r="M1242" s="191"/>
      <c r="N1242" s="191"/>
      <c r="O1242" s="191"/>
      <c r="P1242" s="191"/>
      <c r="Q1242" s="191"/>
      <c r="R1242" s="191"/>
      <c r="S1242" s="191"/>
      <c r="T1242" s="191"/>
      <c r="U1242" s="191"/>
      <c r="V1242" s="191"/>
      <c r="W1242" s="191"/>
      <c r="X1242" s="191"/>
      <c r="Y1242" s="191"/>
      <c r="Z1242" s="191"/>
      <c r="AA1242" s="191"/>
      <c r="AB1242" s="191"/>
      <c r="AC1242" s="191"/>
      <c r="AD1242" s="191"/>
      <c r="AE1242" s="191"/>
      <c r="AF1242" s="191"/>
      <c r="AG1242" s="191"/>
      <c r="AH1242" s="191"/>
      <c r="AI1242" s="191"/>
      <c r="AJ1242" s="191"/>
      <c r="AK1242" s="191"/>
      <c r="AL1242" s="191"/>
      <c r="AM1242" s="191"/>
      <c r="AN1242" s="191"/>
      <c r="AO1242" s="191"/>
      <c r="AP1242" s="191"/>
      <c r="AQ1242" s="191"/>
      <c r="AR1242" s="191"/>
      <c r="AS1242" s="191"/>
      <c r="AT1242" s="191"/>
      <c r="AU1242" s="191"/>
      <c r="AV1242" s="191"/>
      <c r="AW1242" s="191"/>
      <c r="AX1242" s="191"/>
      <c r="AY1242" s="191"/>
      <c r="AZ1242" s="191"/>
      <c r="BA1242" s="191"/>
      <c r="BB1242" s="191"/>
      <c r="BC1242" s="191"/>
      <c r="BD1242" s="191"/>
      <c r="BE1242" s="191"/>
      <c r="BF1242" s="191"/>
      <c r="BG1242" s="191"/>
      <c r="BH1242" s="191"/>
      <c r="BI1242" s="191"/>
      <c r="BJ1242" s="191"/>
      <c r="BK1242" s="191"/>
      <c r="BL1242" s="191"/>
      <c r="BM1242" s="191"/>
      <c r="BN1242" s="191"/>
      <c r="BO1242" s="191"/>
      <c r="BP1242" s="191"/>
      <c r="BQ1242" s="191"/>
      <c r="BR1242" s="191"/>
      <c r="BS1242" s="191"/>
      <c r="BT1242" s="191"/>
      <c r="BU1242" s="191"/>
      <c r="BV1242" s="191"/>
      <c r="BW1242" s="191"/>
      <c r="BX1242" s="191"/>
      <c r="BY1242" s="191"/>
      <c r="BZ1242" s="191"/>
      <c r="CA1242" s="191"/>
      <c r="CB1242" s="191"/>
      <c r="CC1242" s="191"/>
      <c r="CD1242" s="191"/>
      <c r="CE1242" s="191"/>
      <c r="CF1242" s="191"/>
      <c r="CG1242" s="191"/>
      <c r="CH1242" s="191"/>
      <c r="CI1242" s="191"/>
      <c r="CJ1242" s="191"/>
      <c r="CK1242" s="191"/>
      <c r="CL1242" s="191"/>
      <c r="CM1242" s="191"/>
      <c r="CN1242" s="191"/>
      <c r="CO1242" s="191"/>
      <c r="CP1242" s="191"/>
      <c r="CQ1242" s="191"/>
      <c r="CR1242" s="191"/>
      <c r="CS1242" s="191"/>
      <c r="CT1242" s="191"/>
      <c r="CU1242" s="191"/>
      <c r="CV1242" s="191"/>
      <c r="CW1242" s="191"/>
      <c r="CX1242" s="191"/>
      <c r="CY1242" s="191"/>
      <c r="CZ1242" s="191"/>
      <c r="DA1242" s="191"/>
      <c r="DB1242" s="191"/>
      <c r="DC1242" s="191"/>
      <c r="DD1242" s="191"/>
      <c r="DE1242" s="191"/>
      <c r="DF1242" s="191"/>
      <c r="DG1242" s="191"/>
      <c r="DH1242" s="191"/>
      <c r="DI1242" s="191"/>
      <c r="DJ1242" s="191"/>
      <c r="DK1242" s="191"/>
      <c r="DL1242" s="191"/>
      <c r="DM1242" s="191"/>
      <c r="DN1242" s="191"/>
      <c r="DO1242" s="191"/>
      <c r="DP1242" s="191"/>
      <c r="DQ1242" s="191"/>
      <c r="DR1242" s="191"/>
      <c r="DS1242" s="191"/>
      <c r="DT1242" s="191"/>
      <c r="DU1242" s="191"/>
      <c r="DV1242" s="191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8"/>
      <c r="F1243" s="220"/>
      <c r="G1243" s="191"/>
      <c r="H1243" s="191"/>
      <c r="I1243" s="207"/>
      <c r="J1243" s="207"/>
      <c r="K1243" s="191"/>
      <c r="L1243" s="191"/>
      <c r="M1243" s="191"/>
      <c r="N1243" s="191"/>
      <c r="O1243" s="191"/>
      <c r="P1243" s="191"/>
      <c r="Q1243" s="191"/>
      <c r="R1243" s="191"/>
      <c r="S1243" s="191"/>
      <c r="T1243" s="191"/>
      <c r="U1243" s="191"/>
      <c r="V1243" s="191"/>
      <c r="W1243" s="191"/>
      <c r="X1243" s="191"/>
      <c r="Y1243" s="191"/>
      <c r="Z1243" s="191"/>
      <c r="AA1243" s="191"/>
      <c r="AB1243" s="191"/>
      <c r="AC1243" s="191"/>
      <c r="AD1243" s="191"/>
      <c r="AE1243" s="191"/>
      <c r="AF1243" s="191"/>
      <c r="AG1243" s="191"/>
      <c r="AH1243" s="191"/>
      <c r="AI1243" s="191"/>
      <c r="AJ1243" s="191"/>
      <c r="AK1243" s="191"/>
      <c r="AL1243" s="191"/>
      <c r="AM1243" s="191"/>
      <c r="AN1243" s="191"/>
      <c r="AO1243" s="191"/>
      <c r="AP1243" s="191"/>
      <c r="AQ1243" s="191"/>
      <c r="AR1243" s="191"/>
      <c r="AS1243" s="191"/>
      <c r="AT1243" s="191"/>
      <c r="AU1243" s="191"/>
      <c r="AV1243" s="191"/>
      <c r="AW1243" s="191"/>
      <c r="AX1243" s="191"/>
      <c r="AY1243" s="191"/>
      <c r="AZ1243" s="191"/>
      <c r="BA1243" s="191"/>
      <c r="BB1243" s="191"/>
      <c r="BC1243" s="191"/>
      <c r="BD1243" s="191"/>
      <c r="BE1243" s="191"/>
      <c r="BF1243" s="191"/>
      <c r="BG1243" s="191"/>
      <c r="BH1243" s="191"/>
      <c r="BI1243" s="191"/>
      <c r="BJ1243" s="191"/>
      <c r="BK1243" s="191"/>
      <c r="BL1243" s="191"/>
      <c r="BM1243" s="191"/>
      <c r="BN1243" s="191"/>
      <c r="BO1243" s="191"/>
      <c r="BP1243" s="191"/>
      <c r="BQ1243" s="191"/>
      <c r="BR1243" s="191"/>
      <c r="BS1243" s="191"/>
      <c r="BT1243" s="191"/>
      <c r="BU1243" s="191"/>
      <c r="BV1243" s="191"/>
      <c r="BW1243" s="191"/>
      <c r="BX1243" s="191"/>
      <c r="BY1243" s="191"/>
      <c r="BZ1243" s="191"/>
      <c r="CA1243" s="191"/>
      <c r="CB1243" s="191"/>
      <c r="CC1243" s="191"/>
      <c r="CD1243" s="191"/>
      <c r="CE1243" s="191"/>
      <c r="CF1243" s="191"/>
      <c r="CG1243" s="191"/>
      <c r="CH1243" s="191"/>
      <c r="CI1243" s="191"/>
      <c r="CJ1243" s="191"/>
      <c r="CK1243" s="191"/>
      <c r="CL1243" s="191"/>
      <c r="CM1243" s="191"/>
      <c r="CN1243" s="191"/>
      <c r="CO1243" s="191"/>
      <c r="CP1243" s="191"/>
      <c r="CQ1243" s="191"/>
      <c r="CR1243" s="191"/>
      <c r="CS1243" s="191"/>
      <c r="CT1243" s="191"/>
      <c r="CU1243" s="191"/>
      <c r="CV1243" s="191"/>
      <c r="CW1243" s="191"/>
      <c r="CX1243" s="191"/>
      <c r="CY1243" s="191"/>
      <c r="CZ1243" s="191"/>
      <c r="DA1243" s="191"/>
      <c r="DB1243" s="191"/>
      <c r="DC1243" s="191"/>
      <c r="DD1243" s="191"/>
      <c r="DE1243" s="191"/>
      <c r="DF1243" s="191"/>
      <c r="DG1243" s="191"/>
      <c r="DH1243" s="191"/>
      <c r="DI1243" s="191"/>
      <c r="DJ1243" s="191"/>
      <c r="DK1243" s="191"/>
      <c r="DL1243" s="191"/>
      <c r="DM1243" s="191"/>
      <c r="DN1243" s="191"/>
      <c r="DO1243" s="191"/>
      <c r="DP1243" s="191"/>
      <c r="DQ1243" s="191"/>
      <c r="DR1243" s="191"/>
      <c r="DS1243" s="191"/>
      <c r="DT1243" s="191"/>
      <c r="DU1243" s="191"/>
      <c r="DV1243" s="191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8"/>
      <c r="F1244" s="220"/>
      <c r="G1244" s="191"/>
      <c r="H1244" s="191"/>
      <c r="I1244" s="207"/>
      <c r="J1244" s="207"/>
      <c r="K1244" s="191"/>
      <c r="L1244" s="191"/>
      <c r="M1244" s="191"/>
      <c r="N1244" s="191"/>
      <c r="O1244" s="191"/>
      <c r="P1244" s="191"/>
      <c r="Q1244" s="191"/>
      <c r="R1244" s="191"/>
      <c r="S1244" s="191"/>
      <c r="T1244" s="191"/>
      <c r="U1244" s="191"/>
      <c r="V1244" s="191"/>
      <c r="W1244" s="191"/>
      <c r="X1244" s="191"/>
      <c r="Y1244" s="191"/>
      <c r="Z1244" s="191"/>
      <c r="AA1244" s="191"/>
      <c r="AB1244" s="191"/>
      <c r="AC1244" s="191"/>
      <c r="AD1244" s="191"/>
      <c r="AE1244" s="191"/>
      <c r="AF1244" s="191"/>
      <c r="AG1244" s="191"/>
      <c r="AH1244" s="191"/>
      <c r="AI1244" s="191"/>
      <c r="AJ1244" s="191"/>
      <c r="AK1244" s="191"/>
      <c r="AL1244" s="191"/>
      <c r="AM1244" s="191"/>
      <c r="AN1244" s="191"/>
      <c r="AO1244" s="191"/>
      <c r="AP1244" s="191"/>
      <c r="AQ1244" s="191"/>
      <c r="AR1244" s="191"/>
      <c r="AS1244" s="191"/>
      <c r="AT1244" s="191"/>
      <c r="AU1244" s="191"/>
      <c r="AV1244" s="191"/>
      <c r="AW1244" s="191"/>
      <c r="AX1244" s="191"/>
      <c r="AY1244" s="191"/>
      <c r="AZ1244" s="191"/>
      <c r="BA1244" s="191"/>
      <c r="BB1244" s="191"/>
      <c r="BC1244" s="191"/>
      <c r="BD1244" s="191"/>
      <c r="BE1244" s="191"/>
      <c r="BF1244" s="191"/>
      <c r="BG1244" s="191"/>
      <c r="BH1244" s="191"/>
      <c r="BI1244" s="191"/>
      <c r="BJ1244" s="191"/>
      <c r="BK1244" s="191"/>
      <c r="BL1244" s="191"/>
      <c r="BM1244" s="191"/>
      <c r="BN1244" s="191"/>
      <c r="BO1244" s="191"/>
      <c r="BP1244" s="191"/>
      <c r="BQ1244" s="191"/>
      <c r="BR1244" s="191"/>
      <c r="BS1244" s="191"/>
      <c r="BT1244" s="191"/>
      <c r="BU1244" s="191"/>
      <c r="BV1244" s="191"/>
      <c r="BW1244" s="191"/>
      <c r="BX1244" s="191"/>
      <c r="BY1244" s="191"/>
      <c r="BZ1244" s="191"/>
      <c r="CA1244" s="191"/>
      <c r="CB1244" s="191"/>
      <c r="CC1244" s="191"/>
      <c r="CD1244" s="191"/>
      <c r="CE1244" s="191"/>
      <c r="CF1244" s="191"/>
      <c r="CG1244" s="191"/>
      <c r="CH1244" s="191"/>
      <c r="CI1244" s="191"/>
      <c r="CJ1244" s="191"/>
      <c r="CK1244" s="191"/>
      <c r="CL1244" s="191"/>
      <c r="CM1244" s="191"/>
      <c r="CN1244" s="191"/>
      <c r="CO1244" s="191"/>
      <c r="CP1244" s="191"/>
      <c r="CQ1244" s="191"/>
      <c r="CR1244" s="191"/>
      <c r="CS1244" s="191"/>
      <c r="CT1244" s="191"/>
      <c r="CU1244" s="191"/>
      <c r="CV1244" s="191"/>
      <c r="CW1244" s="191"/>
      <c r="CX1244" s="191"/>
      <c r="CY1244" s="191"/>
      <c r="CZ1244" s="191"/>
      <c r="DA1244" s="191"/>
      <c r="DB1244" s="191"/>
      <c r="DC1244" s="191"/>
      <c r="DD1244" s="191"/>
      <c r="DE1244" s="191"/>
      <c r="DF1244" s="191"/>
      <c r="DG1244" s="191"/>
      <c r="DH1244" s="191"/>
      <c r="DI1244" s="191"/>
      <c r="DJ1244" s="191"/>
      <c r="DK1244" s="191"/>
      <c r="DL1244" s="191"/>
      <c r="DM1244" s="191"/>
      <c r="DN1244" s="191"/>
      <c r="DO1244" s="191"/>
      <c r="DP1244" s="191"/>
      <c r="DQ1244" s="191"/>
      <c r="DR1244" s="191"/>
      <c r="DS1244" s="191"/>
      <c r="DT1244" s="191"/>
      <c r="DU1244" s="191"/>
      <c r="DV1244" s="191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8"/>
      <c r="F1245" s="219"/>
      <c r="G1245" s="191"/>
      <c r="H1245" s="191"/>
      <c r="I1245" s="207"/>
      <c r="J1245" s="207"/>
      <c r="K1245" s="191"/>
      <c r="L1245" s="191"/>
      <c r="M1245" s="191"/>
      <c r="N1245" s="191"/>
      <c r="O1245" s="191"/>
      <c r="P1245" s="191"/>
      <c r="Q1245" s="191"/>
      <c r="R1245" s="191"/>
      <c r="S1245" s="191"/>
      <c r="T1245" s="191"/>
      <c r="U1245" s="191"/>
      <c r="V1245" s="191"/>
      <c r="W1245" s="191"/>
      <c r="X1245" s="191"/>
      <c r="Y1245" s="191"/>
      <c r="Z1245" s="191"/>
      <c r="AA1245" s="191"/>
      <c r="AB1245" s="191"/>
      <c r="AC1245" s="191"/>
      <c r="AD1245" s="191"/>
      <c r="AE1245" s="191"/>
      <c r="AF1245" s="191"/>
      <c r="AG1245" s="191"/>
      <c r="AH1245" s="191"/>
      <c r="AI1245" s="191"/>
      <c r="AJ1245" s="191"/>
      <c r="AK1245" s="191"/>
      <c r="AL1245" s="191"/>
      <c r="AM1245" s="191"/>
      <c r="AN1245" s="191"/>
      <c r="AO1245" s="191"/>
      <c r="AP1245" s="191"/>
      <c r="AQ1245" s="191"/>
      <c r="AR1245" s="191"/>
      <c r="AS1245" s="191"/>
      <c r="AT1245" s="191"/>
      <c r="AU1245" s="191"/>
      <c r="AV1245" s="191"/>
      <c r="AW1245" s="191"/>
      <c r="AX1245" s="191"/>
      <c r="AY1245" s="191"/>
      <c r="AZ1245" s="191"/>
      <c r="BA1245" s="191"/>
      <c r="BB1245" s="191"/>
      <c r="BC1245" s="191"/>
      <c r="BD1245" s="191"/>
      <c r="BE1245" s="191"/>
      <c r="BF1245" s="191"/>
      <c r="BG1245" s="191"/>
      <c r="BH1245" s="191"/>
      <c r="BI1245" s="191"/>
      <c r="BJ1245" s="191"/>
      <c r="BK1245" s="191"/>
      <c r="BL1245" s="191"/>
      <c r="BM1245" s="191"/>
      <c r="BN1245" s="191"/>
      <c r="BO1245" s="191"/>
      <c r="BP1245" s="191"/>
      <c r="BQ1245" s="191"/>
      <c r="BR1245" s="191"/>
      <c r="BS1245" s="191"/>
      <c r="BT1245" s="191"/>
      <c r="BU1245" s="191"/>
      <c r="BV1245" s="191"/>
      <c r="BW1245" s="191"/>
      <c r="BX1245" s="191"/>
      <c r="BY1245" s="191"/>
      <c r="BZ1245" s="191"/>
      <c r="CA1245" s="191"/>
      <c r="CB1245" s="191"/>
      <c r="CC1245" s="191"/>
      <c r="CD1245" s="191"/>
      <c r="CE1245" s="191"/>
      <c r="CF1245" s="191"/>
      <c r="CG1245" s="191"/>
      <c r="CH1245" s="191"/>
      <c r="CI1245" s="191"/>
      <c r="CJ1245" s="191"/>
      <c r="CK1245" s="191"/>
      <c r="CL1245" s="191"/>
      <c r="CM1245" s="191"/>
      <c r="CN1245" s="191"/>
      <c r="CO1245" s="191"/>
      <c r="CP1245" s="191"/>
      <c r="CQ1245" s="191"/>
      <c r="CR1245" s="191"/>
      <c r="CS1245" s="191"/>
      <c r="CT1245" s="191"/>
      <c r="CU1245" s="191"/>
      <c r="CV1245" s="191"/>
      <c r="CW1245" s="191"/>
      <c r="CX1245" s="191"/>
      <c r="CY1245" s="191"/>
      <c r="CZ1245" s="191"/>
      <c r="DA1245" s="191"/>
      <c r="DB1245" s="191"/>
      <c r="DC1245" s="191"/>
      <c r="DD1245" s="191"/>
      <c r="DE1245" s="191"/>
      <c r="DF1245" s="191"/>
      <c r="DG1245" s="191"/>
      <c r="DH1245" s="191"/>
      <c r="DI1245" s="191"/>
      <c r="DJ1245" s="191"/>
      <c r="DK1245" s="191"/>
      <c r="DL1245" s="191"/>
      <c r="DM1245" s="191"/>
      <c r="DN1245" s="191"/>
      <c r="DO1245" s="191"/>
      <c r="DP1245" s="191"/>
      <c r="DQ1245" s="191"/>
      <c r="DR1245" s="191"/>
      <c r="DS1245" s="191"/>
      <c r="DT1245" s="191"/>
      <c r="DU1245" s="191"/>
      <c r="DV1245" s="191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8"/>
      <c r="F1246" s="220"/>
      <c r="G1246" s="191"/>
      <c r="H1246" s="191"/>
      <c r="I1246" s="207"/>
      <c r="J1246" s="207"/>
      <c r="K1246" s="191"/>
      <c r="L1246" s="191"/>
      <c r="M1246" s="191"/>
      <c r="N1246" s="191"/>
      <c r="O1246" s="191"/>
      <c r="P1246" s="191"/>
      <c r="Q1246" s="191"/>
      <c r="R1246" s="191"/>
      <c r="S1246" s="191"/>
      <c r="T1246" s="191"/>
      <c r="U1246" s="191"/>
      <c r="V1246" s="191"/>
      <c r="W1246" s="191"/>
      <c r="X1246" s="191"/>
      <c r="Y1246" s="191"/>
      <c r="Z1246" s="191"/>
      <c r="AA1246" s="191"/>
      <c r="AB1246" s="191"/>
      <c r="AC1246" s="191"/>
      <c r="AD1246" s="191"/>
      <c r="AE1246" s="191"/>
      <c r="AF1246" s="191"/>
      <c r="AG1246" s="191"/>
      <c r="AH1246" s="191"/>
      <c r="AI1246" s="191"/>
      <c r="AJ1246" s="191"/>
      <c r="AK1246" s="191"/>
      <c r="AL1246" s="191"/>
      <c r="AM1246" s="191"/>
      <c r="AN1246" s="191"/>
      <c r="AO1246" s="191"/>
      <c r="AP1246" s="191"/>
      <c r="AQ1246" s="191"/>
      <c r="AR1246" s="191"/>
      <c r="AS1246" s="191"/>
      <c r="AT1246" s="191"/>
      <c r="AU1246" s="191"/>
      <c r="AV1246" s="191"/>
      <c r="AW1246" s="191"/>
      <c r="AX1246" s="191"/>
      <c r="AY1246" s="191"/>
      <c r="AZ1246" s="191"/>
      <c r="BA1246" s="191"/>
      <c r="BB1246" s="191"/>
      <c r="BC1246" s="191"/>
      <c r="BD1246" s="191"/>
      <c r="BE1246" s="191"/>
      <c r="BF1246" s="191"/>
      <c r="BG1246" s="191"/>
      <c r="BH1246" s="191"/>
      <c r="BI1246" s="191"/>
      <c r="BJ1246" s="191"/>
      <c r="BK1246" s="191"/>
      <c r="BL1246" s="191"/>
      <c r="BM1246" s="191"/>
      <c r="BN1246" s="191"/>
      <c r="BO1246" s="191"/>
      <c r="BP1246" s="191"/>
      <c r="BQ1246" s="191"/>
      <c r="BR1246" s="191"/>
      <c r="BS1246" s="191"/>
      <c r="BT1246" s="191"/>
      <c r="BU1246" s="191"/>
      <c r="BV1246" s="191"/>
      <c r="BW1246" s="191"/>
      <c r="BX1246" s="191"/>
      <c r="BY1246" s="191"/>
      <c r="BZ1246" s="191"/>
      <c r="CA1246" s="191"/>
      <c r="CB1246" s="191"/>
      <c r="CC1246" s="191"/>
      <c r="CD1246" s="191"/>
      <c r="CE1246" s="191"/>
      <c r="CF1246" s="191"/>
      <c r="CG1246" s="191"/>
      <c r="CH1246" s="191"/>
      <c r="CI1246" s="191"/>
      <c r="CJ1246" s="191"/>
      <c r="CK1246" s="191"/>
      <c r="CL1246" s="191"/>
      <c r="CM1246" s="191"/>
      <c r="CN1246" s="191"/>
      <c r="CO1246" s="191"/>
      <c r="CP1246" s="191"/>
      <c r="CQ1246" s="191"/>
      <c r="CR1246" s="191"/>
      <c r="CS1246" s="191"/>
      <c r="CT1246" s="191"/>
      <c r="CU1246" s="191"/>
      <c r="CV1246" s="191"/>
      <c r="CW1246" s="191"/>
      <c r="CX1246" s="191"/>
      <c r="CY1246" s="191"/>
      <c r="CZ1246" s="191"/>
      <c r="DA1246" s="191"/>
      <c r="DB1246" s="191"/>
      <c r="DC1246" s="191"/>
      <c r="DD1246" s="191"/>
      <c r="DE1246" s="191"/>
      <c r="DF1246" s="191"/>
      <c r="DG1246" s="191"/>
      <c r="DH1246" s="191"/>
      <c r="DI1246" s="191"/>
      <c r="DJ1246" s="191"/>
      <c r="DK1246" s="191"/>
      <c r="DL1246" s="191"/>
      <c r="DM1246" s="191"/>
      <c r="DN1246" s="191"/>
      <c r="DO1246" s="191"/>
      <c r="DP1246" s="191"/>
      <c r="DQ1246" s="191"/>
      <c r="DR1246" s="191"/>
      <c r="DS1246" s="191"/>
      <c r="DT1246" s="191"/>
      <c r="DU1246" s="191"/>
      <c r="DV1246" s="191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8"/>
      <c r="F1247" s="220"/>
      <c r="G1247" s="191"/>
      <c r="H1247" s="191"/>
      <c r="I1247" s="207"/>
      <c r="J1247" s="207"/>
      <c r="K1247" s="191"/>
      <c r="L1247" s="191"/>
      <c r="M1247" s="191"/>
      <c r="N1247" s="191"/>
      <c r="O1247" s="191"/>
      <c r="P1247" s="191"/>
      <c r="Q1247" s="191"/>
      <c r="R1247" s="191"/>
      <c r="S1247" s="191"/>
      <c r="T1247" s="191"/>
      <c r="U1247" s="191"/>
      <c r="V1247" s="191"/>
      <c r="W1247" s="191"/>
      <c r="X1247" s="191"/>
      <c r="Y1247" s="191"/>
      <c r="Z1247" s="191"/>
      <c r="AA1247" s="191"/>
      <c r="AB1247" s="191"/>
      <c r="AC1247" s="191"/>
      <c r="AD1247" s="191"/>
      <c r="AE1247" s="191"/>
      <c r="AF1247" s="191"/>
      <c r="AG1247" s="191"/>
      <c r="AH1247" s="191"/>
      <c r="AI1247" s="191"/>
      <c r="AJ1247" s="191"/>
      <c r="AK1247" s="191"/>
      <c r="AL1247" s="191"/>
      <c r="AM1247" s="191"/>
      <c r="AN1247" s="191"/>
      <c r="AO1247" s="191"/>
      <c r="AP1247" s="191"/>
      <c r="AQ1247" s="191"/>
      <c r="AR1247" s="191"/>
      <c r="AS1247" s="191"/>
      <c r="AT1247" s="191"/>
      <c r="AU1247" s="191"/>
      <c r="AV1247" s="191"/>
      <c r="AW1247" s="191"/>
      <c r="AX1247" s="191"/>
      <c r="AY1247" s="191"/>
      <c r="AZ1247" s="191"/>
      <c r="BA1247" s="191"/>
      <c r="BB1247" s="191"/>
      <c r="BC1247" s="191"/>
      <c r="BD1247" s="191"/>
      <c r="BE1247" s="191"/>
      <c r="BF1247" s="191"/>
      <c r="BG1247" s="191"/>
      <c r="BH1247" s="191"/>
      <c r="BI1247" s="191"/>
      <c r="BJ1247" s="191"/>
      <c r="BK1247" s="191"/>
      <c r="BL1247" s="191"/>
      <c r="BM1247" s="191"/>
      <c r="BN1247" s="191"/>
      <c r="BO1247" s="191"/>
      <c r="BP1247" s="191"/>
      <c r="BQ1247" s="191"/>
      <c r="BR1247" s="191"/>
      <c r="BS1247" s="191"/>
      <c r="BT1247" s="191"/>
      <c r="BU1247" s="191"/>
      <c r="BV1247" s="191"/>
      <c r="BW1247" s="191"/>
      <c r="BX1247" s="191"/>
      <c r="BY1247" s="191"/>
      <c r="BZ1247" s="191"/>
      <c r="CA1247" s="191"/>
      <c r="CB1247" s="191"/>
      <c r="CC1247" s="191"/>
      <c r="CD1247" s="191"/>
      <c r="CE1247" s="191"/>
      <c r="CF1247" s="191"/>
      <c r="CG1247" s="191"/>
      <c r="CH1247" s="191"/>
      <c r="CI1247" s="191"/>
      <c r="CJ1247" s="191"/>
      <c r="CK1247" s="191"/>
      <c r="CL1247" s="191"/>
      <c r="CM1247" s="191"/>
      <c r="CN1247" s="191"/>
      <c r="CO1247" s="191"/>
      <c r="CP1247" s="191"/>
      <c r="CQ1247" s="191"/>
      <c r="CR1247" s="191"/>
      <c r="CS1247" s="191"/>
      <c r="CT1247" s="191"/>
      <c r="CU1247" s="191"/>
      <c r="CV1247" s="191"/>
      <c r="CW1247" s="191"/>
      <c r="CX1247" s="191"/>
      <c r="CY1247" s="191"/>
      <c r="CZ1247" s="191"/>
      <c r="DA1247" s="191"/>
      <c r="DB1247" s="191"/>
      <c r="DC1247" s="191"/>
      <c r="DD1247" s="191"/>
      <c r="DE1247" s="191"/>
      <c r="DF1247" s="191"/>
      <c r="DG1247" s="191"/>
      <c r="DH1247" s="191"/>
      <c r="DI1247" s="191"/>
      <c r="DJ1247" s="191"/>
      <c r="DK1247" s="191"/>
      <c r="DL1247" s="191"/>
      <c r="DM1247" s="191"/>
      <c r="DN1247" s="191"/>
      <c r="DO1247" s="191"/>
      <c r="DP1247" s="191"/>
      <c r="DQ1247" s="191"/>
      <c r="DR1247" s="191"/>
      <c r="DS1247" s="191"/>
      <c r="DT1247" s="191"/>
      <c r="DU1247" s="191"/>
      <c r="DV1247" s="191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8"/>
      <c r="F1248" s="220"/>
      <c r="G1248" s="191"/>
      <c r="H1248" s="191"/>
      <c r="I1248" s="207"/>
      <c r="J1248" s="207"/>
      <c r="K1248" s="191"/>
      <c r="L1248" s="191"/>
      <c r="M1248" s="191"/>
      <c r="N1248" s="191"/>
      <c r="O1248" s="191"/>
      <c r="P1248" s="191"/>
      <c r="Q1248" s="191"/>
      <c r="R1248" s="191"/>
      <c r="S1248" s="191"/>
      <c r="T1248" s="191"/>
      <c r="U1248" s="191"/>
      <c r="V1248" s="191"/>
      <c r="W1248" s="191"/>
      <c r="X1248" s="191"/>
      <c r="Y1248" s="191"/>
      <c r="Z1248" s="191"/>
      <c r="AA1248" s="191"/>
      <c r="AB1248" s="191"/>
      <c r="AC1248" s="191"/>
      <c r="AD1248" s="191"/>
      <c r="AE1248" s="191"/>
      <c r="AF1248" s="191"/>
      <c r="AG1248" s="191"/>
      <c r="AH1248" s="191"/>
      <c r="AI1248" s="191"/>
      <c r="AJ1248" s="191"/>
      <c r="AK1248" s="191"/>
      <c r="AL1248" s="191"/>
      <c r="AM1248" s="191"/>
      <c r="AN1248" s="191"/>
      <c r="AO1248" s="191"/>
      <c r="AP1248" s="191"/>
      <c r="AQ1248" s="191"/>
      <c r="AR1248" s="191"/>
      <c r="AS1248" s="191"/>
      <c r="AT1248" s="191"/>
      <c r="AU1248" s="191"/>
      <c r="AV1248" s="191"/>
      <c r="AW1248" s="191"/>
      <c r="AX1248" s="191"/>
      <c r="AY1248" s="191"/>
      <c r="AZ1248" s="191"/>
      <c r="BA1248" s="191"/>
      <c r="BB1248" s="191"/>
      <c r="BC1248" s="191"/>
      <c r="BD1248" s="191"/>
      <c r="BE1248" s="191"/>
      <c r="BF1248" s="191"/>
      <c r="BG1248" s="191"/>
      <c r="BH1248" s="191"/>
      <c r="BI1248" s="191"/>
      <c r="BJ1248" s="191"/>
      <c r="BK1248" s="191"/>
      <c r="BL1248" s="191"/>
      <c r="BM1248" s="191"/>
      <c r="BN1248" s="191"/>
      <c r="BO1248" s="191"/>
      <c r="BP1248" s="191"/>
      <c r="BQ1248" s="191"/>
      <c r="BR1248" s="191"/>
      <c r="BS1248" s="191"/>
      <c r="BT1248" s="191"/>
      <c r="BU1248" s="191"/>
      <c r="BV1248" s="191"/>
      <c r="BW1248" s="191"/>
      <c r="BX1248" s="191"/>
      <c r="BY1248" s="191"/>
      <c r="BZ1248" s="191"/>
      <c r="CA1248" s="191"/>
      <c r="CB1248" s="191"/>
      <c r="CC1248" s="191"/>
      <c r="CD1248" s="191"/>
      <c r="CE1248" s="191"/>
      <c r="CF1248" s="191"/>
      <c r="CG1248" s="191"/>
      <c r="CH1248" s="191"/>
      <c r="CI1248" s="191"/>
      <c r="CJ1248" s="191"/>
      <c r="CK1248" s="191"/>
      <c r="CL1248" s="191"/>
      <c r="CM1248" s="191"/>
      <c r="CN1248" s="191"/>
      <c r="CO1248" s="191"/>
      <c r="CP1248" s="191"/>
      <c r="CQ1248" s="191"/>
      <c r="CR1248" s="191"/>
      <c r="CS1248" s="191"/>
      <c r="CT1248" s="191"/>
      <c r="CU1248" s="191"/>
      <c r="CV1248" s="191"/>
      <c r="CW1248" s="191"/>
      <c r="CX1248" s="191"/>
      <c r="CY1248" s="191"/>
      <c r="CZ1248" s="191"/>
      <c r="DA1248" s="191"/>
      <c r="DB1248" s="191"/>
      <c r="DC1248" s="191"/>
      <c r="DD1248" s="191"/>
      <c r="DE1248" s="191"/>
      <c r="DF1248" s="191"/>
      <c r="DG1248" s="191"/>
      <c r="DH1248" s="191"/>
      <c r="DI1248" s="191"/>
      <c r="DJ1248" s="191"/>
      <c r="DK1248" s="191"/>
      <c r="DL1248" s="191"/>
      <c r="DM1248" s="191"/>
      <c r="DN1248" s="191"/>
      <c r="DO1248" s="191"/>
      <c r="DP1248" s="191"/>
      <c r="DQ1248" s="191"/>
      <c r="DR1248" s="191"/>
      <c r="DS1248" s="191"/>
      <c r="DT1248" s="191"/>
      <c r="DU1248" s="191"/>
      <c r="DV1248" s="191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8"/>
      <c r="F1249" s="219"/>
      <c r="G1249" s="191"/>
      <c r="H1249" s="191"/>
      <c r="I1249" s="207"/>
      <c r="J1249" s="207"/>
      <c r="K1249" s="191"/>
      <c r="L1249" s="191"/>
      <c r="M1249" s="191"/>
      <c r="N1249" s="191"/>
      <c r="O1249" s="191"/>
      <c r="P1249" s="191"/>
      <c r="Q1249" s="191"/>
      <c r="R1249" s="191"/>
      <c r="S1249" s="191"/>
      <c r="T1249" s="191"/>
      <c r="U1249" s="191"/>
      <c r="V1249" s="191"/>
      <c r="W1249" s="191"/>
      <c r="X1249" s="191"/>
      <c r="Y1249" s="191"/>
      <c r="Z1249" s="191"/>
      <c r="AA1249" s="191"/>
      <c r="AB1249" s="191"/>
      <c r="AC1249" s="191"/>
      <c r="AD1249" s="191"/>
      <c r="AE1249" s="191"/>
      <c r="AF1249" s="191"/>
      <c r="AG1249" s="191"/>
      <c r="AH1249" s="191"/>
      <c r="AI1249" s="191"/>
      <c r="AJ1249" s="191"/>
      <c r="AK1249" s="191"/>
      <c r="AL1249" s="191"/>
      <c r="AM1249" s="191"/>
      <c r="AN1249" s="191"/>
      <c r="AO1249" s="191"/>
      <c r="AP1249" s="191"/>
      <c r="AQ1249" s="191"/>
      <c r="AR1249" s="191"/>
      <c r="AS1249" s="191"/>
      <c r="AT1249" s="191"/>
      <c r="AU1249" s="191"/>
      <c r="AV1249" s="191"/>
      <c r="AW1249" s="191"/>
      <c r="AX1249" s="191"/>
      <c r="AY1249" s="191"/>
      <c r="AZ1249" s="191"/>
      <c r="BA1249" s="191"/>
      <c r="BB1249" s="191"/>
      <c r="BC1249" s="191"/>
      <c r="BD1249" s="191"/>
      <c r="BE1249" s="191"/>
      <c r="BF1249" s="191"/>
      <c r="BG1249" s="191"/>
      <c r="BH1249" s="191"/>
      <c r="BI1249" s="191"/>
      <c r="BJ1249" s="191"/>
      <c r="BK1249" s="191"/>
      <c r="BL1249" s="191"/>
      <c r="BM1249" s="191"/>
      <c r="BN1249" s="191"/>
      <c r="BO1249" s="191"/>
      <c r="BP1249" s="191"/>
      <c r="BQ1249" s="191"/>
      <c r="BR1249" s="191"/>
      <c r="BS1249" s="191"/>
      <c r="BT1249" s="191"/>
      <c r="BU1249" s="191"/>
      <c r="BV1249" s="191"/>
      <c r="BW1249" s="191"/>
      <c r="BX1249" s="191"/>
      <c r="BY1249" s="191"/>
      <c r="BZ1249" s="191"/>
      <c r="CA1249" s="191"/>
      <c r="CB1249" s="191"/>
      <c r="CC1249" s="191"/>
      <c r="CD1249" s="191"/>
      <c r="CE1249" s="191"/>
      <c r="CF1249" s="191"/>
      <c r="CG1249" s="191"/>
      <c r="CH1249" s="191"/>
      <c r="CI1249" s="191"/>
      <c r="CJ1249" s="191"/>
      <c r="CK1249" s="191"/>
      <c r="CL1249" s="191"/>
      <c r="CM1249" s="191"/>
      <c r="CN1249" s="191"/>
      <c r="CO1249" s="191"/>
      <c r="CP1249" s="191"/>
      <c r="CQ1249" s="191"/>
      <c r="CR1249" s="191"/>
      <c r="CS1249" s="191"/>
      <c r="CT1249" s="191"/>
      <c r="CU1249" s="191"/>
      <c r="CV1249" s="191"/>
      <c r="CW1249" s="191"/>
      <c r="CX1249" s="191"/>
      <c r="CY1249" s="191"/>
      <c r="CZ1249" s="191"/>
      <c r="DA1249" s="191"/>
      <c r="DB1249" s="191"/>
      <c r="DC1249" s="191"/>
      <c r="DD1249" s="191"/>
      <c r="DE1249" s="191"/>
      <c r="DF1249" s="191"/>
      <c r="DG1249" s="191"/>
      <c r="DH1249" s="191"/>
      <c r="DI1249" s="191"/>
      <c r="DJ1249" s="191"/>
      <c r="DK1249" s="191"/>
      <c r="DL1249" s="191"/>
      <c r="DM1249" s="191"/>
      <c r="DN1249" s="191"/>
      <c r="DO1249" s="191"/>
      <c r="DP1249" s="191"/>
      <c r="DQ1249" s="191"/>
      <c r="DR1249" s="191"/>
      <c r="DS1249" s="191"/>
      <c r="DT1249" s="191"/>
      <c r="DU1249" s="191"/>
      <c r="DV1249" s="191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8"/>
      <c r="F1250" s="220"/>
      <c r="G1250" s="191"/>
      <c r="H1250" s="191"/>
      <c r="I1250" s="207"/>
      <c r="J1250" s="207"/>
      <c r="K1250" s="191"/>
      <c r="L1250" s="191"/>
      <c r="M1250" s="191"/>
      <c r="N1250" s="191"/>
      <c r="O1250" s="191"/>
      <c r="P1250" s="191"/>
      <c r="Q1250" s="191"/>
      <c r="R1250" s="191"/>
      <c r="S1250" s="191"/>
      <c r="T1250" s="191"/>
      <c r="U1250" s="191"/>
      <c r="V1250" s="191"/>
      <c r="W1250" s="191"/>
      <c r="X1250" s="191"/>
      <c r="Y1250" s="191"/>
      <c r="Z1250" s="191"/>
      <c r="AA1250" s="191"/>
      <c r="AB1250" s="191"/>
      <c r="AC1250" s="191"/>
      <c r="AD1250" s="191"/>
      <c r="AE1250" s="191"/>
      <c r="AF1250" s="191"/>
      <c r="AG1250" s="191"/>
      <c r="AH1250" s="191"/>
      <c r="AI1250" s="191"/>
      <c r="AJ1250" s="191"/>
      <c r="AK1250" s="191"/>
      <c r="AL1250" s="191"/>
      <c r="AM1250" s="191"/>
      <c r="AN1250" s="191"/>
      <c r="AO1250" s="191"/>
      <c r="AP1250" s="191"/>
      <c r="AQ1250" s="191"/>
      <c r="AR1250" s="191"/>
      <c r="AS1250" s="191"/>
      <c r="AT1250" s="191"/>
      <c r="AU1250" s="191"/>
      <c r="AV1250" s="191"/>
      <c r="AW1250" s="191"/>
      <c r="AX1250" s="191"/>
      <c r="AY1250" s="191"/>
      <c r="AZ1250" s="191"/>
      <c r="BA1250" s="191"/>
      <c r="BB1250" s="191"/>
      <c r="BC1250" s="191"/>
      <c r="BD1250" s="191"/>
      <c r="BE1250" s="191"/>
      <c r="BF1250" s="191"/>
      <c r="BG1250" s="191"/>
      <c r="BH1250" s="191"/>
      <c r="BI1250" s="191"/>
      <c r="BJ1250" s="191"/>
      <c r="BK1250" s="191"/>
      <c r="BL1250" s="191"/>
      <c r="BM1250" s="191"/>
      <c r="BN1250" s="191"/>
      <c r="BO1250" s="191"/>
      <c r="BP1250" s="191"/>
      <c r="BQ1250" s="191"/>
      <c r="BR1250" s="191"/>
      <c r="BS1250" s="191"/>
      <c r="BT1250" s="191"/>
      <c r="BU1250" s="191"/>
      <c r="BV1250" s="191"/>
      <c r="BW1250" s="191"/>
      <c r="BX1250" s="191"/>
      <c r="BY1250" s="191"/>
      <c r="BZ1250" s="191"/>
      <c r="CA1250" s="191"/>
      <c r="CB1250" s="191"/>
      <c r="CC1250" s="191"/>
      <c r="CD1250" s="191"/>
      <c r="CE1250" s="191"/>
      <c r="CF1250" s="191"/>
      <c r="CG1250" s="191"/>
      <c r="CH1250" s="191"/>
      <c r="CI1250" s="191"/>
      <c r="CJ1250" s="191"/>
      <c r="CK1250" s="191"/>
      <c r="CL1250" s="191"/>
      <c r="CM1250" s="191"/>
      <c r="CN1250" s="191"/>
      <c r="CO1250" s="191"/>
      <c r="CP1250" s="191"/>
      <c r="CQ1250" s="191"/>
      <c r="CR1250" s="191"/>
      <c r="CS1250" s="191"/>
      <c r="CT1250" s="191"/>
      <c r="CU1250" s="191"/>
      <c r="CV1250" s="191"/>
      <c r="CW1250" s="191"/>
      <c r="CX1250" s="191"/>
      <c r="CY1250" s="191"/>
      <c r="CZ1250" s="191"/>
      <c r="DA1250" s="191"/>
      <c r="DB1250" s="191"/>
      <c r="DC1250" s="191"/>
      <c r="DD1250" s="191"/>
      <c r="DE1250" s="191"/>
      <c r="DF1250" s="191"/>
      <c r="DG1250" s="191"/>
      <c r="DH1250" s="191"/>
      <c r="DI1250" s="191"/>
      <c r="DJ1250" s="191"/>
      <c r="DK1250" s="191"/>
      <c r="DL1250" s="191"/>
      <c r="DM1250" s="191"/>
      <c r="DN1250" s="191"/>
      <c r="DO1250" s="191"/>
      <c r="DP1250" s="191"/>
      <c r="DQ1250" s="191"/>
      <c r="DR1250" s="191"/>
      <c r="DS1250" s="191"/>
      <c r="DT1250" s="191"/>
      <c r="DU1250" s="191"/>
      <c r="DV1250" s="191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8"/>
      <c r="F1251" s="220"/>
      <c r="G1251" s="191"/>
      <c r="H1251" s="191"/>
      <c r="I1251" s="207"/>
      <c r="J1251" s="207"/>
      <c r="K1251" s="191"/>
      <c r="L1251" s="191"/>
      <c r="M1251" s="191"/>
      <c r="N1251" s="191"/>
      <c r="O1251" s="191"/>
      <c r="P1251" s="191"/>
      <c r="Q1251" s="191"/>
      <c r="R1251" s="191"/>
      <c r="S1251" s="191"/>
      <c r="T1251" s="191"/>
      <c r="U1251" s="191"/>
      <c r="V1251" s="191"/>
      <c r="W1251" s="191"/>
      <c r="X1251" s="191"/>
      <c r="Y1251" s="191"/>
      <c r="Z1251" s="191"/>
      <c r="AA1251" s="191"/>
      <c r="AB1251" s="191"/>
      <c r="AC1251" s="191"/>
      <c r="AD1251" s="191"/>
      <c r="AE1251" s="191"/>
      <c r="AF1251" s="191"/>
      <c r="AG1251" s="191"/>
      <c r="AH1251" s="191"/>
      <c r="AI1251" s="191"/>
      <c r="AJ1251" s="191"/>
      <c r="AK1251" s="191"/>
      <c r="AL1251" s="191"/>
      <c r="AM1251" s="191"/>
      <c r="AN1251" s="191"/>
      <c r="AO1251" s="191"/>
      <c r="AP1251" s="191"/>
      <c r="AQ1251" s="191"/>
      <c r="AR1251" s="191"/>
      <c r="AS1251" s="191"/>
      <c r="AT1251" s="191"/>
      <c r="AU1251" s="191"/>
      <c r="AV1251" s="191"/>
      <c r="AW1251" s="191"/>
      <c r="AX1251" s="191"/>
      <c r="AY1251" s="191"/>
      <c r="AZ1251" s="191"/>
      <c r="BA1251" s="191"/>
      <c r="BB1251" s="191"/>
      <c r="BC1251" s="191"/>
      <c r="BD1251" s="191"/>
      <c r="BE1251" s="191"/>
      <c r="BF1251" s="191"/>
      <c r="BG1251" s="191"/>
      <c r="BH1251" s="191"/>
      <c r="BI1251" s="191"/>
      <c r="BJ1251" s="191"/>
      <c r="BK1251" s="191"/>
      <c r="BL1251" s="191"/>
      <c r="BM1251" s="191"/>
      <c r="BN1251" s="191"/>
      <c r="BO1251" s="191"/>
      <c r="BP1251" s="191"/>
      <c r="BQ1251" s="191"/>
      <c r="BR1251" s="191"/>
      <c r="BS1251" s="191"/>
      <c r="BT1251" s="191"/>
      <c r="BU1251" s="191"/>
      <c r="BV1251" s="191"/>
      <c r="BW1251" s="191"/>
      <c r="BX1251" s="191"/>
      <c r="BY1251" s="191"/>
      <c r="BZ1251" s="191"/>
      <c r="CA1251" s="191"/>
      <c r="CB1251" s="191"/>
      <c r="CC1251" s="191"/>
      <c r="CD1251" s="191"/>
      <c r="CE1251" s="191"/>
      <c r="CF1251" s="191"/>
      <c r="CG1251" s="191"/>
      <c r="CH1251" s="191"/>
      <c r="CI1251" s="191"/>
      <c r="CJ1251" s="191"/>
      <c r="CK1251" s="191"/>
      <c r="CL1251" s="191"/>
      <c r="CM1251" s="191"/>
      <c r="CN1251" s="191"/>
      <c r="CO1251" s="191"/>
      <c r="CP1251" s="191"/>
      <c r="CQ1251" s="191"/>
      <c r="CR1251" s="191"/>
      <c r="CS1251" s="191"/>
      <c r="CT1251" s="191"/>
      <c r="CU1251" s="191"/>
      <c r="CV1251" s="191"/>
      <c r="CW1251" s="191"/>
      <c r="CX1251" s="191"/>
      <c r="CY1251" s="191"/>
      <c r="CZ1251" s="191"/>
      <c r="DA1251" s="191"/>
      <c r="DB1251" s="191"/>
      <c r="DC1251" s="191"/>
      <c r="DD1251" s="191"/>
      <c r="DE1251" s="191"/>
      <c r="DF1251" s="191"/>
      <c r="DG1251" s="191"/>
      <c r="DH1251" s="191"/>
      <c r="DI1251" s="191"/>
      <c r="DJ1251" s="191"/>
      <c r="DK1251" s="191"/>
      <c r="DL1251" s="191"/>
      <c r="DM1251" s="191"/>
      <c r="DN1251" s="191"/>
      <c r="DO1251" s="191"/>
      <c r="DP1251" s="191"/>
      <c r="DQ1251" s="191"/>
      <c r="DR1251" s="191"/>
      <c r="DS1251" s="191"/>
      <c r="DT1251" s="191"/>
      <c r="DU1251" s="191"/>
      <c r="DV1251" s="191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8"/>
      <c r="F1252" s="220"/>
      <c r="G1252" s="191"/>
      <c r="H1252" s="191"/>
      <c r="I1252" s="207"/>
      <c r="J1252" s="207"/>
      <c r="K1252" s="191"/>
      <c r="L1252" s="191"/>
      <c r="M1252" s="191"/>
      <c r="N1252" s="191"/>
      <c r="O1252" s="191"/>
      <c r="P1252" s="191"/>
      <c r="Q1252" s="191"/>
      <c r="R1252" s="191"/>
      <c r="S1252" s="191"/>
      <c r="T1252" s="191"/>
      <c r="U1252" s="191"/>
      <c r="V1252" s="191"/>
      <c r="W1252" s="191"/>
      <c r="X1252" s="191"/>
      <c r="Y1252" s="191"/>
      <c r="Z1252" s="191"/>
      <c r="AA1252" s="191"/>
      <c r="AB1252" s="191"/>
      <c r="AC1252" s="191"/>
      <c r="AD1252" s="191"/>
      <c r="AE1252" s="191"/>
      <c r="AF1252" s="191"/>
      <c r="AG1252" s="191"/>
      <c r="AH1252" s="191"/>
      <c r="AI1252" s="191"/>
      <c r="AJ1252" s="191"/>
      <c r="AK1252" s="191"/>
      <c r="AL1252" s="191"/>
      <c r="AM1252" s="191"/>
      <c r="AN1252" s="191"/>
      <c r="AO1252" s="191"/>
      <c r="AP1252" s="191"/>
      <c r="AQ1252" s="191"/>
      <c r="AR1252" s="191"/>
      <c r="AS1252" s="191"/>
      <c r="AT1252" s="191"/>
      <c r="AU1252" s="191"/>
      <c r="AV1252" s="191"/>
      <c r="AW1252" s="191"/>
      <c r="AX1252" s="191"/>
      <c r="AY1252" s="191"/>
      <c r="AZ1252" s="191"/>
      <c r="BA1252" s="191"/>
      <c r="BB1252" s="191"/>
      <c r="BC1252" s="191"/>
      <c r="BD1252" s="191"/>
      <c r="BE1252" s="191"/>
      <c r="BF1252" s="191"/>
      <c r="BG1252" s="191"/>
      <c r="BH1252" s="191"/>
      <c r="BI1252" s="191"/>
      <c r="BJ1252" s="191"/>
      <c r="BK1252" s="191"/>
      <c r="BL1252" s="191"/>
      <c r="BM1252" s="191"/>
      <c r="BN1252" s="191"/>
      <c r="BO1252" s="191"/>
      <c r="BP1252" s="191"/>
      <c r="BQ1252" s="191"/>
      <c r="BR1252" s="191"/>
      <c r="BS1252" s="191"/>
      <c r="BT1252" s="191"/>
      <c r="BU1252" s="191"/>
      <c r="BV1252" s="191"/>
      <c r="BW1252" s="191"/>
      <c r="BX1252" s="191"/>
      <c r="BY1252" s="191"/>
      <c r="BZ1252" s="191"/>
      <c r="CA1252" s="191"/>
      <c r="CB1252" s="191"/>
      <c r="CC1252" s="191"/>
      <c r="CD1252" s="191"/>
      <c r="CE1252" s="191"/>
      <c r="CF1252" s="191"/>
      <c r="CG1252" s="191"/>
      <c r="CH1252" s="191"/>
      <c r="CI1252" s="191"/>
      <c r="CJ1252" s="191"/>
      <c r="CK1252" s="191"/>
      <c r="CL1252" s="191"/>
      <c r="CM1252" s="191"/>
      <c r="CN1252" s="191"/>
      <c r="CO1252" s="191"/>
      <c r="CP1252" s="191"/>
      <c r="CQ1252" s="191"/>
      <c r="CR1252" s="191"/>
      <c r="CS1252" s="191"/>
      <c r="CT1252" s="191"/>
      <c r="CU1252" s="191"/>
      <c r="CV1252" s="191"/>
      <c r="CW1252" s="191"/>
      <c r="CX1252" s="191"/>
      <c r="CY1252" s="191"/>
      <c r="CZ1252" s="191"/>
      <c r="DA1252" s="191"/>
      <c r="DB1252" s="191"/>
      <c r="DC1252" s="191"/>
      <c r="DD1252" s="191"/>
      <c r="DE1252" s="191"/>
      <c r="DF1252" s="191"/>
      <c r="DG1252" s="191"/>
      <c r="DH1252" s="191"/>
      <c r="DI1252" s="191"/>
      <c r="DJ1252" s="191"/>
      <c r="DK1252" s="191"/>
      <c r="DL1252" s="191"/>
      <c r="DM1252" s="191"/>
      <c r="DN1252" s="191"/>
      <c r="DO1252" s="191"/>
      <c r="DP1252" s="191"/>
      <c r="DQ1252" s="191"/>
      <c r="DR1252" s="191"/>
      <c r="DS1252" s="191"/>
      <c r="DT1252" s="191"/>
      <c r="DU1252" s="191"/>
      <c r="DV1252" s="191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8"/>
      <c r="F1253" s="220"/>
      <c r="G1253" s="191"/>
      <c r="H1253" s="191"/>
      <c r="I1253" s="207"/>
      <c r="J1253" s="207"/>
      <c r="K1253" s="191"/>
      <c r="L1253" s="191"/>
      <c r="M1253" s="191"/>
      <c r="N1253" s="191"/>
      <c r="O1253" s="191"/>
      <c r="P1253" s="191"/>
      <c r="Q1253" s="191"/>
      <c r="R1253" s="191"/>
      <c r="S1253" s="191"/>
      <c r="T1253" s="191"/>
      <c r="U1253" s="191"/>
      <c r="V1253" s="191"/>
      <c r="W1253" s="191"/>
      <c r="X1253" s="191"/>
      <c r="Y1253" s="191"/>
      <c r="Z1253" s="191"/>
      <c r="AA1253" s="191"/>
      <c r="AB1253" s="191"/>
      <c r="AC1253" s="191"/>
      <c r="AD1253" s="191"/>
      <c r="AE1253" s="191"/>
      <c r="AF1253" s="191"/>
      <c r="AG1253" s="191"/>
      <c r="AH1253" s="191"/>
      <c r="AI1253" s="191"/>
      <c r="AJ1253" s="191"/>
      <c r="AK1253" s="191"/>
      <c r="AL1253" s="191"/>
      <c r="AM1253" s="191"/>
      <c r="AN1253" s="191"/>
      <c r="AO1253" s="191"/>
      <c r="AP1253" s="191"/>
      <c r="AQ1253" s="191"/>
      <c r="AR1253" s="191"/>
      <c r="AS1253" s="191"/>
      <c r="AT1253" s="191"/>
      <c r="AU1253" s="191"/>
      <c r="AV1253" s="191"/>
      <c r="AW1253" s="191"/>
      <c r="AX1253" s="191"/>
      <c r="AY1253" s="191"/>
      <c r="AZ1253" s="191"/>
      <c r="BA1253" s="191"/>
      <c r="BB1253" s="191"/>
      <c r="BC1253" s="191"/>
      <c r="BD1253" s="191"/>
      <c r="BE1253" s="191"/>
      <c r="BF1253" s="191"/>
      <c r="BG1253" s="191"/>
      <c r="BH1253" s="191"/>
      <c r="BI1253" s="191"/>
      <c r="BJ1253" s="191"/>
      <c r="BK1253" s="191"/>
      <c r="BL1253" s="191"/>
      <c r="BM1253" s="191"/>
      <c r="BN1253" s="191"/>
      <c r="BO1253" s="191"/>
      <c r="BP1253" s="191"/>
      <c r="BQ1253" s="191"/>
      <c r="BR1253" s="191"/>
      <c r="BS1253" s="191"/>
      <c r="BT1253" s="191"/>
      <c r="BU1253" s="191"/>
      <c r="BV1253" s="191"/>
      <c r="BW1253" s="191"/>
      <c r="BX1253" s="191"/>
      <c r="BY1253" s="191"/>
      <c r="BZ1253" s="191"/>
      <c r="CA1253" s="191"/>
      <c r="CB1253" s="191"/>
      <c r="CC1253" s="191"/>
      <c r="CD1253" s="191"/>
      <c r="CE1253" s="191"/>
      <c r="CF1253" s="191"/>
      <c r="CG1253" s="191"/>
      <c r="CH1253" s="191"/>
      <c r="CI1253" s="191"/>
      <c r="CJ1253" s="191"/>
      <c r="CK1253" s="191"/>
      <c r="CL1253" s="191"/>
      <c r="CM1253" s="191"/>
      <c r="CN1253" s="191"/>
      <c r="CO1253" s="191"/>
      <c r="CP1253" s="191"/>
      <c r="CQ1253" s="191"/>
      <c r="CR1253" s="191"/>
      <c r="CS1253" s="191"/>
      <c r="CT1253" s="191"/>
      <c r="CU1253" s="191"/>
      <c r="CV1253" s="191"/>
      <c r="CW1253" s="191"/>
      <c r="CX1253" s="191"/>
      <c r="CY1253" s="191"/>
      <c r="CZ1253" s="191"/>
      <c r="DA1253" s="191"/>
      <c r="DB1253" s="191"/>
      <c r="DC1253" s="191"/>
      <c r="DD1253" s="191"/>
      <c r="DE1253" s="191"/>
      <c r="DF1253" s="191"/>
      <c r="DG1253" s="191"/>
      <c r="DH1253" s="191"/>
      <c r="DI1253" s="191"/>
      <c r="DJ1253" s="191"/>
      <c r="DK1253" s="191"/>
      <c r="DL1253" s="191"/>
      <c r="DM1253" s="191"/>
      <c r="DN1253" s="191"/>
      <c r="DO1253" s="191"/>
      <c r="DP1253" s="191"/>
      <c r="DQ1253" s="191"/>
      <c r="DR1253" s="191"/>
      <c r="DS1253" s="191"/>
      <c r="DT1253" s="191"/>
      <c r="DU1253" s="191"/>
      <c r="DV1253" s="191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8"/>
      <c r="F1254" s="220"/>
      <c r="G1254" s="191"/>
      <c r="H1254" s="191"/>
      <c r="I1254" s="207"/>
      <c r="J1254" s="207"/>
      <c r="K1254" s="191"/>
      <c r="L1254" s="191"/>
      <c r="M1254" s="191"/>
      <c r="N1254" s="191"/>
      <c r="O1254" s="191"/>
      <c r="P1254" s="191"/>
      <c r="Q1254" s="191"/>
      <c r="R1254" s="191"/>
      <c r="S1254" s="191"/>
      <c r="T1254" s="191"/>
      <c r="U1254" s="191"/>
      <c r="V1254" s="191"/>
      <c r="W1254" s="191"/>
      <c r="X1254" s="191"/>
      <c r="Y1254" s="191"/>
      <c r="Z1254" s="191"/>
      <c r="AA1254" s="191"/>
      <c r="AB1254" s="191"/>
      <c r="AC1254" s="191"/>
      <c r="AD1254" s="191"/>
      <c r="AE1254" s="191"/>
      <c r="AF1254" s="191"/>
      <c r="AG1254" s="191"/>
      <c r="AH1254" s="191"/>
      <c r="AI1254" s="191"/>
      <c r="AJ1254" s="191"/>
      <c r="AK1254" s="191"/>
      <c r="AL1254" s="191"/>
      <c r="AM1254" s="191"/>
      <c r="AN1254" s="191"/>
      <c r="AO1254" s="191"/>
      <c r="AP1254" s="191"/>
      <c r="AQ1254" s="191"/>
      <c r="AR1254" s="191"/>
      <c r="AS1254" s="191"/>
      <c r="AT1254" s="191"/>
      <c r="AU1254" s="191"/>
      <c r="AV1254" s="191"/>
      <c r="AW1254" s="191"/>
      <c r="AX1254" s="191"/>
      <c r="AY1254" s="191"/>
      <c r="AZ1254" s="191"/>
      <c r="BA1254" s="191"/>
      <c r="BB1254" s="191"/>
      <c r="BC1254" s="191"/>
      <c r="BD1254" s="191"/>
      <c r="BE1254" s="191"/>
      <c r="BF1254" s="191"/>
      <c r="BG1254" s="191"/>
      <c r="BH1254" s="191"/>
      <c r="BI1254" s="191"/>
      <c r="BJ1254" s="191"/>
      <c r="BK1254" s="191"/>
      <c r="BL1254" s="191"/>
      <c r="BM1254" s="191"/>
      <c r="BN1254" s="191"/>
      <c r="BO1254" s="191"/>
      <c r="BP1254" s="191"/>
      <c r="BQ1254" s="191"/>
      <c r="BR1254" s="191"/>
      <c r="BS1254" s="191"/>
      <c r="BT1254" s="191"/>
      <c r="BU1254" s="191"/>
      <c r="BV1254" s="191"/>
      <c r="BW1254" s="191"/>
      <c r="BX1254" s="191"/>
      <c r="BY1254" s="191"/>
      <c r="BZ1254" s="191"/>
      <c r="CA1254" s="191"/>
      <c r="CB1254" s="191"/>
      <c r="CC1254" s="191"/>
      <c r="CD1254" s="191"/>
      <c r="CE1254" s="191"/>
      <c r="CF1254" s="191"/>
      <c r="CG1254" s="191"/>
      <c r="CH1254" s="191"/>
      <c r="CI1254" s="191"/>
      <c r="CJ1254" s="191"/>
      <c r="CK1254" s="191"/>
      <c r="CL1254" s="191"/>
      <c r="CM1254" s="191"/>
      <c r="CN1254" s="191"/>
      <c r="CO1254" s="191"/>
      <c r="CP1254" s="191"/>
      <c r="CQ1254" s="191"/>
      <c r="CR1254" s="191"/>
      <c r="CS1254" s="191"/>
      <c r="CT1254" s="191"/>
      <c r="CU1254" s="191"/>
      <c r="CV1254" s="191"/>
      <c r="CW1254" s="191"/>
      <c r="CX1254" s="191"/>
      <c r="CY1254" s="191"/>
      <c r="CZ1254" s="191"/>
      <c r="DA1254" s="191"/>
      <c r="DB1254" s="191"/>
      <c r="DC1254" s="191"/>
      <c r="DD1254" s="191"/>
      <c r="DE1254" s="191"/>
      <c r="DF1254" s="191"/>
      <c r="DG1254" s="191"/>
      <c r="DH1254" s="191"/>
      <c r="DI1254" s="191"/>
      <c r="DJ1254" s="191"/>
      <c r="DK1254" s="191"/>
      <c r="DL1254" s="191"/>
      <c r="DM1254" s="191"/>
      <c r="DN1254" s="191"/>
      <c r="DO1254" s="191"/>
      <c r="DP1254" s="191"/>
      <c r="DQ1254" s="191"/>
      <c r="DR1254" s="191"/>
      <c r="DS1254" s="191"/>
      <c r="DT1254" s="191"/>
      <c r="DU1254" s="191"/>
      <c r="DV1254" s="191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8"/>
      <c r="F1255" s="221"/>
      <c r="G1255" s="191"/>
      <c r="H1255" s="191"/>
      <c r="I1255" s="207"/>
      <c r="J1255" s="207"/>
      <c r="K1255" s="191"/>
      <c r="L1255" s="191"/>
      <c r="M1255" s="191"/>
      <c r="N1255" s="191"/>
      <c r="O1255" s="191"/>
      <c r="P1255" s="191"/>
      <c r="Q1255" s="191"/>
      <c r="R1255" s="191"/>
      <c r="S1255" s="191"/>
      <c r="T1255" s="191"/>
      <c r="U1255" s="191"/>
      <c r="V1255" s="191"/>
      <c r="W1255" s="191"/>
      <c r="X1255" s="191"/>
      <c r="Y1255" s="191"/>
      <c r="Z1255" s="191"/>
      <c r="AA1255" s="191"/>
      <c r="AB1255" s="191"/>
      <c r="AC1255" s="191"/>
      <c r="AD1255" s="191"/>
      <c r="AE1255" s="191"/>
      <c r="AF1255" s="191"/>
      <c r="AG1255" s="191"/>
      <c r="AH1255" s="191"/>
      <c r="AI1255" s="191"/>
      <c r="AJ1255" s="191"/>
      <c r="AK1255" s="191"/>
      <c r="AL1255" s="191"/>
      <c r="AM1255" s="191"/>
      <c r="AN1255" s="191"/>
      <c r="AO1255" s="191"/>
      <c r="AP1255" s="191"/>
      <c r="AQ1255" s="191"/>
      <c r="AR1255" s="191"/>
      <c r="AS1255" s="191"/>
      <c r="AT1255" s="191"/>
      <c r="AU1255" s="191"/>
      <c r="AV1255" s="191"/>
      <c r="AW1255" s="191"/>
      <c r="AX1255" s="191"/>
      <c r="AY1255" s="191"/>
      <c r="AZ1255" s="191"/>
      <c r="BA1255" s="191"/>
      <c r="BB1255" s="191"/>
      <c r="BC1255" s="191"/>
      <c r="BD1255" s="191"/>
      <c r="BE1255" s="191"/>
      <c r="BF1255" s="191"/>
      <c r="BG1255" s="191"/>
      <c r="BH1255" s="191"/>
      <c r="BI1255" s="191"/>
      <c r="BJ1255" s="191"/>
      <c r="BK1255" s="191"/>
      <c r="BL1255" s="191"/>
      <c r="BM1255" s="191"/>
      <c r="BN1255" s="191"/>
      <c r="BO1255" s="191"/>
      <c r="BP1255" s="191"/>
      <c r="BQ1255" s="191"/>
      <c r="BR1255" s="191"/>
      <c r="BS1255" s="191"/>
      <c r="BT1255" s="191"/>
      <c r="BU1255" s="191"/>
      <c r="BV1255" s="191"/>
      <c r="BW1255" s="191"/>
      <c r="BX1255" s="191"/>
      <c r="BY1255" s="191"/>
      <c r="BZ1255" s="191"/>
      <c r="CA1255" s="191"/>
      <c r="CB1255" s="191"/>
      <c r="CC1255" s="191"/>
      <c r="CD1255" s="191"/>
      <c r="CE1255" s="191"/>
      <c r="CF1255" s="191"/>
      <c r="CG1255" s="191"/>
      <c r="CH1255" s="191"/>
      <c r="CI1255" s="191"/>
      <c r="CJ1255" s="191"/>
      <c r="CK1255" s="191"/>
      <c r="CL1255" s="191"/>
      <c r="CM1255" s="191"/>
      <c r="CN1255" s="191"/>
      <c r="CO1255" s="191"/>
      <c r="CP1255" s="191"/>
      <c r="CQ1255" s="191"/>
      <c r="CR1255" s="191"/>
      <c r="CS1255" s="191"/>
      <c r="CT1255" s="191"/>
      <c r="CU1255" s="191"/>
      <c r="CV1255" s="191"/>
      <c r="CW1255" s="191"/>
      <c r="CX1255" s="191"/>
      <c r="CY1255" s="191"/>
      <c r="CZ1255" s="191"/>
      <c r="DA1255" s="191"/>
      <c r="DB1255" s="191"/>
      <c r="DC1255" s="191"/>
      <c r="DD1255" s="191"/>
      <c r="DE1255" s="191"/>
      <c r="DF1255" s="191"/>
      <c r="DG1255" s="191"/>
      <c r="DH1255" s="191"/>
      <c r="DI1255" s="191"/>
      <c r="DJ1255" s="191"/>
      <c r="DK1255" s="191"/>
      <c r="DL1255" s="191"/>
      <c r="DM1255" s="191"/>
      <c r="DN1255" s="191"/>
      <c r="DO1255" s="191"/>
      <c r="DP1255" s="191"/>
      <c r="DQ1255" s="191"/>
      <c r="DR1255" s="191"/>
      <c r="DS1255" s="191"/>
      <c r="DT1255" s="191"/>
      <c r="DU1255" s="191"/>
      <c r="DV1255" s="191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8"/>
      <c r="F1256" s="220"/>
      <c r="G1256" s="191"/>
      <c r="H1256" s="191"/>
      <c r="I1256" s="207"/>
      <c r="J1256" s="207"/>
      <c r="K1256" s="191"/>
      <c r="L1256" s="191"/>
      <c r="M1256" s="191"/>
      <c r="N1256" s="191"/>
      <c r="O1256" s="191"/>
      <c r="P1256" s="191"/>
      <c r="Q1256" s="191"/>
      <c r="R1256" s="191"/>
      <c r="S1256" s="191"/>
      <c r="T1256" s="191"/>
      <c r="U1256" s="191"/>
      <c r="V1256" s="191"/>
      <c r="W1256" s="191"/>
      <c r="X1256" s="191"/>
      <c r="Y1256" s="191"/>
      <c r="Z1256" s="191"/>
      <c r="AA1256" s="191"/>
      <c r="AB1256" s="191"/>
      <c r="AC1256" s="191"/>
      <c r="AD1256" s="191"/>
      <c r="AE1256" s="191"/>
      <c r="AF1256" s="191"/>
      <c r="AG1256" s="191"/>
      <c r="AH1256" s="191"/>
      <c r="AI1256" s="191"/>
      <c r="AJ1256" s="191"/>
      <c r="AK1256" s="191"/>
      <c r="AL1256" s="191"/>
      <c r="AM1256" s="191"/>
      <c r="AN1256" s="191"/>
      <c r="AO1256" s="191"/>
      <c r="AP1256" s="191"/>
      <c r="AQ1256" s="191"/>
      <c r="AR1256" s="191"/>
      <c r="AS1256" s="191"/>
      <c r="AT1256" s="191"/>
      <c r="AU1256" s="191"/>
      <c r="AV1256" s="191"/>
      <c r="AW1256" s="191"/>
      <c r="AX1256" s="191"/>
      <c r="AY1256" s="191"/>
      <c r="AZ1256" s="191"/>
      <c r="BA1256" s="191"/>
      <c r="BB1256" s="191"/>
      <c r="BC1256" s="191"/>
      <c r="BD1256" s="191"/>
      <c r="BE1256" s="191"/>
      <c r="BF1256" s="191"/>
      <c r="BG1256" s="191"/>
      <c r="BH1256" s="191"/>
      <c r="BI1256" s="191"/>
      <c r="BJ1256" s="191"/>
      <c r="BK1256" s="191"/>
      <c r="BL1256" s="191"/>
      <c r="BM1256" s="191"/>
      <c r="BN1256" s="191"/>
      <c r="BO1256" s="191"/>
      <c r="BP1256" s="191"/>
      <c r="BQ1256" s="191"/>
      <c r="BR1256" s="191"/>
      <c r="BS1256" s="191"/>
      <c r="BT1256" s="191"/>
      <c r="BU1256" s="191"/>
      <c r="BV1256" s="191"/>
      <c r="BW1256" s="191"/>
      <c r="BX1256" s="191"/>
      <c r="BY1256" s="191"/>
      <c r="BZ1256" s="191"/>
      <c r="CA1256" s="191"/>
      <c r="CB1256" s="191"/>
      <c r="CC1256" s="191"/>
      <c r="CD1256" s="191"/>
      <c r="CE1256" s="191"/>
      <c r="CF1256" s="191"/>
      <c r="CG1256" s="191"/>
      <c r="CH1256" s="191"/>
      <c r="CI1256" s="191"/>
      <c r="CJ1256" s="191"/>
      <c r="CK1256" s="191"/>
      <c r="CL1256" s="191"/>
      <c r="CM1256" s="191"/>
      <c r="CN1256" s="191"/>
      <c r="CO1256" s="191"/>
      <c r="CP1256" s="191"/>
      <c r="CQ1256" s="191"/>
      <c r="CR1256" s="191"/>
      <c r="CS1256" s="191"/>
      <c r="CT1256" s="191"/>
      <c r="CU1256" s="191"/>
      <c r="CV1256" s="191"/>
      <c r="CW1256" s="191"/>
      <c r="CX1256" s="191"/>
      <c r="CY1256" s="191"/>
      <c r="CZ1256" s="191"/>
      <c r="DA1256" s="191"/>
      <c r="DB1256" s="191"/>
      <c r="DC1256" s="191"/>
      <c r="DD1256" s="191"/>
      <c r="DE1256" s="191"/>
      <c r="DF1256" s="191"/>
      <c r="DG1256" s="191"/>
      <c r="DH1256" s="191"/>
      <c r="DI1256" s="191"/>
      <c r="DJ1256" s="191"/>
      <c r="DK1256" s="191"/>
      <c r="DL1256" s="191"/>
      <c r="DM1256" s="191"/>
      <c r="DN1256" s="191"/>
      <c r="DO1256" s="191"/>
      <c r="DP1256" s="191"/>
      <c r="DQ1256" s="191"/>
      <c r="DR1256" s="191"/>
      <c r="DS1256" s="191"/>
      <c r="DT1256" s="191"/>
      <c r="DU1256" s="191"/>
      <c r="DV1256" s="191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8"/>
      <c r="F1257" s="219"/>
      <c r="G1257" s="181"/>
      <c r="H1257" s="181"/>
      <c r="I1257" s="207"/>
      <c r="J1257" s="207"/>
      <c r="K1257" s="181"/>
      <c r="L1257" s="191"/>
      <c r="M1257" s="181"/>
      <c r="N1257" s="181"/>
      <c r="O1257" s="191"/>
      <c r="P1257" s="181"/>
      <c r="Q1257" s="181"/>
      <c r="R1257" s="191"/>
      <c r="S1257" s="181"/>
      <c r="T1257" s="181"/>
      <c r="U1257" s="191"/>
      <c r="V1257" s="181"/>
      <c r="W1257" s="181"/>
      <c r="X1257" s="191"/>
      <c r="Y1257" s="181"/>
      <c r="Z1257" s="181"/>
      <c r="AA1257" s="191"/>
      <c r="AB1257" s="181"/>
      <c r="AC1257" s="181"/>
      <c r="AD1257" s="191"/>
      <c r="AE1257" s="181"/>
      <c r="AF1257" s="181"/>
      <c r="AG1257" s="191"/>
      <c r="AH1257" s="181"/>
      <c r="AI1257" s="181"/>
      <c r="AJ1257" s="191"/>
      <c r="AK1257" s="181"/>
      <c r="AL1257" s="181"/>
      <c r="AM1257" s="191"/>
      <c r="AN1257" s="181"/>
      <c r="AO1257" s="181"/>
      <c r="AP1257" s="191"/>
      <c r="AQ1257" s="181"/>
      <c r="AR1257" s="181"/>
      <c r="AS1257" s="191"/>
      <c r="AT1257" s="181"/>
      <c r="AU1257" s="181"/>
      <c r="AV1257" s="191"/>
      <c r="AW1257" s="181"/>
      <c r="AX1257" s="181"/>
      <c r="AY1257" s="191"/>
      <c r="AZ1257" s="181"/>
      <c r="BA1257" s="181"/>
      <c r="BB1257" s="191"/>
      <c r="BC1257" s="181"/>
      <c r="BD1257" s="181"/>
      <c r="BE1257" s="191"/>
      <c r="BF1257" s="181"/>
      <c r="BG1257" s="181"/>
      <c r="BH1257" s="191"/>
      <c r="BI1257" s="181"/>
      <c r="BJ1257" s="181"/>
      <c r="BK1257" s="191"/>
      <c r="BL1257" s="181"/>
      <c r="BM1257" s="181"/>
      <c r="BN1257" s="191"/>
      <c r="BO1257" s="181"/>
      <c r="BP1257" s="181"/>
      <c r="BQ1257" s="191"/>
      <c r="BR1257" s="181"/>
      <c r="BS1257" s="181"/>
      <c r="BT1257" s="191"/>
      <c r="BU1257" s="181"/>
      <c r="BV1257" s="181"/>
      <c r="BW1257" s="191"/>
      <c r="BX1257" s="181"/>
      <c r="BY1257" s="181"/>
      <c r="BZ1257" s="191"/>
      <c r="CA1257" s="181"/>
      <c r="CB1257" s="181"/>
      <c r="CC1257" s="191"/>
      <c r="CD1257" s="181"/>
      <c r="CE1257" s="181"/>
      <c r="CF1257" s="191"/>
      <c r="CG1257" s="181"/>
      <c r="CH1257" s="181"/>
      <c r="CI1257" s="191"/>
      <c r="CJ1257" s="181"/>
      <c r="CK1257" s="181"/>
      <c r="CL1257" s="191"/>
      <c r="CM1257" s="181"/>
      <c r="CN1257" s="181"/>
      <c r="CO1257" s="191"/>
      <c r="CP1257" s="181"/>
      <c r="CQ1257" s="181"/>
      <c r="CR1257" s="191"/>
      <c r="CS1257" s="181"/>
      <c r="CT1257" s="181"/>
      <c r="CU1257" s="191"/>
      <c r="CV1257" s="181"/>
      <c r="CW1257" s="181"/>
      <c r="CX1257" s="191"/>
      <c r="CY1257" s="181"/>
      <c r="CZ1257" s="181"/>
      <c r="DA1257" s="191"/>
      <c r="DB1257" s="181"/>
      <c r="DC1257" s="181"/>
      <c r="DD1257" s="191"/>
      <c r="DE1257" s="181"/>
      <c r="DF1257" s="181"/>
      <c r="DG1257" s="191"/>
      <c r="DH1257" s="181"/>
      <c r="DI1257" s="181"/>
      <c r="DJ1257" s="191"/>
      <c r="DK1257" s="181"/>
      <c r="DL1257" s="181"/>
      <c r="DM1257" s="191"/>
      <c r="DN1257" s="181"/>
      <c r="DO1257" s="181"/>
      <c r="DP1257" s="191"/>
      <c r="DQ1257" s="181"/>
      <c r="DR1257" s="181"/>
      <c r="DS1257" s="191"/>
      <c r="DT1257" s="181"/>
      <c r="DU1257" s="181"/>
      <c r="DV1257" s="191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3"/>
      <c r="G1258" s="191"/>
      <c r="H1258" s="191"/>
      <c r="I1258" s="207"/>
      <c r="J1258" s="207"/>
      <c r="K1258" s="191"/>
      <c r="L1258" s="191"/>
      <c r="M1258" s="191"/>
      <c r="N1258" s="191"/>
      <c r="O1258" s="191"/>
      <c r="P1258" s="191"/>
      <c r="Q1258" s="191"/>
      <c r="R1258" s="191"/>
      <c r="S1258" s="191"/>
      <c r="T1258" s="191"/>
      <c r="U1258" s="191"/>
      <c r="V1258" s="191"/>
      <c r="W1258" s="191"/>
      <c r="X1258" s="191"/>
      <c r="Y1258" s="191"/>
      <c r="Z1258" s="191"/>
      <c r="AA1258" s="191"/>
      <c r="AB1258" s="191"/>
      <c r="AC1258" s="191"/>
      <c r="AD1258" s="191"/>
      <c r="AE1258" s="191"/>
      <c r="AF1258" s="191"/>
      <c r="AG1258" s="191"/>
      <c r="AH1258" s="191"/>
      <c r="AI1258" s="191"/>
      <c r="AJ1258" s="191"/>
      <c r="AK1258" s="191"/>
      <c r="AL1258" s="191"/>
      <c r="AM1258" s="191"/>
      <c r="AN1258" s="191"/>
      <c r="AO1258" s="191"/>
      <c r="AP1258" s="191"/>
      <c r="AQ1258" s="191"/>
      <c r="AR1258" s="191"/>
      <c r="AS1258" s="191"/>
      <c r="AT1258" s="191"/>
      <c r="AU1258" s="191"/>
      <c r="AV1258" s="191"/>
      <c r="AW1258" s="191"/>
      <c r="AX1258" s="191"/>
      <c r="AY1258" s="191"/>
      <c r="AZ1258" s="191"/>
      <c r="BA1258" s="191"/>
      <c r="BB1258" s="191"/>
      <c r="BC1258" s="191"/>
      <c r="BD1258" s="191"/>
      <c r="BE1258" s="191"/>
      <c r="BF1258" s="191"/>
      <c r="BG1258" s="191"/>
      <c r="BH1258" s="191"/>
      <c r="BI1258" s="191"/>
      <c r="BJ1258" s="191"/>
      <c r="BK1258" s="191"/>
      <c r="BL1258" s="191"/>
      <c r="BM1258" s="191"/>
      <c r="BN1258" s="191"/>
      <c r="BO1258" s="191"/>
      <c r="BP1258" s="191"/>
      <c r="BQ1258" s="191"/>
      <c r="BR1258" s="191"/>
      <c r="BS1258" s="191"/>
      <c r="BT1258" s="191"/>
      <c r="BU1258" s="191"/>
      <c r="BV1258" s="191"/>
      <c r="BW1258" s="191"/>
      <c r="BX1258" s="191"/>
      <c r="BY1258" s="191"/>
      <c r="BZ1258" s="191"/>
      <c r="CA1258" s="191"/>
      <c r="CB1258" s="191"/>
      <c r="CC1258" s="191"/>
      <c r="CD1258" s="191"/>
      <c r="CE1258" s="191"/>
      <c r="CF1258" s="191"/>
      <c r="CG1258" s="191"/>
      <c r="CH1258" s="191"/>
      <c r="CI1258" s="191"/>
      <c r="CJ1258" s="191"/>
      <c r="CK1258" s="191"/>
      <c r="CL1258" s="191"/>
      <c r="CM1258" s="191"/>
      <c r="CN1258" s="191"/>
      <c r="CO1258" s="191"/>
      <c r="CP1258" s="191"/>
      <c r="CQ1258" s="191"/>
      <c r="CR1258" s="191"/>
      <c r="CS1258" s="191"/>
      <c r="CT1258" s="191"/>
      <c r="CU1258" s="191"/>
      <c r="CV1258" s="191"/>
      <c r="CW1258" s="191"/>
      <c r="CX1258" s="191"/>
      <c r="CY1258" s="191"/>
      <c r="CZ1258" s="191"/>
      <c r="DA1258" s="191"/>
      <c r="DB1258" s="191"/>
      <c r="DC1258" s="191"/>
      <c r="DD1258" s="191"/>
      <c r="DE1258" s="191"/>
      <c r="DF1258" s="191"/>
      <c r="DG1258" s="191"/>
      <c r="DH1258" s="191"/>
      <c r="DI1258" s="191"/>
      <c r="DJ1258" s="191"/>
      <c r="DK1258" s="191"/>
      <c r="DL1258" s="191"/>
      <c r="DM1258" s="191"/>
      <c r="DN1258" s="191"/>
      <c r="DO1258" s="191"/>
      <c r="DP1258" s="191"/>
      <c r="DQ1258" s="191"/>
      <c r="DR1258" s="191"/>
      <c r="DS1258" s="191"/>
      <c r="DT1258" s="191"/>
      <c r="DU1258" s="191"/>
      <c r="DV1258" s="191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8"/>
      <c r="F1259" s="220"/>
      <c r="G1259" s="191"/>
      <c r="H1259" s="191"/>
      <c r="I1259" s="207"/>
      <c r="J1259" s="207"/>
      <c r="K1259" s="191"/>
      <c r="L1259" s="191"/>
      <c r="M1259" s="191"/>
      <c r="N1259" s="191"/>
      <c r="O1259" s="191"/>
      <c r="P1259" s="191"/>
      <c r="Q1259" s="191"/>
      <c r="R1259" s="191"/>
      <c r="S1259" s="191"/>
      <c r="T1259" s="191"/>
      <c r="U1259" s="191"/>
      <c r="V1259" s="191"/>
      <c r="W1259" s="191"/>
      <c r="X1259" s="191"/>
      <c r="Y1259" s="191"/>
      <c r="Z1259" s="191"/>
      <c r="AA1259" s="191"/>
      <c r="AB1259" s="191"/>
      <c r="AC1259" s="191"/>
      <c r="AD1259" s="191"/>
      <c r="AE1259" s="191"/>
      <c r="AF1259" s="191"/>
      <c r="AG1259" s="191"/>
      <c r="AH1259" s="191"/>
      <c r="AI1259" s="191"/>
      <c r="AJ1259" s="191"/>
      <c r="AK1259" s="191"/>
      <c r="AL1259" s="191"/>
      <c r="AM1259" s="191"/>
      <c r="AN1259" s="191"/>
      <c r="AO1259" s="191"/>
      <c r="AP1259" s="191"/>
      <c r="AQ1259" s="191"/>
      <c r="AR1259" s="191"/>
      <c r="AS1259" s="191"/>
      <c r="AT1259" s="191"/>
      <c r="AU1259" s="191"/>
      <c r="AV1259" s="191"/>
      <c r="AW1259" s="191"/>
      <c r="AX1259" s="191"/>
      <c r="AY1259" s="191"/>
      <c r="AZ1259" s="191"/>
      <c r="BA1259" s="191"/>
      <c r="BB1259" s="191"/>
      <c r="BC1259" s="191"/>
      <c r="BD1259" s="191"/>
      <c r="BE1259" s="191"/>
      <c r="BF1259" s="191"/>
      <c r="BG1259" s="191"/>
      <c r="BH1259" s="191"/>
      <c r="BI1259" s="191"/>
      <c r="BJ1259" s="191"/>
      <c r="BK1259" s="191"/>
      <c r="BL1259" s="191"/>
      <c r="BM1259" s="191"/>
      <c r="BN1259" s="191"/>
      <c r="BO1259" s="191"/>
      <c r="BP1259" s="191"/>
      <c r="BQ1259" s="191"/>
      <c r="BR1259" s="191"/>
      <c r="BS1259" s="191"/>
      <c r="BT1259" s="191"/>
      <c r="BU1259" s="191"/>
      <c r="BV1259" s="191"/>
      <c r="BW1259" s="191"/>
      <c r="BX1259" s="191"/>
      <c r="BY1259" s="191"/>
      <c r="BZ1259" s="191"/>
      <c r="CA1259" s="191"/>
      <c r="CB1259" s="191"/>
      <c r="CC1259" s="191"/>
      <c r="CD1259" s="191"/>
      <c r="CE1259" s="191"/>
      <c r="CF1259" s="191"/>
      <c r="CG1259" s="191"/>
      <c r="CH1259" s="191"/>
      <c r="CI1259" s="191"/>
      <c r="CJ1259" s="191"/>
      <c r="CK1259" s="191"/>
      <c r="CL1259" s="191"/>
      <c r="CM1259" s="191"/>
      <c r="CN1259" s="191"/>
      <c r="CO1259" s="191"/>
      <c r="CP1259" s="191"/>
      <c r="CQ1259" s="191"/>
      <c r="CR1259" s="191"/>
      <c r="CS1259" s="191"/>
      <c r="CT1259" s="191"/>
      <c r="CU1259" s="191"/>
      <c r="CV1259" s="191"/>
      <c r="CW1259" s="191"/>
      <c r="CX1259" s="191"/>
      <c r="CY1259" s="191"/>
      <c r="CZ1259" s="191"/>
      <c r="DA1259" s="191"/>
      <c r="DB1259" s="191"/>
      <c r="DC1259" s="191"/>
      <c r="DD1259" s="191"/>
      <c r="DE1259" s="191"/>
      <c r="DF1259" s="191"/>
      <c r="DG1259" s="191"/>
      <c r="DH1259" s="191"/>
      <c r="DI1259" s="191"/>
      <c r="DJ1259" s="191"/>
      <c r="DK1259" s="191"/>
      <c r="DL1259" s="191"/>
      <c r="DM1259" s="191"/>
      <c r="DN1259" s="191"/>
      <c r="DO1259" s="191"/>
      <c r="DP1259" s="191"/>
      <c r="DQ1259" s="191"/>
      <c r="DR1259" s="191"/>
      <c r="DS1259" s="191"/>
      <c r="DT1259" s="191"/>
      <c r="DU1259" s="191"/>
      <c r="DV1259" s="191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8"/>
      <c r="F1260" s="220"/>
      <c r="G1260" s="191"/>
      <c r="H1260" s="191"/>
      <c r="I1260" s="207"/>
      <c r="J1260" s="207"/>
      <c r="K1260" s="191"/>
      <c r="L1260" s="191"/>
      <c r="M1260" s="191"/>
      <c r="N1260" s="191"/>
      <c r="O1260" s="191"/>
      <c r="P1260" s="191"/>
      <c r="Q1260" s="191"/>
      <c r="R1260" s="191"/>
      <c r="S1260" s="191"/>
      <c r="T1260" s="191"/>
      <c r="U1260" s="191"/>
      <c r="V1260" s="191"/>
      <c r="W1260" s="191"/>
      <c r="X1260" s="191"/>
      <c r="Y1260" s="191"/>
      <c r="Z1260" s="191"/>
      <c r="AA1260" s="191"/>
      <c r="AB1260" s="191"/>
      <c r="AC1260" s="191"/>
      <c r="AD1260" s="191"/>
      <c r="AE1260" s="191"/>
      <c r="AF1260" s="191"/>
      <c r="AG1260" s="191"/>
      <c r="AH1260" s="191"/>
      <c r="AI1260" s="191"/>
      <c r="AJ1260" s="191"/>
      <c r="AK1260" s="191"/>
      <c r="AL1260" s="191"/>
      <c r="AM1260" s="191"/>
      <c r="AN1260" s="191"/>
      <c r="AO1260" s="191"/>
      <c r="AP1260" s="191"/>
      <c r="AQ1260" s="191"/>
      <c r="AR1260" s="191"/>
      <c r="AS1260" s="191"/>
      <c r="AT1260" s="191"/>
      <c r="AU1260" s="191"/>
      <c r="AV1260" s="191"/>
      <c r="AW1260" s="191"/>
      <c r="AX1260" s="191"/>
      <c r="AY1260" s="191"/>
      <c r="AZ1260" s="191"/>
      <c r="BA1260" s="191"/>
      <c r="BB1260" s="191"/>
      <c r="BC1260" s="191"/>
      <c r="BD1260" s="191"/>
      <c r="BE1260" s="191"/>
      <c r="BF1260" s="191"/>
      <c r="BG1260" s="191"/>
      <c r="BH1260" s="191"/>
      <c r="BI1260" s="191"/>
      <c r="BJ1260" s="191"/>
      <c r="BK1260" s="191"/>
      <c r="BL1260" s="191"/>
      <c r="BM1260" s="191"/>
      <c r="BN1260" s="191"/>
      <c r="BO1260" s="191"/>
      <c r="BP1260" s="191"/>
      <c r="BQ1260" s="191"/>
      <c r="BR1260" s="191"/>
      <c r="BS1260" s="191"/>
      <c r="BT1260" s="191"/>
      <c r="BU1260" s="191"/>
      <c r="BV1260" s="191"/>
      <c r="BW1260" s="191"/>
      <c r="BX1260" s="191"/>
      <c r="BY1260" s="191"/>
      <c r="BZ1260" s="191"/>
      <c r="CA1260" s="191"/>
      <c r="CB1260" s="191"/>
      <c r="CC1260" s="191"/>
      <c r="CD1260" s="191"/>
      <c r="CE1260" s="191"/>
      <c r="CF1260" s="191"/>
      <c r="CG1260" s="191"/>
      <c r="CH1260" s="191"/>
      <c r="CI1260" s="191"/>
      <c r="CJ1260" s="191"/>
      <c r="CK1260" s="191"/>
      <c r="CL1260" s="191"/>
      <c r="CM1260" s="191"/>
      <c r="CN1260" s="191"/>
      <c r="CO1260" s="191"/>
      <c r="CP1260" s="191"/>
      <c r="CQ1260" s="191"/>
      <c r="CR1260" s="191"/>
      <c r="CS1260" s="191"/>
      <c r="CT1260" s="191"/>
      <c r="CU1260" s="191"/>
      <c r="CV1260" s="191"/>
      <c r="CW1260" s="191"/>
      <c r="CX1260" s="191"/>
      <c r="CY1260" s="191"/>
      <c r="CZ1260" s="191"/>
      <c r="DA1260" s="191"/>
      <c r="DB1260" s="191"/>
      <c r="DC1260" s="191"/>
      <c r="DD1260" s="191"/>
      <c r="DE1260" s="191"/>
      <c r="DF1260" s="191"/>
      <c r="DG1260" s="191"/>
      <c r="DH1260" s="191"/>
      <c r="DI1260" s="191"/>
      <c r="DJ1260" s="191"/>
      <c r="DK1260" s="191"/>
      <c r="DL1260" s="191"/>
      <c r="DM1260" s="191"/>
      <c r="DN1260" s="191"/>
      <c r="DO1260" s="191"/>
      <c r="DP1260" s="191"/>
      <c r="DQ1260" s="191"/>
      <c r="DR1260" s="191"/>
      <c r="DS1260" s="191"/>
      <c r="DT1260" s="191"/>
      <c r="DU1260" s="191"/>
      <c r="DV1260" s="191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8"/>
      <c r="F1261" s="220"/>
      <c r="G1261" s="191"/>
      <c r="H1261" s="191"/>
      <c r="I1261" s="207"/>
      <c r="J1261" s="207"/>
      <c r="K1261" s="191"/>
      <c r="L1261" s="191"/>
      <c r="M1261" s="191"/>
      <c r="N1261" s="191"/>
      <c r="O1261" s="191"/>
      <c r="P1261" s="191"/>
      <c r="Q1261" s="191"/>
      <c r="R1261" s="191"/>
      <c r="S1261" s="191"/>
      <c r="T1261" s="191"/>
      <c r="U1261" s="191"/>
      <c r="V1261" s="191"/>
      <c r="W1261" s="191"/>
      <c r="X1261" s="191"/>
      <c r="Y1261" s="191"/>
      <c r="Z1261" s="191"/>
      <c r="AA1261" s="191"/>
      <c r="AB1261" s="191"/>
      <c r="AC1261" s="191"/>
      <c r="AD1261" s="191"/>
      <c r="AE1261" s="191"/>
      <c r="AF1261" s="191"/>
      <c r="AG1261" s="191"/>
      <c r="AH1261" s="191"/>
      <c r="AI1261" s="191"/>
      <c r="AJ1261" s="191"/>
      <c r="AK1261" s="191"/>
      <c r="AL1261" s="191"/>
      <c r="AM1261" s="191"/>
      <c r="AN1261" s="191"/>
      <c r="AO1261" s="191"/>
      <c r="AP1261" s="191"/>
      <c r="AQ1261" s="191"/>
      <c r="AR1261" s="191"/>
      <c r="AS1261" s="191"/>
      <c r="AT1261" s="191"/>
      <c r="AU1261" s="191"/>
      <c r="AV1261" s="191"/>
      <c r="AW1261" s="191"/>
      <c r="AX1261" s="191"/>
      <c r="AY1261" s="191"/>
      <c r="AZ1261" s="191"/>
      <c r="BA1261" s="191"/>
      <c r="BB1261" s="191"/>
      <c r="BC1261" s="191"/>
      <c r="BD1261" s="191"/>
      <c r="BE1261" s="191"/>
      <c r="BF1261" s="191"/>
      <c r="BG1261" s="191"/>
      <c r="BH1261" s="191"/>
      <c r="BI1261" s="191"/>
      <c r="BJ1261" s="191"/>
      <c r="BK1261" s="191"/>
      <c r="BL1261" s="191"/>
      <c r="BM1261" s="191"/>
      <c r="BN1261" s="191"/>
      <c r="BO1261" s="191"/>
      <c r="BP1261" s="191"/>
      <c r="BQ1261" s="191"/>
      <c r="BR1261" s="191"/>
      <c r="BS1261" s="191"/>
      <c r="BT1261" s="191"/>
      <c r="BU1261" s="191"/>
      <c r="BV1261" s="191"/>
      <c r="BW1261" s="191"/>
      <c r="BX1261" s="191"/>
      <c r="BY1261" s="191"/>
      <c r="BZ1261" s="191"/>
      <c r="CA1261" s="191"/>
      <c r="CB1261" s="191"/>
      <c r="CC1261" s="191"/>
      <c r="CD1261" s="191"/>
      <c r="CE1261" s="191"/>
      <c r="CF1261" s="191"/>
      <c r="CG1261" s="191"/>
      <c r="CH1261" s="191"/>
      <c r="CI1261" s="191"/>
      <c r="CJ1261" s="191"/>
      <c r="CK1261" s="191"/>
      <c r="CL1261" s="191"/>
      <c r="CM1261" s="191"/>
      <c r="CN1261" s="191"/>
      <c r="CO1261" s="191"/>
      <c r="CP1261" s="191"/>
      <c r="CQ1261" s="191"/>
      <c r="CR1261" s="191"/>
      <c r="CS1261" s="191"/>
      <c r="CT1261" s="191"/>
      <c r="CU1261" s="191"/>
      <c r="CV1261" s="191"/>
      <c r="CW1261" s="191"/>
      <c r="CX1261" s="191"/>
      <c r="CY1261" s="191"/>
      <c r="CZ1261" s="191"/>
      <c r="DA1261" s="191"/>
      <c r="DB1261" s="191"/>
      <c r="DC1261" s="191"/>
      <c r="DD1261" s="191"/>
      <c r="DE1261" s="191"/>
      <c r="DF1261" s="191"/>
      <c r="DG1261" s="191"/>
      <c r="DH1261" s="191"/>
      <c r="DI1261" s="191"/>
      <c r="DJ1261" s="191"/>
      <c r="DK1261" s="191"/>
      <c r="DL1261" s="191"/>
      <c r="DM1261" s="191"/>
      <c r="DN1261" s="191"/>
      <c r="DO1261" s="191"/>
      <c r="DP1261" s="191"/>
      <c r="DQ1261" s="191"/>
      <c r="DR1261" s="191"/>
      <c r="DS1261" s="191"/>
      <c r="DT1261" s="191"/>
      <c r="DU1261" s="191"/>
      <c r="DV1261" s="191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8"/>
      <c r="F1262" s="219"/>
      <c r="G1262" s="181"/>
      <c r="H1262" s="181"/>
      <c r="I1262" s="207"/>
      <c r="J1262" s="207"/>
      <c r="K1262" s="181"/>
      <c r="L1262" s="191"/>
      <c r="M1262" s="181"/>
      <c r="N1262" s="181"/>
      <c r="O1262" s="191"/>
      <c r="P1262" s="181"/>
      <c r="Q1262" s="181"/>
      <c r="R1262" s="191"/>
      <c r="S1262" s="181"/>
      <c r="T1262" s="181"/>
      <c r="U1262" s="191"/>
      <c r="V1262" s="181"/>
      <c r="W1262" s="181"/>
      <c r="X1262" s="191"/>
      <c r="Y1262" s="181"/>
      <c r="Z1262" s="181"/>
      <c r="AA1262" s="191"/>
      <c r="AB1262" s="181"/>
      <c r="AC1262" s="181"/>
      <c r="AD1262" s="191"/>
      <c r="AE1262" s="181"/>
      <c r="AF1262" s="181"/>
      <c r="AG1262" s="191"/>
      <c r="AH1262" s="181"/>
      <c r="AI1262" s="181"/>
      <c r="AJ1262" s="191"/>
      <c r="AK1262" s="181"/>
      <c r="AL1262" s="181"/>
      <c r="AM1262" s="191"/>
      <c r="AN1262" s="181"/>
      <c r="AO1262" s="181"/>
      <c r="AP1262" s="191"/>
      <c r="AQ1262" s="181"/>
      <c r="AR1262" s="181"/>
      <c r="AS1262" s="191"/>
      <c r="AT1262" s="181"/>
      <c r="AU1262" s="181"/>
      <c r="AV1262" s="191"/>
      <c r="AW1262" s="181"/>
      <c r="AX1262" s="181"/>
      <c r="AY1262" s="191"/>
      <c r="AZ1262" s="181"/>
      <c r="BA1262" s="181"/>
      <c r="BB1262" s="191"/>
      <c r="BC1262" s="181"/>
      <c r="BD1262" s="181"/>
      <c r="BE1262" s="191"/>
      <c r="BF1262" s="181"/>
      <c r="BG1262" s="181"/>
      <c r="BH1262" s="191"/>
      <c r="BI1262" s="181"/>
      <c r="BJ1262" s="181"/>
      <c r="BK1262" s="191"/>
      <c r="BL1262" s="181"/>
      <c r="BM1262" s="181"/>
      <c r="BN1262" s="191"/>
      <c r="BO1262" s="181"/>
      <c r="BP1262" s="181"/>
      <c r="BQ1262" s="191"/>
      <c r="BR1262" s="181"/>
      <c r="BS1262" s="181"/>
      <c r="BT1262" s="191"/>
      <c r="BU1262" s="181"/>
      <c r="BV1262" s="181"/>
      <c r="BW1262" s="191"/>
      <c r="BX1262" s="181"/>
      <c r="BY1262" s="181"/>
      <c r="BZ1262" s="191"/>
      <c r="CA1262" s="181"/>
      <c r="CB1262" s="181"/>
      <c r="CC1262" s="191"/>
      <c r="CD1262" s="181"/>
      <c r="CE1262" s="181"/>
      <c r="CF1262" s="191"/>
      <c r="CG1262" s="181"/>
      <c r="CH1262" s="181"/>
      <c r="CI1262" s="191"/>
      <c r="CJ1262" s="181"/>
      <c r="CK1262" s="181"/>
      <c r="CL1262" s="191"/>
      <c r="CM1262" s="181"/>
      <c r="CN1262" s="181"/>
      <c r="CO1262" s="191"/>
      <c r="CP1262" s="181"/>
      <c r="CQ1262" s="181"/>
      <c r="CR1262" s="191"/>
      <c r="CS1262" s="181"/>
      <c r="CT1262" s="181"/>
      <c r="CU1262" s="191"/>
      <c r="CV1262" s="181"/>
      <c r="CW1262" s="181"/>
      <c r="CX1262" s="191"/>
      <c r="CY1262" s="181"/>
      <c r="CZ1262" s="181"/>
      <c r="DA1262" s="191"/>
      <c r="DB1262" s="181"/>
      <c r="DC1262" s="181"/>
      <c r="DD1262" s="191"/>
      <c r="DE1262" s="181"/>
      <c r="DF1262" s="181"/>
      <c r="DG1262" s="191"/>
      <c r="DH1262" s="181"/>
      <c r="DI1262" s="181"/>
      <c r="DJ1262" s="191"/>
      <c r="DK1262" s="181"/>
      <c r="DL1262" s="181"/>
      <c r="DM1262" s="191"/>
      <c r="DN1262" s="181"/>
      <c r="DO1262" s="181"/>
      <c r="DP1262" s="191"/>
      <c r="DQ1262" s="181"/>
      <c r="DR1262" s="181"/>
      <c r="DS1262" s="191"/>
      <c r="DT1262" s="181"/>
      <c r="DU1262" s="181"/>
      <c r="DV1262" s="191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3"/>
      <c r="G1263" s="191"/>
      <c r="H1263" s="191"/>
      <c r="I1263" s="207"/>
      <c r="J1263" s="207"/>
      <c r="K1263" s="191"/>
      <c r="L1263" s="191"/>
      <c r="M1263" s="191"/>
      <c r="N1263" s="191"/>
      <c r="O1263" s="191"/>
      <c r="P1263" s="191"/>
      <c r="Q1263" s="191"/>
      <c r="R1263" s="191"/>
      <c r="S1263" s="191"/>
      <c r="T1263" s="191"/>
      <c r="U1263" s="191"/>
      <c r="V1263" s="191"/>
      <c r="W1263" s="191"/>
      <c r="X1263" s="191"/>
      <c r="Y1263" s="191"/>
      <c r="Z1263" s="191"/>
      <c r="AA1263" s="191"/>
      <c r="AB1263" s="191"/>
      <c r="AC1263" s="191"/>
      <c r="AD1263" s="191"/>
      <c r="AE1263" s="191"/>
      <c r="AF1263" s="191"/>
      <c r="AG1263" s="191"/>
      <c r="AH1263" s="191"/>
      <c r="AI1263" s="191"/>
      <c r="AJ1263" s="191"/>
      <c r="AK1263" s="191"/>
      <c r="AL1263" s="191"/>
      <c r="AM1263" s="191"/>
      <c r="AN1263" s="191"/>
      <c r="AO1263" s="191"/>
      <c r="AP1263" s="191"/>
      <c r="AQ1263" s="191"/>
      <c r="AR1263" s="191"/>
      <c r="AS1263" s="191"/>
      <c r="AT1263" s="191"/>
      <c r="AU1263" s="191"/>
      <c r="AV1263" s="191"/>
      <c r="AW1263" s="191"/>
      <c r="AX1263" s="191"/>
      <c r="AY1263" s="191"/>
      <c r="AZ1263" s="191"/>
      <c r="BA1263" s="191"/>
      <c r="BB1263" s="191"/>
      <c r="BC1263" s="191"/>
      <c r="BD1263" s="191"/>
      <c r="BE1263" s="191"/>
      <c r="BF1263" s="191"/>
      <c r="BG1263" s="191"/>
      <c r="BH1263" s="191"/>
      <c r="BI1263" s="191"/>
      <c r="BJ1263" s="191"/>
      <c r="BK1263" s="191"/>
      <c r="BL1263" s="191"/>
      <c r="BM1263" s="191"/>
      <c r="BN1263" s="191"/>
      <c r="BO1263" s="191"/>
      <c r="BP1263" s="191"/>
      <c r="BQ1263" s="191"/>
      <c r="BR1263" s="191"/>
      <c r="BS1263" s="191"/>
      <c r="BT1263" s="191"/>
      <c r="BU1263" s="191"/>
      <c r="BV1263" s="191"/>
      <c r="BW1263" s="191"/>
      <c r="BX1263" s="191"/>
      <c r="BY1263" s="191"/>
      <c r="BZ1263" s="191"/>
      <c r="CA1263" s="191"/>
      <c r="CB1263" s="191"/>
      <c r="CC1263" s="191"/>
      <c r="CD1263" s="191"/>
      <c r="CE1263" s="191"/>
      <c r="CF1263" s="191"/>
      <c r="CG1263" s="191"/>
      <c r="CH1263" s="191"/>
      <c r="CI1263" s="191"/>
      <c r="CJ1263" s="191"/>
      <c r="CK1263" s="191"/>
      <c r="CL1263" s="191"/>
      <c r="CM1263" s="191"/>
      <c r="CN1263" s="191"/>
      <c r="CO1263" s="191"/>
      <c r="CP1263" s="191"/>
      <c r="CQ1263" s="191"/>
      <c r="CR1263" s="191"/>
      <c r="CS1263" s="191"/>
      <c r="CT1263" s="191"/>
      <c r="CU1263" s="191"/>
      <c r="CV1263" s="191"/>
      <c r="CW1263" s="191"/>
      <c r="CX1263" s="191"/>
      <c r="CY1263" s="191"/>
      <c r="CZ1263" s="191"/>
      <c r="DA1263" s="191"/>
      <c r="DB1263" s="191"/>
      <c r="DC1263" s="191"/>
      <c r="DD1263" s="191"/>
      <c r="DE1263" s="191"/>
      <c r="DF1263" s="191"/>
      <c r="DG1263" s="191"/>
      <c r="DH1263" s="191"/>
      <c r="DI1263" s="191"/>
      <c r="DJ1263" s="191"/>
      <c r="DK1263" s="191"/>
      <c r="DL1263" s="191"/>
      <c r="DM1263" s="191"/>
      <c r="DN1263" s="191"/>
      <c r="DO1263" s="191"/>
      <c r="DP1263" s="191"/>
      <c r="DQ1263" s="191"/>
      <c r="DR1263" s="191"/>
      <c r="DS1263" s="191"/>
      <c r="DT1263" s="191"/>
      <c r="DU1263" s="191"/>
      <c r="DV1263" s="191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8"/>
      <c r="F1264" s="220"/>
      <c r="G1264" s="191"/>
      <c r="H1264" s="191"/>
      <c r="I1264" s="207"/>
      <c r="J1264" s="207"/>
      <c r="K1264" s="191"/>
      <c r="L1264" s="191"/>
      <c r="M1264" s="191"/>
      <c r="N1264" s="191"/>
      <c r="O1264" s="191"/>
      <c r="P1264" s="191"/>
      <c r="Q1264" s="191"/>
      <c r="R1264" s="191"/>
      <c r="S1264" s="191"/>
      <c r="T1264" s="191"/>
      <c r="U1264" s="191"/>
      <c r="V1264" s="191"/>
      <c r="W1264" s="191"/>
      <c r="X1264" s="191"/>
      <c r="Y1264" s="191"/>
      <c r="Z1264" s="191"/>
      <c r="AA1264" s="191"/>
      <c r="AB1264" s="191"/>
      <c r="AC1264" s="191"/>
      <c r="AD1264" s="191"/>
      <c r="AE1264" s="191"/>
      <c r="AF1264" s="191"/>
      <c r="AG1264" s="191"/>
      <c r="AH1264" s="191"/>
      <c r="AI1264" s="191"/>
      <c r="AJ1264" s="191"/>
      <c r="AK1264" s="191"/>
      <c r="AL1264" s="191"/>
      <c r="AM1264" s="191"/>
      <c r="AN1264" s="191"/>
      <c r="AO1264" s="191"/>
      <c r="AP1264" s="191"/>
      <c r="AQ1264" s="191"/>
      <c r="AR1264" s="191"/>
      <c r="AS1264" s="191"/>
      <c r="AT1264" s="191"/>
      <c r="AU1264" s="191"/>
      <c r="AV1264" s="191"/>
      <c r="AW1264" s="191"/>
      <c r="AX1264" s="191"/>
      <c r="AY1264" s="191"/>
      <c r="AZ1264" s="191"/>
      <c r="BA1264" s="191"/>
      <c r="BB1264" s="191"/>
      <c r="BC1264" s="191"/>
      <c r="BD1264" s="191"/>
      <c r="BE1264" s="191"/>
      <c r="BF1264" s="191"/>
      <c r="BG1264" s="191"/>
      <c r="BH1264" s="191"/>
      <c r="BI1264" s="191"/>
      <c r="BJ1264" s="191"/>
      <c r="BK1264" s="191"/>
      <c r="BL1264" s="191"/>
      <c r="BM1264" s="191"/>
      <c r="BN1264" s="191"/>
      <c r="BO1264" s="191"/>
      <c r="BP1264" s="191"/>
      <c r="BQ1264" s="191"/>
      <c r="BR1264" s="191"/>
      <c r="BS1264" s="191"/>
      <c r="BT1264" s="191"/>
      <c r="BU1264" s="191"/>
      <c r="BV1264" s="191"/>
      <c r="BW1264" s="191"/>
      <c r="BX1264" s="191"/>
      <c r="BY1264" s="191"/>
      <c r="BZ1264" s="191"/>
      <c r="CA1264" s="191"/>
      <c r="CB1264" s="191"/>
      <c r="CC1264" s="191"/>
      <c r="CD1264" s="191"/>
      <c r="CE1264" s="191"/>
      <c r="CF1264" s="191"/>
      <c r="CG1264" s="191"/>
      <c r="CH1264" s="191"/>
      <c r="CI1264" s="191"/>
      <c r="CJ1264" s="191"/>
      <c r="CK1264" s="191"/>
      <c r="CL1264" s="191"/>
      <c r="CM1264" s="191"/>
      <c r="CN1264" s="191"/>
      <c r="CO1264" s="191"/>
      <c r="CP1264" s="191"/>
      <c r="CQ1264" s="191"/>
      <c r="CR1264" s="191"/>
      <c r="CS1264" s="191"/>
      <c r="CT1264" s="191"/>
      <c r="CU1264" s="191"/>
      <c r="CV1264" s="191"/>
      <c r="CW1264" s="191"/>
      <c r="CX1264" s="191"/>
      <c r="CY1264" s="191"/>
      <c r="CZ1264" s="191"/>
      <c r="DA1264" s="191"/>
      <c r="DB1264" s="191"/>
      <c r="DC1264" s="191"/>
      <c r="DD1264" s="191"/>
      <c r="DE1264" s="191"/>
      <c r="DF1264" s="191"/>
      <c r="DG1264" s="191"/>
      <c r="DH1264" s="191"/>
      <c r="DI1264" s="191"/>
      <c r="DJ1264" s="191"/>
      <c r="DK1264" s="191"/>
      <c r="DL1264" s="191"/>
      <c r="DM1264" s="191"/>
      <c r="DN1264" s="191"/>
      <c r="DO1264" s="191"/>
      <c r="DP1264" s="191"/>
      <c r="DQ1264" s="191"/>
      <c r="DR1264" s="191"/>
      <c r="DS1264" s="191"/>
      <c r="DT1264" s="191"/>
      <c r="DU1264" s="191"/>
      <c r="DV1264" s="191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12" zoomScale="90" zoomScaleNormal="90" workbookViewId="0">
      <selection activeCell="H60" sqref="H59:H60"/>
    </sheetView>
  </sheetViews>
  <sheetFormatPr defaultColWidth="9" defaultRowHeight="15" x14ac:dyDescent="0.25"/>
  <cols>
    <col min="1" max="1" width="32.375" style="21" customWidth="1"/>
    <col min="2" max="2" width="13" style="102" customWidth="1"/>
    <col min="3" max="3" width="45.375" style="101" customWidth="1"/>
    <col min="4" max="16384" width="9" style="21"/>
  </cols>
  <sheetData>
    <row r="1" spans="1:3" x14ac:dyDescent="0.25">
      <c r="A1" s="23" t="s">
        <v>0</v>
      </c>
      <c r="B1" s="113"/>
    </row>
    <row r="2" spans="1:3" x14ac:dyDescent="0.25">
      <c r="A2" s="23" t="s">
        <v>1</v>
      </c>
    </row>
    <row r="3" spans="1:3" ht="15.75" x14ac:dyDescent="0.25">
      <c r="A3" s="37" t="s">
        <v>247</v>
      </c>
      <c r="C3"/>
    </row>
    <row r="4" spans="1:3" ht="15.75" x14ac:dyDescent="0.25">
      <c r="A4" s="37" t="s">
        <v>374</v>
      </c>
      <c r="B4" s="37"/>
      <c r="C4" s="37"/>
    </row>
    <row r="5" spans="1:3" ht="15.75" x14ac:dyDescent="0.25">
      <c r="A5" s="37"/>
      <c r="B5" s="103"/>
      <c r="C5" s="104"/>
    </row>
    <row r="6" spans="1:3" ht="15.75" x14ac:dyDescent="0.25">
      <c r="A6" s="23" t="str">
        <f>'Admin Info'!B6</f>
        <v>City of Banning</v>
      </c>
      <c r="B6" s="229" t="s">
        <v>377</v>
      </c>
      <c r="C6" s="104"/>
    </row>
    <row r="7" spans="1:3" ht="15.75" x14ac:dyDescent="0.25">
      <c r="A7" s="114" t="s">
        <v>248</v>
      </c>
      <c r="B7" s="103"/>
      <c r="C7" s="104"/>
    </row>
    <row r="8" spans="1:3" x14ac:dyDescent="0.25">
      <c r="A8" s="23" t="s">
        <v>249</v>
      </c>
      <c r="C8" s="19"/>
    </row>
    <row r="9" spans="1:3" ht="15.6" customHeight="1" x14ac:dyDescent="0.25">
      <c r="A9" s="23" t="s">
        <v>375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376</v>
      </c>
      <c r="C11" s="19"/>
    </row>
    <row r="12" spans="1:3" x14ac:dyDescent="0.25">
      <c r="A12" s="23" t="s">
        <v>250</v>
      </c>
      <c r="C12" s="19"/>
    </row>
    <row r="13" spans="1:3" x14ac:dyDescent="0.25">
      <c r="A13" s="23" t="s">
        <v>251</v>
      </c>
      <c r="C13" s="19"/>
    </row>
    <row r="14" spans="1:3" x14ac:dyDescent="0.25">
      <c r="A14" s="23" t="s">
        <v>252</v>
      </c>
      <c r="C14" s="19"/>
    </row>
    <row r="15" spans="1:3" x14ac:dyDescent="0.25">
      <c r="A15" s="23" t="s">
        <v>253</v>
      </c>
      <c r="C15" s="19"/>
    </row>
    <row r="16" spans="1:3" x14ac:dyDescent="0.25">
      <c r="A16" s="23"/>
      <c r="C16" s="19"/>
    </row>
    <row r="17" spans="1:4" x14ac:dyDescent="0.25">
      <c r="A17" s="115"/>
      <c r="B17" s="116"/>
      <c r="C17" s="117"/>
    </row>
    <row r="18" spans="1:4" x14ac:dyDescent="0.25">
      <c r="A18" s="115"/>
      <c r="B18" s="116"/>
      <c r="C18" s="117"/>
    </row>
    <row r="19" spans="1:4" x14ac:dyDescent="0.25">
      <c r="A19" s="105" t="s">
        <v>254</v>
      </c>
      <c r="B19" s="106">
        <f>SUM(C27:C8810)</f>
        <v>165843.11650509937</v>
      </c>
      <c r="C19" s="107"/>
    </row>
    <row r="20" spans="1:4" x14ac:dyDescent="0.25">
      <c r="A20" s="105" t="s">
        <v>255</v>
      </c>
      <c r="B20" s="106">
        <f>MAX(C27:C8810)</f>
        <v>55.143200195799999</v>
      </c>
      <c r="C20" s="107"/>
    </row>
    <row r="21" spans="1:4" x14ac:dyDescent="0.25">
      <c r="A21" s="105" t="s">
        <v>256</v>
      </c>
      <c r="B21" s="106">
        <f>AVERAGE(C27:C8810)</f>
        <v>18.880136214150657</v>
      </c>
      <c r="C21" s="107"/>
    </row>
    <row r="22" spans="1:4" x14ac:dyDescent="0.25">
      <c r="A22" s="105" t="s">
        <v>257</v>
      </c>
      <c r="B22" s="106">
        <f>MIN(C27:C8810)</f>
        <v>9.1639999394</v>
      </c>
      <c r="C22" s="107"/>
    </row>
    <row r="23" spans="1:4" x14ac:dyDescent="0.25">
      <c r="A23" s="115"/>
      <c r="B23" s="116"/>
      <c r="C23" s="117"/>
    </row>
    <row r="24" spans="1:4" x14ac:dyDescent="0.25">
      <c r="A24" s="115"/>
      <c r="B24" s="116"/>
      <c r="C24" s="117"/>
    </row>
    <row r="25" spans="1:4" x14ac:dyDescent="0.25">
      <c r="A25" s="115"/>
      <c r="B25" s="116"/>
      <c r="C25" s="117"/>
    </row>
    <row r="26" spans="1:4" s="94" customFormat="1" ht="57.95" customHeight="1" x14ac:dyDescent="0.25">
      <c r="A26" s="118" t="s">
        <v>258</v>
      </c>
      <c r="B26" s="108" t="s">
        <v>259</v>
      </c>
      <c r="C26" s="119" t="s">
        <v>260</v>
      </c>
    </row>
    <row r="27" spans="1:4" x14ac:dyDescent="0.25">
      <c r="A27" s="120">
        <v>45292</v>
      </c>
      <c r="B27" s="109">
        <v>1</v>
      </c>
      <c r="C27" s="110">
        <v>15.171200195699999</v>
      </c>
      <c r="D27" s="107"/>
    </row>
    <row r="28" spans="1:4" x14ac:dyDescent="0.25">
      <c r="A28" s="120">
        <v>45292</v>
      </c>
      <c r="B28" s="105">
        <v>2</v>
      </c>
      <c r="C28" s="110">
        <v>14.729600464299999</v>
      </c>
    </row>
    <row r="29" spans="1:4" x14ac:dyDescent="0.25">
      <c r="A29" s="120">
        <v>45292</v>
      </c>
      <c r="B29" s="105">
        <v>3</v>
      </c>
      <c r="C29" s="110">
        <v>14.3704001472</v>
      </c>
    </row>
    <row r="30" spans="1:4" x14ac:dyDescent="0.25">
      <c r="A30" s="120">
        <v>45292</v>
      </c>
      <c r="B30" s="105">
        <v>4</v>
      </c>
      <c r="C30" s="110">
        <v>14.2352004399</v>
      </c>
    </row>
    <row r="31" spans="1:4" x14ac:dyDescent="0.25">
      <c r="A31" s="120">
        <v>45292</v>
      </c>
      <c r="B31" s="105">
        <v>5</v>
      </c>
      <c r="C31" s="110">
        <v>14.29920044</v>
      </c>
    </row>
    <row r="32" spans="1:4" x14ac:dyDescent="0.25">
      <c r="A32" s="120">
        <v>45292</v>
      </c>
      <c r="B32" s="105">
        <v>6</v>
      </c>
      <c r="C32" s="110">
        <v>14.612800415500001</v>
      </c>
    </row>
    <row r="33" spans="1:3" x14ac:dyDescent="0.25">
      <c r="A33" s="120">
        <v>45292</v>
      </c>
      <c r="B33" s="105">
        <v>7</v>
      </c>
      <c r="C33" s="110">
        <v>15.529600220300001</v>
      </c>
    </row>
    <row r="34" spans="1:3" x14ac:dyDescent="0.25">
      <c r="A34" s="120">
        <v>45292</v>
      </c>
      <c r="B34" s="105">
        <v>8</v>
      </c>
      <c r="C34" s="110">
        <v>15.358400147000001</v>
      </c>
    </row>
    <row r="35" spans="1:3" x14ac:dyDescent="0.25">
      <c r="A35" s="120">
        <v>45292</v>
      </c>
      <c r="B35" s="105">
        <v>9</v>
      </c>
      <c r="C35" s="110">
        <v>15.1104001471</v>
      </c>
    </row>
    <row r="36" spans="1:3" x14ac:dyDescent="0.25">
      <c r="A36" s="120">
        <v>45292</v>
      </c>
      <c r="B36" s="105">
        <v>10</v>
      </c>
      <c r="C36" s="110">
        <v>15.291200318</v>
      </c>
    </row>
    <row r="37" spans="1:3" x14ac:dyDescent="0.25">
      <c r="A37" s="120">
        <v>45292</v>
      </c>
      <c r="B37" s="105">
        <v>11</v>
      </c>
      <c r="C37" s="110">
        <v>15.308000244499999</v>
      </c>
    </row>
    <row r="38" spans="1:3" x14ac:dyDescent="0.25">
      <c r="A38" s="120">
        <v>45292</v>
      </c>
      <c r="B38" s="105">
        <v>12</v>
      </c>
      <c r="C38" s="110">
        <v>14.1072003181</v>
      </c>
    </row>
    <row r="39" spans="1:3" x14ac:dyDescent="0.25">
      <c r="A39" s="120">
        <v>45292</v>
      </c>
      <c r="B39" s="105">
        <v>13</v>
      </c>
      <c r="C39" s="110">
        <v>13.180000488899999</v>
      </c>
    </row>
    <row r="40" spans="1:3" x14ac:dyDescent="0.25">
      <c r="A40" s="120">
        <v>45292</v>
      </c>
      <c r="B40" s="105">
        <v>14</v>
      </c>
      <c r="C40" s="110">
        <v>13.1607998052</v>
      </c>
    </row>
    <row r="41" spans="1:3" x14ac:dyDescent="0.25">
      <c r="A41" s="120">
        <v>45292</v>
      </c>
      <c r="B41" s="105">
        <v>15</v>
      </c>
      <c r="C41" s="110">
        <v>13.2376004645</v>
      </c>
    </row>
    <row r="42" spans="1:3" x14ac:dyDescent="0.25">
      <c r="A42" s="120">
        <v>45292</v>
      </c>
      <c r="B42" s="105">
        <v>16</v>
      </c>
      <c r="C42" s="110">
        <v>13.976800171400001</v>
      </c>
    </row>
    <row r="43" spans="1:3" x14ac:dyDescent="0.25">
      <c r="A43" s="120">
        <v>45292</v>
      </c>
      <c r="B43" s="105">
        <v>17</v>
      </c>
      <c r="C43" s="110">
        <v>15.7712003179</v>
      </c>
    </row>
    <row r="44" spans="1:3" x14ac:dyDescent="0.25">
      <c r="A44" s="120">
        <v>45292</v>
      </c>
      <c r="B44" s="105">
        <v>18</v>
      </c>
      <c r="C44" s="110">
        <v>18.019200318100001</v>
      </c>
    </row>
    <row r="45" spans="1:3" x14ac:dyDescent="0.25">
      <c r="A45" s="120">
        <v>45292</v>
      </c>
      <c r="B45" s="105">
        <v>19</v>
      </c>
      <c r="C45" s="110">
        <v>18.485600464499999</v>
      </c>
    </row>
    <row r="46" spans="1:3" x14ac:dyDescent="0.25">
      <c r="A46" s="120">
        <v>45292</v>
      </c>
      <c r="B46" s="105">
        <v>20</v>
      </c>
      <c r="C46" s="110">
        <v>18.608000488999998</v>
      </c>
    </row>
    <row r="47" spans="1:3" x14ac:dyDescent="0.25">
      <c r="A47" s="120">
        <v>45292</v>
      </c>
      <c r="B47" s="105">
        <v>21</v>
      </c>
      <c r="C47" s="110">
        <v>18.2824006353</v>
      </c>
    </row>
    <row r="48" spans="1:3" x14ac:dyDescent="0.25">
      <c r="A48" s="120">
        <v>45292</v>
      </c>
      <c r="B48" s="105">
        <v>22</v>
      </c>
      <c r="C48" s="110">
        <v>17.735200195699999</v>
      </c>
    </row>
    <row r="49" spans="1:3" x14ac:dyDescent="0.25">
      <c r="A49" s="120">
        <v>45292</v>
      </c>
      <c r="B49" s="105">
        <v>23</v>
      </c>
      <c r="C49" s="110">
        <v>16.680000488800001</v>
      </c>
    </row>
    <row r="50" spans="1:3" x14ac:dyDescent="0.25">
      <c r="A50" s="120">
        <v>45292</v>
      </c>
      <c r="B50" s="105">
        <v>24</v>
      </c>
      <c r="C50" s="110">
        <v>15.596800293500001</v>
      </c>
    </row>
    <row r="51" spans="1:3" x14ac:dyDescent="0.25">
      <c r="A51" s="120">
        <v>45293</v>
      </c>
      <c r="B51" s="105">
        <v>1</v>
      </c>
      <c r="C51" s="110">
        <v>14.8744003912</v>
      </c>
    </row>
    <row r="52" spans="1:3" x14ac:dyDescent="0.25">
      <c r="A52" s="120">
        <v>45293</v>
      </c>
      <c r="B52" s="105">
        <v>2</v>
      </c>
      <c r="C52" s="110">
        <v>14.252800049299999</v>
      </c>
    </row>
    <row r="53" spans="1:3" x14ac:dyDescent="0.25">
      <c r="A53" s="120">
        <v>45293</v>
      </c>
      <c r="B53" s="105">
        <v>3</v>
      </c>
      <c r="C53" s="110">
        <v>13.986400635399999</v>
      </c>
    </row>
    <row r="54" spans="1:3" x14ac:dyDescent="0.25">
      <c r="A54" s="120">
        <v>45293</v>
      </c>
      <c r="B54" s="105">
        <v>4</v>
      </c>
      <c r="C54" s="110">
        <v>14.023200562100001</v>
      </c>
    </row>
    <row r="55" spans="1:3" x14ac:dyDescent="0.25">
      <c r="A55" s="120">
        <v>45293</v>
      </c>
      <c r="B55" s="105">
        <v>5</v>
      </c>
      <c r="C55" s="110">
        <v>14.5456003423</v>
      </c>
    </row>
    <row r="56" spans="1:3" x14ac:dyDescent="0.25">
      <c r="A56" s="120">
        <v>45293</v>
      </c>
      <c r="B56" s="105">
        <v>6</v>
      </c>
      <c r="C56" s="111">
        <v>15.643200440000001</v>
      </c>
    </row>
    <row r="57" spans="1:3" x14ac:dyDescent="0.25">
      <c r="A57" s="120">
        <v>45293</v>
      </c>
      <c r="B57" s="105">
        <v>7</v>
      </c>
      <c r="C57" s="111">
        <v>17.129600220299999</v>
      </c>
    </row>
    <row r="58" spans="1:3" x14ac:dyDescent="0.25">
      <c r="A58" s="120">
        <v>45293</v>
      </c>
      <c r="B58" s="105">
        <v>8</v>
      </c>
      <c r="C58" s="111">
        <v>17.397600464499998</v>
      </c>
    </row>
    <row r="59" spans="1:3" x14ac:dyDescent="0.25">
      <c r="A59" s="120">
        <v>45293</v>
      </c>
      <c r="B59" s="105">
        <v>9</v>
      </c>
      <c r="C59" s="112">
        <v>16.615200195900002</v>
      </c>
    </row>
    <row r="60" spans="1:3" x14ac:dyDescent="0.25">
      <c r="A60" s="120">
        <v>45293</v>
      </c>
      <c r="B60" s="105">
        <v>10</v>
      </c>
      <c r="C60" s="112">
        <v>15.7336004644</v>
      </c>
    </row>
    <row r="61" spans="1:3" x14ac:dyDescent="0.25">
      <c r="A61" s="120">
        <v>45293</v>
      </c>
      <c r="B61" s="105">
        <v>11</v>
      </c>
      <c r="C61" s="112">
        <v>14.624800415600001</v>
      </c>
    </row>
    <row r="62" spans="1:3" x14ac:dyDescent="0.25">
      <c r="A62" s="120">
        <v>45293</v>
      </c>
      <c r="B62" s="105">
        <v>12</v>
      </c>
      <c r="C62" s="112">
        <v>14.3551999516</v>
      </c>
    </row>
    <row r="63" spans="1:3" x14ac:dyDescent="0.25">
      <c r="A63" s="120">
        <v>45293</v>
      </c>
      <c r="B63" s="105">
        <v>13</v>
      </c>
      <c r="C63" s="112">
        <v>13.741600220300001</v>
      </c>
    </row>
    <row r="64" spans="1:3" x14ac:dyDescent="0.25">
      <c r="A64" s="120">
        <v>45293</v>
      </c>
      <c r="B64" s="105">
        <v>14</v>
      </c>
      <c r="C64" s="112">
        <v>14.338400269100001</v>
      </c>
    </row>
    <row r="65" spans="1:3" x14ac:dyDescent="0.25">
      <c r="A65" s="120">
        <v>45293</v>
      </c>
      <c r="B65" s="105">
        <v>15</v>
      </c>
      <c r="C65" s="112">
        <v>14.7432001959</v>
      </c>
    </row>
    <row r="66" spans="1:3" x14ac:dyDescent="0.25">
      <c r="A66" s="120">
        <v>45293</v>
      </c>
      <c r="B66" s="105">
        <v>16</v>
      </c>
      <c r="C66" s="112">
        <v>15.771200195800001</v>
      </c>
    </row>
    <row r="67" spans="1:3" x14ac:dyDescent="0.25">
      <c r="A67" s="120">
        <v>45293</v>
      </c>
      <c r="B67" s="105">
        <v>17</v>
      </c>
      <c r="C67" s="112">
        <v>17.108000244700001</v>
      </c>
    </row>
    <row r="68" spans="1:3" x14ac:dyDescent="0.25">
      <c r="A68" s="120">
        <v>45293</v>
      </c>
      <c r="B68" s="105">
        <v>18</v>
      </c>
      <c r="C68" s="112">
        <v>18.797600708699999</v>
      </c>
    </row>
    <row r="69" spans="1:3" x14ac:dyDescent="0.25">
      <c r="A69" s="120">
        <v>45293</v>
      </c>
      <c r="B69" s="105">
        <v>19</v>
      </c>
      <c r="C69" s="112">
        <v>19.372800293499999</v>
      </c>
    </row>
    <row r="70" spans="1:3" x14ac:dyDescent="0.25">
      <c r="A70" s="120">
        <v>45293</v>
      </c>
      <c r="B70" s="105">
        <v>20</v>
      </c>
      <c r="C70" s="112">
        <v>19.3264003912</v>
      </c>
    </row>
    <row r="71" spans="1:3" x14ac:dyDescent="0.25">
      <c r="A71" s="120">
        <v>45293</v>
      </c>
      <c r="B71" s="105">
        <v>21</v>
      </c>
      <c r="C71" s="112">
        <v>18.956000611099999</v>
      </c>
    </row>
    <row r="72" spans="1:3" x14ac:dyDescent="0.25">
      <c r="A72" s="120">
        <v>45293</v>
      </c>
      <c r="B72" s="105">
        <v>22</v>
      </c>
      <c r="C72" s="112">
        <v>18.197600098199999</v>
      </c>
    </row>
    <row r="73" spans="1:3" x14ac:dyDescent="0.25">
      <c r="A73" s="120">
        <v>45293</v>
      </c>
      <c r="B73" s="105">
        <v>23</v>
      </c>
      <c r="C73" s="112">
        <v>17.0480004888</v>
      </c>
    </row>
    <row r="74" spans="1:3" x14ac:dyDescent="0.25">
      <c r="A74" s="120">
        <v>45293</v>
      </c>
      <c r="B74" s="105">
        <v>24</v>
      </c>
      <c r="C74" s="112">
        <v>15.7479998784</v>
      </c>
    </row>
    <row r="75" spans="1:3" x14ac:dyDescent="0.25">
      <c r="A75" s="120">
        <v>45294</v>
      </c>
      <c r="B75" s="105">
        <v>1</v>
      </c>
      <c r="C75" s="112">
        <v>14.826400147000001</v>
      </c>
    </row>
    <row r="76" spans="1:3" x14ac:dyDescent="0.25">
      <c r="A76" s="120">
        <v>45294</v>
      </c>
      <c r="B76" s="105">
        <v>2</v>
      </c>
      <c r="C76" s="112">
        <v>14.064000489</v>
      </c>
    </row>
    <row r="77" spans="1:3" x14ac:dyDescent="0.25">
      <c r="A77" s="120">
        <v>45294</v>
      </c>
      <c r="B77" s="105">
        <v>3</v>
      </c>
      <c r="C77" s="112">
        <v>13.66720044</v>
      </c>
    </row>
    <row r="78" spans="1:3" x14ac:dyDescent="0.25">
      <c r="A78" s="120">
        <v>45294</v>
      </c>
      <c r="B78" s="105">
        <v>4</v>
      </c>
      <c r="C78" s="112">
        <v>13.498400635300001</v>
      </c>
    </row>
    <row r="79" spans="1:3" x14ac:dyDescent="0.25">
      <c r="A79" s="120">
        <v>45294</v>
      </c>
      <c r="B79" s="105">
        <v>5</v>
      </c>
      <c r="C79" s="112">
        <v>13.9208004156</v>
      </c>
    </row>
    <row r="80" spans="1:3" x14ac:dyDescent="0.25">
      <c r="A80" s="120">
        <v>45294</v>
      </c>
      <c r="B80" s="105">
        <v>6</v>
      </c>
      <c r="C80" s="112">
        <v>14.589600342399999</v>
      </c>
    </row>
    <row r="81" spans="1:3" x14ac:dyDescent="0.25">
      <c r="A81" s="120">
        <v>45294</v>
      </c>
      <c r="B81" s="105">
        <v>7</v>
      </c>
      <c r="C81" s="112">
        <v>16.500000244800002</v>
      </c>
    </row>
    <row r="82" spans="1:3" x14ac:dyDescent="0.25">
      <c r="A82" s="120">
        <v>45294</v>
      </c>
      <c r="B82" s="105">
        <v>8</v>
      </c>
      <c r="C82" s="112">
        <v>17.260000367</v>
      </c>
    </row>
    <row r="83" spans="1:3" x14ac:dyDescent="0.25">
      <c r="A83" s="120">
        <v>45294</v>
      </c>
      <c r="B83" s="105">
        <v>9</v>
      </c>
      <c r="C83" s="112">
        <v>18.179200195699998</v>
      </c>
    </row>
    <row r="84" spans="1:3" x14ac:dyDescent="0.25">
      <c r="A84" s="120">
        <v>45294</v>
      </c>
      <c r="B84" s="105">
        <v>10</v>
      </c>
      <c r="C84" s="112">
        <v>18.8280002445</v>
      </c>
    </row>
    <row r="85" spans="1:3" x14ac:dyDescent="0.25">
      <c r="A85" s="120">
        <v>45294</v>
      </c>
      <c r="B85" s="105">
        <v>11</v>
      </c>
      <c r="C85" s="112">
        <v>18.3016000983</v>
      </c>
    </row>
    <row r="86" spans="1:3" x14ac:dyDescent="0.25">
      <c r="A86" s="120">
        <v>45294</v>
      </c>
      <c r="B86" s="105">
        <v>12</v>
      </c>
      <c r="C86" s="112">
        <v>17.9768004158</v>
      </c>
    </row>
    <row r="87" spans="1:3" x14ac:dyDescent="0.25">
      <c r="A87" s="120">
        <v>45294</v>
      </c>
      <c r="B87" s="105">
        <v>13</v>
      </c>
      <c r="C87" s="112">
        <v>17.7872003178</v>
      </c>
    </row>
    <row r="88" spans="1:3" x14ac:dyDescent="0.25">
      <c r="A88" s="120">
        <v>45294</v>
      </c>
      <c r="B88" s="105">
        <v>14</v>
      </c>
      <c r="C88" s="112">
        <v>17.975200318100001</v>
      </c>
    </row>
    <row r="89" spans="1:3" x14ac:dyDescent="0.25">
      <c r="A89" s="120">
        <v>45294</v>
      </c>
      <c r="B89" s="105">
        <v>15</v>
      </c>
      <c r="C89" s="112">
        <v>18.823200440000001</v>
      </c>
    </row>
    <row r="90" spans="1:3" x14ac:dyDescent="0.25">
      <c r="A90" s="120">
        <v>45294</v>
      </c>
      <c r="B90" s="105">
        <v>16</v>
      </c>
      <c r="C90" s="112">
        <v>19.332000000299999</v>
      </c>
    </row>
    <row r="91" spans="1:3" x14ac:dyDescent="0.25">
      <c r="A91" s="120">
        <v>45294</v>
      </c>
      <c r="B91" s="105">
        <v>17</v>
      </c>
      <c r="C91" s="112">
        <v>20.282400513199999</v>
      </c>
    </row>
    <row r="92" spans="1:3" x14ac:dyDescent="0.25">
      <c r="A92" s="120">
        <v>45294</v>
      </c>
      <c r="B92" s="105">
        <v>18</v>
      </c>
      <c r="C92" s="112">
        <v>21.195200439699999</v>
      </c>
    </row>
    <row r="93" spans="1:3" x14ac:dyDescent="0.25">
      <c r="A93" s="120">
        <v>45294</v>
      </c>
      <c r="B93" s="105">
        <v>19</v>
      </c>
      <c r="C93" s="112">
        <v>20.724800537700002</v>
      </c>
    </row>
    <row r="94" spans="1:3" x14ac:dyDescent="0.25">
      <c r="A94" s="120">
        <v>45294</v>
      </c>
      <c r="B94" s="105">
        <v>20</v>
      </c>
      <c r="C94" s="112">
        <v>20.482400391100001</v>
      </c>
    </row>
    <row r="95" spans="1:3" x14ac:dyDescent="0.25">
      <c r="A95" s="120">
        <v>45294</v>
      </c>
      <c r="B95" s="105">
        <v>21</v>
      </c>
      <c r="C95" s="112">
        <v>19.7840002447</v>
      </c>
    </row>
    <row r="96" spans="1:3" x14ac:dyDescent="0.25">
      <c r="A96" s="120">
        <v>45294</v>
      </c>
      <c r="B96" s="105">
        <v>22</v>
      </c>
      <c r="C96" s="112">
        <v>18.811200317899999</v>
      </c>
    </row>
    <row r="97" spans="1:3" x14ac:dyDescent="0.25">
      <c r="A97" s="120">
        <v>45294</v>
      </c>
      <c r="B97" s="105">
        <v>23</v>
      </c>
      <c r="C97" s="112">
        <v>17.4576000982</v>
      </c>
    </row>
    <row r="98" spans="1:3" x14ac:dyDescent="0.25">
      <c r="A98" s="120">
        <v>45294</v>
      </c>
      <c r="B98" s="105">
        <v>24</v>
      </c>
      <c r="C98" s="112">
        <v>16.3656004644</v>
      </c>
    </row>
    <row r="99" spans="1:3" x14ac:dyDescent="0.25">
      <c r="A99" s="120">
        <v>45295</v>
      </c>
      <c r="B99" s="105">
        <v>1</v>
      </c>
      <c r="C99" s="112">
        <v>15.5968001714</v>
      </c>
    </row>
    <row r="100" spans="1:3" x14ac:dyDescent="0.25">
      <c r="A100" s="120">
        <v>45295</v>
      </c>
      <c r="B100" s="105">
        <v>2</v>
      </c>
      <c r="C100" s="112">
        <v>14.8968002934</v>
      </c>
    </row>
    <row r="101" spans="1:3" x14ac:dyDescent="0.25">
      <c r="A101" s="120">
        <v>45295</v>
      </c>
      <c r="B101" s="105">
        <v>3</v>
      </c>
      <c r="C101" s="112">
        <v>14.564800415500001</v>
      </c>
    </row>
    <row r="102" spans="1:3" x14ac:dyDescent="0.25">
      <c r="A102" s="120">
        <v>45295</v>
      </c>
      <c r="B102" s="105">
        <v>4</v>
      </c>
      <c r="C102" s="112">
        <v>14.486400269100001</v>
      </c>
    </row>
    <row r="103" spans="1:3" x14ac:dyDescent="0.25">
      <c r="A103" s="120">
        <v>45295</v>
      </c>
      <c r="B103" s="105">
        <v>5</v>
      </c>
      <c r="C103" s="112">
        <v>14.9040003668</v>
      </c>
    </row>
    <row r="104" spans="1:3" x14ac:dyDescent="0.25">
      <c r="A104" s="120">
        <v>45295</v>
      </c>
      <c r="B104" s="105">
        <v>6</v>
      </c>
      <c r="C104" s="112">
        <v>15.9087999271</v>
      </c>
    </row>
    <row r="105" spans="1:3" x14ac:dyDescent="0.25">
      <c r="A105" s="120">
        <v>45295</v>
      </c>
      <c r="B105" s="105">
        <v>7</v>
      </c>
      <c r="C105" s="112">
        <v>17.633600098100001</v>
      </c>
    </row>
    <row r="106" spans="1:3" x14ac:dyDescent="0.25">
      <c r="A106" s="120">
        <v>45295</v>
      </c>
      <c r="B106" s="105">
        <v>8</v>
      </c>
      <c r="C106" s="112">
        <v>17.588800293600002</v>
      </c>
    </row>
    <row r="107" spans="1:3" x14ac:dyDescent="0.25">
      <c r="A107" s="120">
        <v>45295</v>
      </c>
      <c r="B107" s="105">
        <v>9</v>
      </c>
      <c r="C107" s="112">
        <v>16.664800049299998</v>
      </c>
    </row>
    <row r="108" spans="1:3" x14ac:dyDescent="0.25">
      <c r="A108" s="120">
        <v>45295</v>
      </c>
      <c r="B108" s="105">
        <v>10</v>
      </c>
      <c r="C108" s="112">
        <v>15.550400269199999</v>
      </c>
    </row>
    <row r="109" spans="1:3" x14ac:dyDescent="0.25">
      <c r="A109" s="120">
        <v>45295</v>
      </c>
      <c r="B109" s="105">
        <v>11</v>
      </c>
      <c r="C109" s="112">
        <v>14.5288002935</v>
      </c>
    </row>
    <row r="110" spans="1:3" x14ac:dyDescent="0.25">
      <c r="A110" s="120">
        <v>45295</v>
      </c>
      <c r="B110" s="105">
        <v>12</v>
      </c>
      <c r="C110" s="112">
        <v>14.474400147099999</v>
      </c>
    </row>
    <row r="111" spans="1:3" x14ac:dyDescent="0.25">
      <c r="A111" s="120">
        <v>45295</v>
      </c>
      <c r="B111" s="105">
        <v>13</v>
      </c>
      <c r="C111" s="112">
        <v>14.3120002448</v>
      </c>
    </row>
    <row r="112" spans="1:3" x14ac:dyDescent="0.25">
      <c r="A112" s="120">
        <v>45295</v>
      </c>
      <c r="B112" s="105">
        <v>14</v>
      </c>
      <c r="C112" s="112">
        <v>14.0200000006</v>
      </c>
    </row>
    <row r="113" spans="1:3" x14ac:dyDescent="0.25">
      <c r="A113" s="120">
        <v>45295</v>
      </c>
      <c r="B113" s="105">
        <v>15</v>
      </c>
      <c r="C113" s="112">
        <v>14.6336002203</v>
      </c>
    </row>
    <row r="114" spans="1:3" x14ac:dyDescent="0.25">
      <c r="A114" s="120">
        <v>45295</v>
      </c>
      <c r="B114" s="105">
        <v>16</v>
      </c>
      <c r="C114" s="112">
        <v>15.452800415800001</v>
      </c>
    </row>
    <row r="115" spans="1:3" x14ac:dyDescent="0.25">
      <c r="A115" s="120">
        <v>45295</v>
      </c>
      <c r="B115" s="105">
        <v>17</v>
      </c>
      <c r="C115" s="112">
        <v>17.064800415699999</v>
      </c>
    </row>
    <row r="116" spans="1:3" x14ac:dyDescent="0.25">
      <c r="A116" s="120">
        <v>45295</v>
      </c>
      <c r="B116" s="105">
        <v>18</v>
      </c>
      <c r="C116" s="112">
        <v>19.524000122500002</v>
      </c>
    </row>
    <row r="117" spans="1:3" x14ac:dyDescent="0.25">
      <c r="A117" s="120">
        <v>45295</v>
      </c>
      <c r="B117" s="105">
        <v>19</v>
      </c>
      <c r="C117" s="112">
        <v>20.176000610899997</v>
      </c>
    </row>
    <row r="118" spans="1:3" x14ac:dyDescent="0.25">
      <c r="A118" s="120">
        <v>45295</v>
      </c>
      <c r="B118" s="105">
        <v>20</v>
      </c>
      <c r="C118" s="112">
        <v>20.508000122599999</v>
      </c>
    </row>
    <row r="119" spans="1:3" x14ac:dyDescent="0.25">
      <c r="A119" s="120">
        <v>45295</v>
      </c>
      <c r="B119" s="105">
        <v>21</v>
      </c>
      <c r="C119" s="112">
        <v>20.294400147099999</v>
      </c>
    </row>
    <row r="120" spans="1:3" x14ac:dyDescent="0.25">
      <c r="A120" s="120">
        <v>45295</v>
      </c>
      <c r="B120" s="105">
        <v>22</v>
      </c>
      <c r="C120" s="112">
        <v>19.332800171399999</v>
      </c>
    </row>
    <row r="121" spans="1:3" x14ac:dyDescent="0.25">
      <c r="A121" s="120">
        <v>45295</v>
      </c>
      <c r="B121" s="105">
        <v>23</v>
      </c>
      <c r="C121" s="112">
        <v>17.734400146900001</v>
      </c>
    </row>
    <row r="122" spans="1:3" x14ac:dyDescent="0.25">
      <c r="A122" s="120">
        <v>45295</v>
      </c>
      <c r="B122" s="105">
        <v>24</v>
      </c>
      <c r="C122" s="112">
        <v>16.5384006353</v>
      </c>
    </row>
    <row r="123" spans="1:3" x14ac:dyDescent="0.25">
      <c r="A123" s="120">
        <v>45296</v>
      </c>
      <c r="B123" s="105">
        <v>1</v>
      </c>
      <c r="C123" s="112">
        <v>15.752000244700001</v>
      </c>
    </row>
    <row r="124" spans="1:3" x14ac:dyDescent="0.25">
      <c r="A124" s="120">
        <v>45296</v>
      </c>
      <c r="B124" s="105">
        <v>2</v>
      </c>
      <c r="C124" s="112">
        <v>15.0976002203</v>
      </c>
    </row>
    <row r="125" spans="1:3" x14ac:dyDescent="0.25">
      <c r="A125" s="120">
        <v>45296</v>
      </c>
      <c r="B125" s="105">
        <v>3</v>
      </c>
      <c r="C125" s="112">
        <v>14.7928001715</v>
      </c>
    </row>
    <row r="126" spans="1:3" x14ac:dyDescent="0.25">
      <c r="A126" s="120">
        <v>45296</v>
      </c>
      <c r="B126" s="105">
        <v>4</v>
      </c>
      <c r="C126" s="112">
        <v>14.772000244599999</v>
      </c>
    </row>
    <row r="127" spans="1:3" x14ac:dyDescent="0.25">
      <c r="A127" s="120">
        <v>45296</v>
      </c>
      <c r="B127" s="105">
        <v>5</v>
      </c>
      <c r="C127" s="112">
        <v>15.2056004645</v>
      </c>
    </row>
    <row r="128" spans="1:3" x14ac:dyDescent="0.25">
      <c r="A128" s="120">
        <v>45296</v>
      </c>
      <c r="B128" s="105">
        <v>6</v>
      </c>
      <c r="C128" s="112">
        <v>16.018400146800001</v>
      </c>
    </row>
    <row r="129" spans="1:3" x14ac:dyDescent="0.25">
      <c r="A129" s="120">
        <v>45296</v>
      </c>
      <c r="B129" s="105">
        <v>7</v>
      </c>
      <c r="C129" s="112">
        <v>17.655200440199998</v>
      </c>
    </row>
    <row r="130" spans="1:3" x14ac:dyDescent="0.25">
      <c r="A130" s="120">
        <v>45296</v>
      </c>
      <c r="B130" s="105">
        <v>8</v>
      </c>
      <c r="C130" s="112">
        <v>18.1432003181</v>
      </c>
    </row>
    <row r="131" spans="1:3" x14ac:dyDescent="0.25">
      <c r="A131" s="120">
        <v>45296</v>
      </c>
      <c r="B131" s="105">
        <v>9</v>
      </c>
      <c r="C131" s="112">
        <v>17.888000366699998</v>
      </c>
    </row>
    <row r="132" spans="1:3" x14ac:dyDescent="0.25">
      <c r="A132" s="120">
        <v>45296</v>
      </c>
      <c r="B132" s="105">
        <v>10</v>
      </c>
      <c r="C132" s="112">
        <v>16.989600464599999</v>
      </c>
    </row>
    <row r="133" spans="1:3" x14ac:dyDescent="0.25">
      <c r="A133" s="120">
        <v>45296</v>
      </c>
      <c r="B133" s="105">
        <v>11</v>
      </c>
      <c r="C133" s="112">
        <v>17.004800293600002</v>
      </c>
    </row>
    <row r="134" spans="1:3" x14ac:dyDescent="0.25">
      <c r="A134" s="120">
        <v>45296</v>
      </c>
      <c r="B134" s="105">
        <v>12</v>
      </c>
      <c r="C134" s="112">
        <v>17.337600464399998</v>
      </c>
    </row>
    <row r="135" spans="1:3" x14ac:dyDescent="0.25">
      <c r="A135" s="120">
        <v>45296</v>
      </c>
      <c r="B135" s="105">
        <v>13</v>
      </c>
      <c r="C135" s="112">
        <v>15.5336007088</v>
      </c>
    </row>
    <row r="136" spans="1:3" x14ac:dyDescent="0.25">
      <c r="A136" s="120">
        <v>45296</v>
      </c>
      <c r="B136" s="105">
        <v>14</v>
      </c>
      <c r="C136" s="112">
        <v>14.7736003422</v>
      </c>
    </row>
    <row r="137" spans="1:3" x14ac:dyDescent="0.25">
      <c r="A137" s="120">
        <v>45296</v>
      </c>
      <c r="B137" s="105">
        <v>15</v>
      </c>
      <c r="C137" s="112">
        <v>14.890400269199999</v>
      </c>
    </row>
    <row r="138" spans="1:3" x14ac:dyDescent="0.25">
      <c r="A138" s="120">
        <v>45296</v>
      </c>
      <c r="B138" s="105">
        <v>16</v>
      </c>
      <c r="C138" s="112">
        <v>15.449599976</v>
      </c>
    </row>
    <row r="139" spans="1:3" x14ac:dyDescent="0.25">
      <c r="A139" s="120">
        <v>45296</v>
      </c>
      <c r="B139" s="105">
        <v>17</v>
      </c>
      <c r="C139" s="112">
        <v>17.050400268900002</v>
      </c>
    </row>
    <row r="140" spans="1:3" x14ac:dyDescent="0.25">
      <c r="A140" s="120">
        <v>45296</v>
      </c>
      <c r="B140" s="105">
        <v>18</v>
      </c>
      <c r="C140" s="112">
        <v>19.309600464599999</v>
      </c>
    </row>
    <row r="141" spans="1:3" x14ac:dyDescent="0.25">
      <c r="A141" s="120">
        <v>45296</v>
      </c>
      <c r="B141" s="105">
        <v>19</v>
      </c>
      <c r="C141" s="112">
        <v>20.106400391200001</v>
      </c>
    </row>
    <row r="142" spans="1:3" x14ac:dyDescent="0.25">
      <c r="A142" s="120">
        <v>45296</v>
      </c>
      <c r="B142" s="105">
        <v>20</v>
      </c>
      <c r="C142" s="112">
        <v>20.342400390999998</v>
      </c>
    </row>
    <row r="143" spans="1:3" x14ac:dyDescent="0.25">
      <c r="A143" s="120">
        <v>45296</v>
      </c>
      <c r="B143" s="105">
        <v>21</v>
      </c>
      <c r="C143" s="112">
        <v>19.9880003669</v>
      </c>
    </row>
    <row r="144" spans="1:3" x14ac:dyDescent="0.25">
      <c r="A144" s="120">
        <v>45296</v>
      </c>
      <c r="B144" s="105">
        <v>22</v>
      </c>
      <c r="C144" s="112">
        <v>19.230400391300002</v>
      </c>
    </row>
    <row r="145" spans="1:3" x14ac:dyDescent="0.25">
      <c r="A145" s="120">
        <v>45296</v>
      </c>
      <c r="B145" s="105">
        <v>23</v>
      </c>
      <c r="C145" s="112">
        <v>18.036000488700001</v>
      </c>
    </row>
    <row r="146" spans="1:3" x14ac:dyDescent="0.25">
      <c r="A146" s="120">
        <v>45296</v>
      </c>
      <c r="B146" s="105">
        <v>24</v>
      </c>
      <c r="C146" s="112">
        <v>16.857600220399998</v>
      </c>
    </row>
    <row r="147" spans="1:3" x14ac:dyDescent="0.25">
      <c r="A147" s="120">
        <v>45297</v>
      </c>
      <c r="B147" s="105">
        <v>1</v>
      </c>
      <c r="C147" s="112">
        <v>16.111200195799999</v>
      </c>
    </row>
    <row r="148" spans="1:3" x14ac:dyDescent="0.25">
      <c r="A148" s="120">
        <v>45297</v>
      </c>
      <c r="B148" s="105">
        <v>2</v>
      </c>
      <c r="C148" s="112">
        <v>15.3864003911</v>
      </c>
    </row>
    <row r="149" spans="1:3" x14ac:dyDescent="0.25">
      <c r="A149" s="120">
        <v>45297</v>
      </c>
      <c r="B149" s="105">
        <v>3</v>
      </c>
      <c r="C149" s="112">
        <v>15.147200073600001</v>
      </c>
    </row>
    <row r="150" spans="1:3" x14ac:dyDescent="0.25">
      <c r="A150" s="120">
        <v>45297</v>
      </c>
      <c r="B150" s="105">
        <v>4</v>
      </c>
      <c r="C150" s="112">
        <v>14.9624002692</v>
      </c>
    </row>
    <row r="151" spans="1:3" x14ac:dyDescent="0.25">
      <c r="A151" s="120">
        <v>45297</v>
      </c>
      <c r="B151" s="105">
        <v>5</v>
      </c>
      <c r="C151" s="112">
        <v>15.1552004401</v>
      </c>
    </row>
    <row r="152" spans="1:3" x14ac:dyDescent="0.25">
      <c r="A152" s="120">
        <v>45297</v>
      </c>
      <c r="B152" s="105">
        <v>6</v>
      </c>
      <c r="C152" s="112">
        <v>15.6560001226</v>
      </c>
    </row>
    <row r="153" spans="1:3" x14ac:dyDescent="0.25">
      <c r="A153" s="120">
        <v>45297</v>
      </c>
      <c r="B153" s="105">
        <v>7</v>
      </c>
      <c r="C153" s="112">
        <v>16.460800171500001</v>
      </c>
    </row>
    <row r="154" spans="1:3" x14ac:dyDescent="0.25">
      <c r="A154" s="120">
        <v>45297</v>
      </c>
      <c r="B154" s="105">
        <v>8</v>
      </c>
      <c r="C154" s="112">
        <v>16.684800293600002</v>
      </c>
    </row>
    <row r="155" spans="1:3" x14ac:dyDescent="0.25">
      <c r="A155" s="120">
        <v>45297</v>
      </c>
      <c r="B155" s="105">
        <v>9</v>
      </c>
      <c r="C155" s="112">
        <v>16.095200318</v>
      </c>
    </row>
    <row r="156" spans="1:3" x14ac:dyDescent="0.25">
      <c r="A156" s="120">
        <v>45297</v>
      </c>
      <c r="B156" s="105">
        <v>10</v>
      </c>
      <c r="C156" s="112">
        <v>14.996800049400001</v>
      </c>
    </row>
    <row r="157" spans="1:3" x14ac:dyDescent="0.25">
      <c r="A157" s="120">
        <v>45297</v>
      </c>
      <c r="B157" s="105">
        <v>11</v>
      </c>
      <c r="C157" s="112">
        <v>13.785600586599999</v>
      </c>
    </row>
    <row r="158" spans="1:3" x14ac:dyDescent="0.25">
      <c r="A158" s="120">
        <v>45297</v>
      </c>
      <c r="B158" s="105">
        <v>12</v>
      </c>
      <c r="C158" s="112">
        <v>13.056800049400001</v>
      </c>
    </row>
    <row r="159" spans="1:3" x14ac:dyDescent="0.25">
      <c r="A159" s="120">
        <v>45297</v>
      </c>
      <c r="B159" s="105">
        <v>13</v>
      </c>
      <c r="C159" s="112">
        <v>12.748000122699999</v>
      </c>
    </row>
    <row r="160" spans="1:3" x14ac:dyDescent="0.25">
      <c r="A160" s="120">
        <v>45297</v>
      </c>
      <c r="B160" s="105">
        <v>14</v>
      </c>
      <c r="C160" s="112">
        <v>13.042400391200001</v>
      </c>
    </row>
    <row r="161" spans="1:3" x14ac:dyDescent="0.25">
      <c r="A161" s="120">
        <v>45297</v>
      </c>
      <c r="B161" s="105">
        <v>15</v>
      </c>
      <c r="C161" s="112">
        <v>13.6160002447</v>
      </c>
    </row>
    <row r="162" spans="1:3" x14ac:dyDescent="0.25">
      <c r="A162" s="120">
        <v>45297</v>
      </c>
      <c r="B162" s="105">
        <v>16</v>
      </c>
      <c r="C162" s="112">
        <v>14.516799927199999</v>
      </c>
    </row>
    <row r="163" spans="1:3" x14ac:dyDescent="0.25">
      <c r="A163" s="120">
        <v>45297</v>
      </c>
      <c r="B163" s="105">
        <v>17</v>
      </c>
      <c r="C163" s="112">
        <v>15.8296002202</v>
      </c>
    </row>
    <row r="164" spans="1:3" x14ac:dyDescent="0.25">
      <c r="A164" s="120">
        <v>45297</v>
      </c>
      <c r="B164" s="105">
        <v>18</v>
      </c>
      <c r="C164" s="112">
        <v>17.975200317899997</v>
      </c>
    </row>
    <row r="165" spans="1:3" x14ac:dyDescent="0.25">
      <c r="A165" s="120">
        <v>45297</v>
      </c>
      <c r="B165" s="105">
        <v>19</v>
      </c>
      <c r="C165" s="112">
        <v>18.350400513299999</v>
      </c>
    </row>
    <row r="166" spans="1:3" x14ac:dyDescent="0.25">
      <c r="A166" s="120">
        <v>45297</v>
      </c>
      <c r="B166" s="105">
        <v>20</v>
      </c>
      <c r="C166" s="112">
        <v>18.540800537800003</v>
      </c>
    </row>
    <row r="167" spans="1:3" x14ac:dyDescent="0.25">
      <c r="A167" s="120">
        <v>45297</v>
      </c>
      <c r="B167" s="105">
        <v>21</v>
      </c>
      <c r="C167" s="112">
        <v>18.4360004889</v>
      </c>
    </row>
    <row r="168" spans="1:3" x14ac:dyDescent="0.25">
      <c r="A168" s="120">
        <v>45297</v>
      </c>
      <c r="B168" s="105">
        <v>22</v>
      </c>
      <c r="C168" s="112">
        <v>17.835199951499998</v>
      </c>
    </row>
    <row r="169" spans="1:3" x14ac:dyDescent="0.25">
      <c r="A169" s="120">
        <v>45297</v>
      </c>
      <c r="B169" s="105">
        <v>23</v>
      </c>
      <c r="C169" s="112">
        <v>16.965600220299997</v>
      </c>
    </row>
    <row r="170" spans="1:3" x14ac:dyDescent="0.25">
      <c r="A170" s="120">
        <v>45297</v>
      </c>
      <c r="B170" s="105">
        <v>24</v>
      </c>
      <c r="C170" s="112">
        <v>16.035200317899999</v>
      </c>
    </row>
    <row r="171" spans="1:3" x14ac:dyDescent="0.25">
      <c r="A171" s="120">
        <v>45298</v>
      </c>
      <c r="B171" s="105">
        <v>1</v>
      </c>
      <c r="C171" s="112">
        <v>15.3152003179</v>
      </c>
    </row>
    <row r="172" spans="1:3" x14ac:dyDescent="0.25">
      <c r="A172" s="120">
        <v>45298</v>
      </c>
      <c r="B172" s="105">
        <v>2</v>
      </c>
      <c r="C172" s="112">
        <v>14.693599853899999</v>
      </c>
    </row>
    <row r="173" spans="1:3" x14ac:dyDescent="0.25">
      <c r="A173" s="120">
        <v>45298</v>
      </c>
      <c r="B173" s="105">
        <v>3</v>
      </c>
      <c r="C173" s="112">
        <v>14.276800659899999</v>
      </c>
    </row>
    <row r="174" spans="1:3" x14ac:dyDescent="0.25">
      <c r="A174" s="120">
        <v>45298</v>
      </c>
      <c r="B174" s="105">
        <v>4</v>
      </c>
      <c r="C174" s="112">
        <v>14.0368004156</v>
      </c>
    </row>
    <row r="175" spans="1:3" x14ac:dyDescent="0.25">
      <c r="A175" s="120">
        <v>45298</v>
      </c>
      <c r="B175" s="105">
        <v>5</v>
      </c>
      <c r="C175" s="112">
        <v>14.012000489</v>
      </c>
    </row>
    <row r="176" spans="1:3" x14ac:dyDescent="0.25">
      <c r="A176" s="120">
        <v>45298</v>
      </c>
      <c r="B176" s="105">
        <v>6</v>
      </c>
      <c r="C176" s="112">
        <v>14.919200318</v>
      </c>
    </row>
    <row r="177" spans="1:3" x14ac:dyDescent="0.25">
      <c r="A177" s="120">
        <v>45298</v>
      </c>
      <c r="B177" s="105">
        <v>7</v>
      </c>
      <c r="C177" s="112">
        <v>15.703200195699999</v>
      </c>
    </row>
    <row r="178" spans="1:3" x14ac:dyDescent="0.25">
      <c r="A178" s="120">
        <v>45298</v>
      </c>
      <c r="B178" s="105">
        <v>8</v>
      </c>
      <c r="C178" s="112">
        <v>16.0248004157</v>
      </c>
    </row>
    <row r="179" spans="1:3" x14ac:dyDescent="0.25">
      <c r="A179" s="120">
        <v>45298</v>
      </c>
      <c r="B179" s="105">
        <v>9</v>
      </c>
      <c r="C179" s="112">
        <v>15.568000122699999</v>
      </c>
    </row>
    <row r="180" spans="1:3" x14ac:dyDescent="0.25">
      <c r="A180" s="120">
        <v>45298</v>
      </c>
      <c r="B180" s="105">
        <v>10</v>
      </c>
      <c r="C180" s="112">
        <v>14.836800415699999</v>
      </c>
    </row>
    <row r="181" spans="1:3" x14ac:dyDescent="0.25">
      <c r="A181" s="120">
        <v>45298</v>
      </c>
      <c r="B181" s="105">
        <v>11</v>
      </c>
      <c r="C181" s="112">
        <v>14.133600464400001</v>
      </c>
    </row>
    <row r="182" spans="1:3" x14ac:dyDescent="0.25">
      <c r="A182" s="120">
        <v>45298</v>
      </c>
      <c r="B182" s="105">
        <v>12</v>
      </c>
      <c r="C182" s="112">
        <v>13.776800659700001</v>
      </c>
    </row>
    <row r="183" spans="1:3" x14ac:dyDescent="0.25">
      <c r="A183" s="120">
        <v>45298</v>
      </c>
      <c r="B183" s="105">
        <v>13</v>
      </c>
      <c r="C183" s="112">
        <v>13.498400269100001</v>
      </c>
    </row>
    <row r="184" spans="1:3" x14ac:dyDescent="0.25">
      <c r="A184" s="120">
        <v>45298</v>
      </c>
      <c r="B184" s="105">
        <v>14</v>
      </c>
      <c r="C184" s="112">
        <v>13.656000366899999</v>
      </c>
    </row>
    <row r="185" spans="1:3" x14ac:dyDescent="0.25">
      <c r="A185" s="120">
        <v>45298</v>
      </c>
      <c r="B185" s="105">
        <v>15</v>
      </c>
      <c r="C185" s="112">
        <v>14.134400146899999</v>
      </c>
    </row>
    <row r="186" spans="1:3" x14ac:dyDescent="0.25">
      <c r="A186" s="120">
        <v>45298</v>
      </c>
      <c r="B186" s="105">
        <v>16</v>
      </c>
      <c r="C186" s="112">
        <v>15.1984002691</v>
      </c>
    </row>
    <row r="187" spans="1:3" x14ac:dyDescent="0.25">
      <c r="A187" s="120">
        <v>45298</v>
      </c>
      <c r="B187" s="105">
        <v>17</v>
      </c>
      <c r="C187" s="112">
        <v>17.267200684200002</v>
      </c>
    </row>
    <row r="188" spans="1:3" x14ac:dyDescent="0.25">
      <c r="A188" s="120">
        <v>45298</v>
      </c>
      <c r="B188" s="105">
        <v>18</v>
      </c>
      <c r="C188" s="112">
        <v>19.632800415599998</v>
      </c>
    </row>
    <row r="189" spans="1:3" x14ac:dyDescent="0.25">
      <c r="A189" s="120">
        <v>45298</v>
      </c>
      <c r="B189" s="105">
        <v>19</v>
      </c>
      <c r="C189" s="112">
        <v>20.3864003913</v>
      </c>
    </row>
    <row r="190" spans="1:3" x14ac:dyDescent="0.25">
      <c r="A190" s="120">
        <v>45298</v>
      </c>
      <c r="B190" s="105">
        <v>20</v>
      </c>
      <c r="C190" s="112">
        <v>20.544000488800002</v>
      </c>
    </row>
    <row r="191" spans="1:3" x14ac:dyDescent="0.25">
      <c r="A191" s="120">
        <v>45298</v>
      </c>
      <c r="B191" s="105">
        <v>21</v>
      </c>
      <c r="C191" s="112">
        <v>20.1536002205</v>
      </c>
    </row>
    <row r="192" spans="1:3" x14ac:dyDescent="0.25">
      <c r="A192" s="120">
        <v>45298</v>
      </c>
      <c r="B192" s="105">
        <v>22</v>
      </c>
      <c r="C192" s="112">
        <v>19.41520044</v>
      </c>
    </row>
    <row r="193" spans="1:3" x14ac:dyDescent="0.25">
      <c r="A193" s="120">
        <v>45298</v>
      </c>
      <c r="B193" s="105">
        <v>23</v>
      </c>
      <c r="C193" s="112">
        <v>18.2568002935</v>
      </c>
    </row>
    <row r="194" spans="1:3" x14ac:dyDescent="0.25">
      <c r="A194" s="120">
        <v>45298</v>
      </c>
      <c r="B194" s="105">
        <v>24</v>
      </c>
      <c r="C194" s="112">
        <v>17.048000366899998</v>
      </c>
    </row>
    <row r="195" spans="1:3" x14ac:dyDescent="0.25">
      <c r="A195" s="120">
        <v>45299</v>
      </c>
      <c r="B195" s="105">
        <v>1</v>
      </c>
      <c r="C195" s="112">
        <v>16.3544003911</v>
      </c>
    </row>
    <row r="196" spans="1:3" x14ac:dyDescent="0.25">
      <c r="A196" s="120">
        <v>45299</v>
      </c>
      <c r="B196" s="105">
        <v>2</v>
      </c>
      <c r="C196" s="112">
        <v>15.896800171499999</v>
      </c>
    </row>
    <row r="197" spans="1:3" x14ac:dyDescent="0.25">
      <c r="A197" s="120">
        <v>45299</v>
      </c>
      <c r="B197" s="105">
        <v>3</v>
      </c>
      <c r="C197" s="112">
        <v>15.801600220199999</v>
      </c>
    </row>
    <row r="198" spans="1:3" x14ac:dyDescent="0.25">
      <c r="A198" s="120">
        <v>45299</v>
      </c>
      <c r="B198" s="105">
        <v>4</v>
      </c>
      <c r="C198" s="112">
        <v>15.799200317999999</v>
      </c>
    </row>
    <row r="199" spans="1:3" x14ac:dyDescent="0.25">
      <c r="A199" s="120">
        <v>45299</v>
      </c>
      <c r="B199" s="105">
        <v>5</v>
      </c>
      <c r="C199" s="112">
        <v>16.499200439900001</v>
      </c>
    </row>
    <row r="200" spans="1:3" x14ac:dyDescent="0.25">
      <c r="A200" s="120">
        <v>45299</v>
      </c>
      <c r="B200" s="105">
        <v>6</v>
      </c>
      <c r="C200" s="112">
        <v>17.8112005622</v>
      </c>
    </row>
    <row r="201" spans="1:3" x14ac:dyDescent="0.25">
      <c r="A201" s="120">
        <v>45299</v>
      </c>
      <c r="B201" s="105">
        <v>7</v>
      </c>
      <c r="C201" s="112">
        <v>19.844000000499999</v>
      </c>
    </row>
    <row r="202" spans="1:3" x14ac:dyDescent="0.25">
      <c r="A202" s="120">
        <v>45299</v>
      </c>
      <c r="B202" s="105">
        <v>8</v>
      </c>
      <c r="C202" s="112">
        <v>20.248800537699999</v>
      </c>
    </row>
    <row r="203" spans="1:3" x14ac:dyDescent="0.25">
      <c r="A203" s="120">
        <v>45299</v>
      </c>
      <c r="B203" s="105">
        <v>9</v>
      </c>
      <c r="C203" s="112">
        <v>19.026400391300001</v>
      </c>
    </row>
    <row r="204" spans="1:3" x14ac:dyDescent="0.25">
      <c r="A204" s="120">
        <v>45299</v>
      </c>
      <c r="B204" s="105">
        <v>10</v>
      </c>
      <c r="C204" s="112">
        <v>17.741600464600001</v>
      </c>
    </row>
    <row r="205" spans="1:3" x14ac:dyDescent="0.25">
      <c r="A205" s="120">
        <v>45299</v>
      </c>
      <c r="B205" s="105">
        <v>11</v>
      </c>
      <c r="C205" s="112">
        <v>16.7968002936</v>
      </c>
    </row>
    <row r="206" spans="1:3" x14ac:dyDescent="0.25">
      <c r="A206" s="120">
        <v>45299</v>
      </c>
      <c r="B206" s="105">
        <v>12</v>
      </c>
      <c r="C206" s="112">
        <v>16.475200317800002</v>
      </c>
    </row>
    <row r="207" spans="1:3" x14ac:dyDescent="0.25">
      <c r="A207" s="120">
        <v>45299</v>
      </c>
      <c r="B207" s="105">
        <v>13</v>
      </c>
      <c r="C207" s="112">
        <v>15.576800171299999</v>
      </c>
    </row>
    <row r="208" spans="1:3" x14ac:dyDescent="0.25">
      <c r="A208" s="120">
        <v>45299</v>
      </c>
      <c r="B208" s="105">
        <v>14</v>
      </c>
      <c r="C208" s="112">
        <v>15.3760002448</v>
      </c>
    </row>
    <row r="209" spans="1:3" x14ac:dyDescent="0.25">
      <c r="A209" s="120">
        <v>45299</v>
      </c>
      <c r="B209" s="105">
        <v>15</v>
      </c>
      <c r="C209" s="112">
        <v>15.6048002934</v>
      </c>
    </row>
    <row r="210" spans="1:3" x14ac:dyDescent="0.25">
      <c r="A210" s="120">
        <v>45299</v>
      </c>
      <c r="B210" s="105">
        <v>16</v>
      </c>
      <c r="C210" s="112">
        <v>16.3136002203</v>
      </c>
    </row>
    <row r="211" spans="1:3" x14ac:dyDescent="0.25">
      <c r="A211" s="120">
        <v>45299</v>
      </c>
      <c r="B211" s="105">
        <v>17</v>
      </c>
      <c r="C211" s="112">
        <v>18.6144003912</v>
      </c>
    </row>
    <row r="212" spans="1:3" x14ac:dyDescent="0.25">
      <c r="A212" s="120">
        <v>45299</v>
      </c>
      <c r="B212" s="105">
        <v>18</v>
      </c>
      <c r="C212" s="112">
        <v>21.444000732799999</v>
      </c>
    </row>
    <row r="213" spans="1:3" x14ac:dyDescent="0.25">
      <c r="A213" s="120">
        <v>45299</v>
      </c>
      <c r="B213" s="105">
        <v>19</v>
      </c>
      <c r="C213" s="112">
        <v>22.07520044</v>
      </c>
    </row>
    <row r="214" spans="1:3" x14ac:dyDescent="0.25">
      <c r="A214" s="120">
        <v>45299</v>
      </c>
      <c r="B214" s="105">
        <v>20</v>
      </c>
      <c r="C214" s="112">
        <v>22.3600003667</v>
      </c>
    </row>
    <row r="215" spans="1:3" x14ac:dyDescent="0.25">
      <c r="A215" s="120">
        <v>45299</v>
      </c>
      <c r="B215" s="105">
        <v>21</v>
      </c>
      <c r="C215" s="112">
        <v>22.244800293400001</v>
      </c>
    </row>
    <row r="216" spans="1:3" x14ac:dyDescent="0.25">
      <c r="A216" s="120">
        <v>45299</v>
      </c>
      <c r="B216" s="105">
        <v>22</v>
      </c>
      <c r="C216" s="112">
        <v>21.288800415699999</v>
      </c>
    </row>
    <row r="217" spans="1:3" x14ac:dyDescent="0.25">
      <c r="A217" s="120">
        <v>45299</v>
      </c>
      <c r="B217" s="105">
        <v>23</v>
      </c>
      <c r="C217" s="112">
        <v>18.991200318000001</v>
      </c>
    </row>
    <row r="218" spans="1:3" x14ac:dyDescent="0.25">
      <c r="A218" s="120">
        <v>45299</v>
      </c>
      <c r="B218" s="105">
        <v>24</v>
      </c>
      <c r="C218" s="112">
        <v>17.619200195800001</v>
      </c>
    </row>
    <row r="219" spans="1:3" x14ac:dyDescent="0.25">
      <c r="A219" s="120">
        <v>45300</v>
      </c>
      <c r="B219" s="105">
        <v>1</v>
      </c>
      <c r="C219" s="112">
        <v>16.812000244700002</v>
      </c>
    </row>
    <row r="220" spans="1:3" x14ac:dyDescent="0.25">
      <c r="A220" s="120">
        <v>45300</v>
      </c>
      <c r="B220" s="105">
        <v>2</v>
      </c>
      <c r="C220" s="112">
        <v>16.119200073600002</v>
      </c>
    </row>
    <row r="221" spans="1:3" x14ac:dyDescent="0.25">
      <c r="A221" s="120">
        <v>45300</v>
      </c>
      <c r="B221" s="105">
        <v>3</v>
      </c>
      <c r="C221" s="112">
        <v>15.7440002447</v>
      </c>
    </row>
    <row r="222" spans="1:3" x14ac:dyDescent="0.25">
      <c r="A222" s="120">
        <v>45300</v>
      </c>
      <c r="B222" s="105">
        <v>4</v>
      </c>
      <c r="C222" s="112">
        <v>15.7000002447</v>
      </c>
    </row>
    <row r="223" spans="1:3" x14ac:dyDescent="0.25">
      <c r="A223" s="120">
        <v>45300</v>
      </c>
      <c r="B223" s="105">
        <v>5</v>
      </c>
      <c r="C223" s="112">
        <v>16.379200317999999</v>
      </c>
    </row>
    <row r="224" spans="1:3" x14ac:dyDescent="0.25">
      <c r="A224" s="120">
        <v>45300</v>
      </c>
      <c r="B224" s="105">
        <v>6</v>
      </c>
      <c r="C224" s="112">
        <v>17.772000366899999</v>
      </c>
    </row>
    <row r="225" spans="1:3" x14ac:dyDescent="0.25">
      <c r="A225" s="120">
        <v>45300</v>
      </c>
      <c r="B225" s="105">
        <v>7</v>
      </c>
      <c r="C225" s="112">
        <v>19.5879998783</v>
      </c>
    </row>
    <row r="226" spans="1:3" x14ac:dyDescent="0.25">
      <c r="A226" s="120">
        <v>45300</v>
      </c>
      <c r="B226" s="105">
        <v>8</v>
      </c>
      <c r="C226" s="112">
        <v>19.735200074000002</v>
      </c>
    </row>
    <row r="227" spans="1:3" x14ac:dyDescent="0.25">
      <c r="A227" s="120">
        <v>45300</v>
      </c>
      <c r="B227" s="105">
        <v>9</v>
      </c>
      <c r="C227" s="112">
        <v>18.515200440000001</v>
      </c>
    </row>
    <row r="228" spans="1:3" x14ac:dyDescent="0.25">
      <c r="A228" s="120">
        <v>45300</v>
      </c>
      <c r="B228" s="105">
        <v>10</v>
      </c>
      <c r="C228" s="112">
        <v>17.101600342599998</v>
      </c>
    </row>
    <row r="229" spans="1:3" x14ac:dyDescent="0.25">
      <c r="A229" s="120">
        <v>45300</v>
      </c>
      <c r="B229" s="105">
        <v>11</v>
      </c>
      <c r="C229" s="112">
        <v>15.8968004157</v>
      </c>
    </row>
    <row r="230" spans="1:3" x14ac:dyDescent="0.25">
      <c r="A230" s="120">
        <v>45300</v>
      </c>
      <c r="B230" s="105">
        <v>12</v>
      </c>
      <c r="C230" s="112">
        <v>14.991200317799999</v>
      </c>
    </row>
    <row r="231" spans="1:3" x14ac:dyDescent="0.25">
      <c r="A231" s="120">
        <v>45300</v>
      </c>
      <c r="B231" s="105">
        <v>13</v>
      </c>
      <c r="C231" s="112">
        <v>14.2327999271</v>
      </c>
    </row>
    <row r="232" spans="1:3" x14ac:dyDescent="0.25">
      <c r="A232" s="120">
        <v>45300</v>
      </c>
      <c r="B232" s="105">
        <v>14</v>
      </c>
      <c r="C232" s="112">
        <v>14.1368004156</v>
      </c>
    </row>
    <row r="233" spans="1:3" x14ac:dyDescent="0.25">
      <c r="A233" s="120">
        <v>45300</v>
      </c>
      <c r="B233" s="105">
        <v>15</v>
      </c>
      <c r="C233" s="112">
        <v>15.0696002202</v>
      </c>
    </row>
    <row r="234" spans="1:3" x14ac:dyDescent="0.25">
      <c r="A234" s="120">
        <v>45300</v>
      </c>
      <c r="B234" s="105">
        <v>16</v>
      </c>
      <c r="C234" s="112">
        <v>15.997600586500001</v>
      </c>
    </row>
    <row r="235" spans="1:3" x14ac:dyDescent="0.25">
      <c r="A235" s="120">
        <v>45300</v>
      </c>
      <c r="B235" s="105">
        <v>17</v>
      </c>
      <c r="C235" s="112">
        <v>18.388000000399998</v>
      </c>
    </row>
    <row r="236" spans="1:3" x14ac:dyDescent="0.25">
      <c r="A236" s="120">
        <v>45300</v>
      </c>
      <c r="B236" s="105">
        <v>18</v>
      </c>
      <c r="C236" s="112">
        <v>20.7616003423</v>
      </c>
    </row>
    <row r="237" spans="1:3" x14ac:dyDescent="0.25">
      <c r="A237" s="120">
        <v>45300</v>
      </c>
      <c r="B237" s="105">
        <v>19</v>
      </c>
      <c r="C237" s="112">
        <v>21.423200562000002</v>
      </c>
    </row>
    <row r="238" spans="1:3" x14ac:dyDescent="0.25">
      <c r="A238" s="120">
        <v>45300</v>
      </c>
      <c r="B238" s="105">
        <v>20</v>
      </c>
      <c r="C238" s="112">
        <v>21.0096005865</v>
      </c>
    </row>
    <row r="239" spans="1:3" x14ac:dyDescent="0.25">
      <c r="A239" s="120">
        <v>45300</v>
      </c>
      <c r="B239" s="105">
        <v>21</v>
      </c>
      <c r="C239" s="112">
        <v>20.720000244600001</v>
      </c>
    </row>
    <row r="240" spans="1:3" x14ac:dyDescent="0.25">
      <c r="A240" s="120">
        <v>45300</v>
      </c>
      <c r="B240" s="105">
        <v>22</v>
      </c>
      <c r="C240" s="112">
        <v>19.692000366799999</v>
      </c>
    </row>
    <row r="241" spans="1:3" x14ac:dyDescent="0.25">
      <c r="A241" s="120">
        <v>45300</v>
      </c>
      <c r="B241" s="105">
        <v>23</v>
      </c>
      <c r="C241" s="112">
        <v>18.1928005376</v>
      </c>
    </row>
    <row r="242" spans="1:3" x14ac:dyDescent="0.25">
      <c r="A242" s="120">
        <v>45300</v>
      </c>
      <c r="B242" s="105">
        <v>24</v>
      </c>
      <c r="C242" s="112">
        <v>16.9632003181</v>
      </c>
    </row>
    <row r="243" spans="1:3" x14ac:dyDescent="0.25">
      <c r="A243" s="120">
        <v>45301</v>
      </c>
      <c r="B243" s="105">
        <v>1</v>
      </c>
      <c r="C243" s="112">
        <v>16.031200318</v>
      </c>
    </row>
    <row r="244" spans="1:3" x14ac:dyDescent="0.25">
      <c r="A244" s="120">
        <v>45301</v>
      </c>
      <c r="B244" s="105">
        <v>2</v>
      </c>
      <c r="C244" s="112">
        <v>15.470400146899999</v>
      </c>
    </row>
    <row r="245" spans="1:3" x14ac:dyDescent="0.25">
      <c r="A245" s="120">
        <v>45301</v>
      </c>
      <c r="B245" s="105">
        <v>3</v>
      </c>
      <c r="C245" s="112">
        <v>15.0544002689</v>
      </c>
    </row>
    <row r="246" spans="1:3" x14ac:dyDescent="0.25">
      <c r="A246" s="120">
        <v>45301</v>
      </c>
      <c r="B246" s="105">
        <v>4</v>
      </c>
      <c r="C246" s="112">
        <v>15.4712000736</v>
      </c>
    </row>
    <row r="247" spans="1:3" x14ac:dyDescent="0.25">
      <c r="A247" s="120">
        <v>45301</v>
      </c>
      <c r="B247" s="105">
        <v>5</v>
      </c>
      <c r="C247" s="112">
        <v>16.242399902700001</v>
      </c>
    </row>
    <row r="248" spans="1:3" x14ac:dyDescent="0.25">
      <c r="A248" s="120">
        <v>45301</v>
      </c>
      <c r="B248" s="105">
        <v>6</v>
      </c>
      <c r="C248" s="112">
        <v>17.516800415799999</v>
      </c>
    </row>
    <row r="249" spans="1:3" x14ac:dyDescent="0.25">
      <c r="A249" s="120">
        <v>45301</v>
      </c>
      <c r="B249" s="105">
        <v>7</v>
      </c>
      <c r="C249" s="112">
        <v>19.4256000982</v>
      </c>
    </row>
    <row r="250" spans="1:3" x14ac:dyDescent="0.25">
      <c r="A250" s="120">
        <v>45301</v>
      </c>
      <c r="B250" s="105">
        <v>8</v>
      </c>
      <c r="C250" s="112">
        <v>19.658400146799998</v>
      </c>
    </row>
    <row r="251" spans="1:3" x14ac:dyDescent="0.25">
      <c r="A251" s="120">
        <v>45301</v>
      </c>
      <c r="B251" s="105">
        <v>9</v>
      </c>
      <c r="C251" s="112">
        <v>19.430400024800001</v>
      </c>
    </row>
    <row r="252" spans="1:3" x14ac:dyDescent="0.25">
      <c r="A252" s="120">
        <v>45301</v>
      </c>
      <c r="B252" s="105">
        <v>10</v>
      </c>
      <c r="C252" s="112">
        <v>18.610400269099998</v>
      </c>
    </row>
    <row r="253" spans="1:3" x14ac:dyDescent="0.25">
      <c r="A253" s="120">
        <v>45301</v>
      </c>
      <c r="B253" s="105">
        <v>11</v>
      </c>
      <c r="C253" s="112">
        <v>18.096800537700002</v>
      </c>
    </row>
    <row r="254" spans="1:3" x14ac:dyDescent="0.25">
      <c r="A254" s="120">
        <v>45301</v>
      </c>
      <c r="B254" s="105">
        <v>12</v>
      </c>
      <c r="C254" s="112">
        <v>18.425600464399999</v>
      </c>
    </row>
    <row r="255" spans="1:3" x14ac:dyDescent="0.25">
      <c r="A255" s="120">
        <v>45301</v>
      </c>
      <c r="B255" s="105">
        <v>13</v>
      </c>
      <c r="C255" s="112">
        <v>17.542400269000002</v>
      </c>
    </row>
    <row r="256" spans="1:3" x14ac:dyDescent="0.25">
      <c r="A256" s="120">
        <v>45301</v>
      </c>
      <c r="B256" s="105">
        <v>14</v>
      </c>
      <c r="C256" s="112">
        <v>17.5544002691</v>
      </c>
    </row>
    <row r="257" spans="1:3" x14ac:dyDescent="0.25">
      <c r="A257" s="120">
        <v>45301</v>
      </c>
      <c r="B257" s="105">
        <v>15</v>
      </c>
      <c r="C257" s="112">
        <v>18.0336003422</v>
      </c>
    </row>
    <row r="258" spans="1:3" x14ac:dyDescent="0.25">
      <c r="A258" s="120">
        <v>45301</v>
      </c>
      <c r="B258" s="105">
        <v>16</v>
      </c>
      <c r="C258" s="112">
        <v>18.666400391300002</v>
      </c>
    </row>
    <row r="259" spans="1:3" x14ac:dyDescent="0.25">
      <c r="A259" s="120">
        <v>45301</v>
      </c>
      <c r="B259" s="105">
        <v>17</v>
      </c>
      <c r="C259" s="112">
        <v>20.029600220399999</v>
      </c>
    </row>
    <row r="260" spans="1:3" x14ac:dyDescent="0.25">
      <c r="A260" s="120">
        <v>45301</v>
      </c>
      <c r="B260" s="105">
        <v>18</v>
      </c>
      <c r="C260" s="112">
        <v>21.720800171399997</v>
      </c>
    </row>
    <row r="261" spans="1:3" x14ac:dyDescent="0.25">
      <c r="A261" s="120">
        <v>45301</v>
      </c>
      <c r="B261" s="105">
        <v>19</v>
      </c>
      <c r="C261" s="112">
        <v>22.1136003423</v>
      </c>
    </row>
    <row r="262" spans="1:3" x14ac:dyDescent="0.25">
      <c r="A262" s="120">
        <v>45301</v>
      </c>
      <c r="B262" s="105">
        <v>20</v>
      </c>
      <c r="C262" s="112">
        <v>21.700000366899999</v>
      </c>
    </row>
    <row r="263" spans="1:3" x14ac:dyDescent="0.25">
      <c r="A263" s="120">
        <v>45301</v>
      </c>
      <c r="B263" s="105">
        <v>21</v>
      </c>
      <c r="C263" s="112">
        <v>20.717600098200002</v>
      </c>
    </row>
    <row r="264" spans="1:3" x14ac:dyDescent="0.25">
      <c r="A264" s="120">
        <v>45301</v>
      </c>
      <c r="B264" s="105">
        <v>22</v>
      </c>
      <c r="C264" s="112">
        <v>19.6000002446</v>
      </c>
    </row>
    <row r="265" spans="1:3" x14ac:dyDescent="0.25">
      <c r="A265" s="120">
        <v>45301</v>
      </c>
      <c r="B265" s="105">
        <v>23</v>
      </c>
      <c r="C265" s="112">
        <v>18.101600464499999</v>
      </c>
    </row>
    <row r="266" spans="1:3" x14ac:dyDescent="0.25">
      <c r="A266" s="120">
        <v>45301</v>
      </c>
      <c r="B266" s="105">
        <v>24</v>
      </c>
      <c r="C266" s="112">
        <v>16.762400146899999</v>
      </c>
    </row>
    <row r="267" spans="1:3" x14ac:dyDescent="0.25">
      <c r="A267" s="120">
        <v>45302</v>
      </c>
      <c r="B267" s="105">
        <v>1</v>
      </c>
      <c r="C267" s="112">
        <v>15.702400025000001</v>
      </c>
    </row>
    <row r="268" spans="1:3" x14ac:dyDescent="0.25">
      <c r="A268" s="120">
        <v>45302</v>
      </c>
      <c r="B268" s="105">
        <v>2</v>
      </c>
      <c r="C268" s="112">
        <v>14.9264002691</v>
      </c>
    </row>
    <row r="269" spans="1:3" x14ac:dyDescent="0.25">
      <c r="A269" s="120">
        <v>45302</v>
      </c>
      <c r="B269" s="105">
        <v>3</v>
      </c>
      <c r="C269" s="112">
        <v>14.5536002203</v>
      </c>
    </row>
    <row r="270" spans="1:3" x14ac:dyDescent="0.25">
      <c r="A270" s="120">
        <v>45302</v>
      </c>
      <c r="B270" s="105">
        <v>4</v>
      </c>
      <c r="C270" s="112">
        <v>14.439200317999999</v>
      </c>
    </row>
    <row r="271" spans="1:3" x14ac:dyDescent="0.25">
      <c r="A271" s="120">
        <v>45302</v>
      </c>
      <c r="B271" s="105">
        <v>5</v>
      </c>
      <c r="C271" s="112">
        <v>14.964800415699999</v>
      </c>
    </row>
    <row r="272" spans="1:3" x14ac:dyDescent="0.25">
      <c r="A272" s="120">
        <v>45302</v>
      </c>
      <c r="B272" s="105">
        <v>6</v>
      </c>
      <c r="C272" s="112">
        <v>16.249600098200002</v>
      </c>
    </row>
    <row r="273" spans="1:3" x14ac:dyDescent="0.25">
      <c r="A273" s="120">
        <v>45302</v>
      </c>
      <c r="B273" s="105">
        <v>7</v>
      </c>
      <c r="C273" s="112">
        <v>18.356800171300002</v>
      </c>
    </row>
    <row r="274" spans="1:3" x14ac:dyDescent="0.25">
      <c r="A274" s="120">
        <v>45302</v>
      </c>
      <c r="B274" s="105">
        <v>8</v>
      </c>
      <c r="C274" s="112">
        <v>18.8720000006</v>
      </c>
    </row>
    <row r="275" spans="1:3" x14ac:dyDescent="0.25">
      <c r="A275" s="120">
        <v>45302</v>
      </c>
      <c r="B275" s="105">
        <v>9</v>
      </c>
      <c r="C275" s="112">
        <v>18.275200806299999</v>
      </c>
    </row>
    <row r="276" spans="1:3" x14ac:dyDescent="0.25">
      <c r="A276" s="120">
        <v>45302</v>
      </c>
      <c r="B276" s="105">
        <v>10</v>
      </c>
      <c r="C276" s="112">
        <v>16.878400513399999</v>
      </c>
    </row>
    <row r="277" spans="1:3" x14ac:dyDescent="0.25">
      <c r="A277" s="120">
        <v>45302</v>
      </c>
      <c r="B277" s="105">
        <v>11</v>
      </c>
      <c r="C277" s="112">
        <v>16.6160000006</v>
      </c>
    </row>
    <row r="278" spans="1:3" x14ac:dyDescent="0.25">
      <c r="A278" s="120">
        <v>45302</v>
      </c>
      <c r="B278" s="105">
        <v>12</v>
      </c>
      <c r="C278" s="112">
        <v>15.5760001224</v>
      </c>
    </row>
    <row r="279" spans="1:3" x14ac:dyDescent="0.25">
      <c r="A279" s="120">
        <v>45302</v>
      </c>
      <c r="B279" s="105">
        <v>13</v>
      </c>
      <c r="C279" s="112">
        <v>15.3144002692</v>
      </c>
    </row>
    <row r="280" spans="1:3" x14ac:dyDescent="0.25">
      <c r="A280" s="120">
        <v>45302</v>
      </c>
      <c r="B280" s="105">
        <v>14</v>
      </c>
      <c r="C280" s="112">
        <v>15.169599975999999</v>
      </c>
    </row>
    <row r="281" spans="1:3" x14ac:dyDescent="0.25">
      <c r="A281" s="120">
        <v>45302</v>
      </c>
      <c r="B281" s="105">
        <v>15</v>
      </c>
      <c r="C281" s="112">
        <v>15.2088002934</v>
      </c>
    </row>
    <row r="282" spans="1:3" x14ac:dyDescent="0.25">
      <c r="A282" s="120">
        <v>45302</v>
      </c>
      <c r="B282" s="105">
        <v>16</v>
      </c>
      <c r="C282" s="112">
        <v>15.984800415699999</v>
      </c>
    </row>
    <row r="283" spans="1:3" x14ac:dyDescent="0.25">
      <c r="A283" s="120">
        <v>45302</v>
      </c>
      <c r="B283" s="105">
        <v>17</v>
      </c>
      <c r="C283" s="112">
        <v>17.994400024899999</v>
      </c>
    </row>
    <row r="284" spans="1:3" x14ac:dyDescent="0.25">
      <c r="A284" s="120">
        <v>45302</v>
      </c>
      <c r="B284" s="105">
        <v>18</v>
      </c>
      <c r="C284" s="112">
        <v>20.5904002692</v>
      </c>
    </row>
    <row r="285" spans="1:3" x14ac:dyDescent="0.25">
      <c r="A285" s="120">
        <v>45302</v>
      </c>
      <c r="B285" s="105">
        <v>19</v>
      </c>
      <c r="C285" s="112">
        <v>21.474400391100001</v>
      </c>
    </row>
    <row r="286" spans="1:3" x14ac:dyDescent="0.25">
      <c r="A286" s="120">
        <v>45302</v>
      </c>
      <c r="B286" s="105">
        <v>20</v>
      </c>
      <c r="C286" s="112">
        <v>21.3599998784</v>
      </c>
    </row>
    <row r="287" spans="1:3" x14ac:dyDescent="0.25">
      <c r="A287" s="120">
        <v>45302</v>
      </c>
      <c r="B287" s="105">
        <v>21</v>
      </c>
      <c r="C287" s="112">
        <v>21.235200317899999</v>
      </c>
    </row>
    <row r="288" spans="1:3" x14ac:dyDescent="0.25">
      <c r="A288" s="120">
        <v>45302</v>
      </c>
      <c r="B288" s="105">
        <v>22</v>
      </c>
      <c r="C288" s="112">
        <v>20.2952005621</v>
      </c>
    </row>
    <row r="289" spans="1:3" x14ac:dyDescent="0.25">
      <c r="A289" s="120">
        <v>45302</v>
      </c>
      <c r="B289" s="105">
        <v>23</v>
      </c>
      <c r="C289" s="112">
        <v>18.626400391200001</v>
      </c>
    </row>
    <row r="290" spans="1:3" x14ac:dyDescent="0.25">
      <c r="A290" s="120">
        <v>45302</v>
      </c>
      <c r="B290" s="105">
        <v>24</v>
      </c>
      <c r="C290" s="112">
        <v>17.408800659800001</v>
      </c>
    </row>
    <row r="291" spans="1:3" x14ac:dyDescent="0.25">
      <c r="A291" s="120">
        <v>45303</v>
      </c>
      <c r="B291" s="105">
        <v>1</v>
      </c>
      <c r="C291" s="112">
        <v>16.647200440199999</v>
      </c>
    </row>
    <row r="292" spans="1:3" x14ac:dyDescent="0.25">
      <c r="A292" s="120">
        <v>45303</v>
      </c>
      <c r="B292" s="105">
        <v>2</v>
      </c>
      <c r="C292" s="112">
        <v>15.820000366599999</v>
      </c>
    </row>
    <row r="293" spans="1:3" x14ac:dyDescent="0.25">
      <c r="A293" s="120">
        <v>45303</v>
      </c>
      <c r="B293" s="105">
        <v>3</v>
      </c>
      <c r="C293" s="112">
        <v>15.553600342399999</v>
      </c>
    </row>
    <row r="294" spans="1:3" x14ac:dyDescent="0.25">
      <c r="A294" s="120">
        <v>45303</v>
      </c>
      <c r="B294" s="105">
        <v>4</v>
      </c>
      <c r="C294" s="112">
        <v>15.477600220000001</v>
      </c>
    </row>
    <row r="295" spans="1:3" x14ac:dyDescent="0.25">
      <c r="A295" s="120">
        <v>45303</v>
      </c>
      <c r="B295" s="105">
        <v>5</v>
      </c>
      <c r="C295" s="112">
        <v>16.040800049199998</v>
      </c>
    </row>
    <row r="296" spans="1:3" x14ac:dyDescent="0.25">
      <c r="A296" s="120">
        <v>45303</v>
      </c>
      <c r="B296" s="105">
        <v>6</v>
      </c>
      <c r="C296" s="112">
        <v>17.20320044</v>
      </c>
    </row>
    <row r="297" spans="1:3" x14ac:dyDescent="0.25">
      <c r="A297" s="120">
        <v>45303</v>
      </c>
      <c r="B297" s="105">
        <v>7</v>
      </c>
      <c r="C297" s="112">
        <v>18.931200073700001</v>
      </c>
    </row>
    <row r="298" spans="1:3" x14ac:dyDescent="0.25">
      <c r="A298" s="120">
        <v>45303</v>
      </c>
      <c r="B298" s="105">
        <v>8</v>
      </c>
      <c r="C298" s="112">
        <v>18.970400269000002</v>
      </c>
    </row>
    <row r="299" spans="1:3" x14ac:dyDescent="0.25">
      <c r="A299" s="120">
        <v>45303</v>
      </c>
      <c r="B299" s="105">
        <v>9</v>
      </c>
      <c r="C299" s="112">
        <v>17.8368002936</v>
      </c>
    </row>
    <row r="300" spans="1:3" x14ac:dyDescent="0.25">
      <c r="A300" s="120">
        <v>45303</v>
      </c>
      <c r="B300" s="105">
        <v>10</v>
      </c>
      <c r="C300" s="112">
        <v>16.4024003912</v>
      </c>
    </row>
    <row r="301" spans="1:3" x14ac:dyDescent="0.25">
      <c r="A301" s="120">
        <v>45303</v>
      </c>
      <c r="B301" s="105">
        <v>11</v>
      </c>
      <c r="C301" s="112">
        <v>15.432800049400001</v>
      </c>
    </row>
    <row r="302" spans="1:3" x14ac:dyDescent="0.25">
      <c r="A302" s="120">
        <v>45303</v>
      </c>
      <c r="B302" s="105">
        <v>12</v>
      </c>
      <c r="C302" s="112">
        <v>15.287200318</v>
      </c>
    </row>
    <row r="303" spans="1:3" x14ac:dyDescent="0.25">
      <c r="A303" s="120">
        <v>45303</v>
      </c>
      <c r="B303" s="105">
        <v>13</v>
      </c>
      <c r="C303" s="112">
        <v>14.801600220300001</v>
      </c>
    </row>
    <row r="304" spans="1:3" x14ac:dyDescent="0.25">
      <c r="A304" s="120">
        <v>45303</v>
      </c>
      <c r="B304" s="105">
        <v>14</v>
      </c>
      <c r="C304" s="112">
        <v>14.6288001715</v>
      </c>
    </row>
    <row r="305" spans="1:3" x14ac:dyDescent="0.25">
      <c r="A305" s="120">
        <v>45303</v>
      </c>
      <c r="B305" s="105">
        <v>15</v>
      </c>
      <c r="C305" s="112">
        <v>14.7080003667</v>
      </c>
    </row>
    <row r="306" spans="1:3" x14ac:dyDescent="0.25">
      <c r="A306" s="120">
        <v>45303</v>
      </c>
      <c r="B306" s="105">
        <v>16</v>
      </c>
      <c r="C306" s="112">
        <v>15.6896003423</v>
      </c>
    </row>
    <row r="307" spans="1:3" x14ac:dyDescent="0.25">
      <c r="A307" s="120">
        <v>45303</v>
      </c>
      <c r="B307" s="105">
        <v>17</v>
      </c>
      <c r="C307" s="112">
        <v>17.2968002936</v>
      </c>
    </row>
    <row r="308" spans="1:3" x14ac:dyDescent="0.25">
      <c r="A308" s="120">
        <v>45303</v>
      </c>
      <c r="B308" s="105">
        <v>18</v>
      </c>
      <c r="C308" s="112">
        <v>19.854400269000003</v>
      </c>
    </row>
    <row r="309" spans="1:3" x14ac:dyDescent="0.25">
      <c r="A309" s="120">
        <v>45303</v>
      </c>
      <c r="B309" s="105">
        <v>19</v>
      </c>
      <c r="C309" s="112">
        <v>20.619200562000003</v>
      </c>
    </row>
    <row r="310" spans="1:3" x14ac:dyDescent="0.25">
      <c r="A310" s="120">
        <v>45303</v>
      </c>
      <c r="B310" s="105">
        <v>20</v>
      </c>
      <c r="C310" s="112">
        <v>20.807200195699998</v>
      </c>
    </row>
    <row r="311" spans="1:3" x14ac:dyDescent="0.25">
      <c r="A311" s="120">
        <v>45303</v>
      </c>
      <c r="B311" s="105">
        <v>21</v>
      </c>
      <c r="C311" s="112">
        <v>20.4528005377</v>
      </c>
    </row>
    <row r="312" spans="1:3" x14ac:dyDescent="0.25">
      <c r="A312" s="120">
        <v>45303</v>
      </c>
      <c r="B312" s="105">
        <v>22</v>
      </c>
      <c r="C312" s="112">
        <v>19.489600220299998</v>
      </c>
    </row>
    <row r="313" spans="1:3" x14ac:dyDescent="0.25">
      <c r="A313" s="120">
        <v>45303</v>
      </c>
      <c r="B313" s="105">
        <v>23</v>
      </c>
      <c r="C313" s="112">
        <v>18.208000366699999</v>
      </c>
    </row>
    <row r="314" spans="1:3" x14ac:dyDescent="0.25">
      <c r="A314" s="120">
        <v>45303</v>
      </c>
      <c r="B314" s="105">
        <v>24</v>
      </c>
      <c r="C314" s="112">
        <v>17.016800415799999</v>
      </c>
    </row>
    <row r="315" spans="1:3" x14ac:dyDescent="0.25">
      <c r="A315" s="120">
        <v>45304</v>
      </c>
      <c r="B315" s="105">
        <v>1</v>
      </c>
      <c r="C315" s="112">
        <v>16.045600220200001</v>
      </c>
    </row>
    <row r="316" spans="1:3" x14ac:dyDescent="0.25">
      <c r="A316" s="120">
        <v>45304</v>
      </c>
      <c r="B316" s="105">
        <v>2</v>
      </c>
      <c r="C316" s="112">
        <v>15.411200195799999</v>
      </c>
    </row>
    <row r="317" spans="1:3" x14ac:dyDescent="0.25">
      <c r="A317" s="120">
        <v>45304</v>
      </c>
      <c r="B317" s="105">
        <v>3</v>
      </c>
      <c r="C317" s="112">
        <v>14.9736002202</v>
      </c>
    </row>
    <row r="318" spans="1:3" x14ac:dyDescent="0.25">
      <c r="A318" s="120">
        <v>45304</v>
      </c>
      <c r="B318" s="105">
        <v>4</v>
      </c>
      <c r="C318" s="112">
        <v>14.77920044</v>
      </c>
    </row>
    <row r="319" spans="1:3" x14ac:dyDescent="0.25">
      <c r="A319" s="120">
        <v>45304</v>
      </c>
      <c r="B319" s="105">
        <v>5</v>
      </c>
      <c r="C319" s="112">
        <v>15.1216000981</v>
      </c>
    </row>
    <row r="320" spans="1:3" x14ac:dyDescent="0.25">
      <c r="A320" s="120">
        <v>45304</v>
      </c>
      <c r="B320" s="105">
        <v>6</v>
      </c>
      <c r="C320" s="112">
        <v>15.7656000981</v>
      </c>
    </row>
    <row r="321" spans="1:3" x14ac:dyDescent="0.25">
      <c r="A321" s="120">
        <v>45304</v>
      </c>
      <c r="B321" s="105">
        <v>7</v>
      </c>
      <c r="C321" s="112">
        <v>16.773600220399999</v>
      </c>
    </row>
    <row r="322" spans="1:3" x14ac:dyDescent="0.25">
      <c r="A322" s="120">
        <v>45304</v>
      </c>
      <c r="B322" s="105">
        <v>8</v>
      </c>
      <c r="C322" s="112">
        <v>16.835200440000001</v>
      </c>
    </row>
    <row r="323" spans="1:3" x14ac:dyDescent="0.25">
      <c r="A323" s="120">
        <v>45304</v>
      </c>
      <c r="B323" s="105">
        <v>9</v>
      </c>
      <c r="C323" s="112">
        <v>16.241600220199999</v>
      </c>
    </row>
    <row r="324" spans="1:3" x14ac:dyDescent="0.25">
      <c r="A324" s="120">
        <v>45304</v>
      </c>
      <c r="B324" s="105">
        <v>10</v>
      </c>
      <c r="C324" s="112">
        <v>15.1616003424</v>
      </c>
    </row>
    <row r="325" spans="1:3" x14ac:dyDescent="0.25">
      <c r="A325" s="120">
        <v>45304</v>
      </c>
      <c r="B325" s="105">
        <v>11</v>
      </c>
      <c r="C325" s="112">
        <v>14.021600342399999</v>
      </c>
    </row>
    <row r="326" spans="1:3" x14ac:dyDescent="0.25">
      <c r="A326" s="120">
        <v>45304</v>
      </c>
      <c r="B326" s="105">
        <v>12</v>
      </c>
      <c r="C326" s="112">
        <v>13.2183999029</v>
      </c>
    </row>
    <row r="327" spans="1:3" x14ac:dyDescent="0.25">
      <c r="A327" s="120">
        <v>45304</v>
      </c>
      <c r="B327" s="105">
        <v>13</v>
      </c>
      <c r="C327" s="112">
        <v>13.056000366899999</v>
      </c>
    </row>
    <row r="328" spans="1:3" x14ac:dyDescent="0.25">
      <c r="A328" s="120">
        <v>45304</v>
      </c>
      <c r="B328" s="105">
        <v>14</v>
      </c>
      <c r="C328" s="112">
        <v>12.616799927199999</v>
      </c>
    </row>
    <row r="329" spans="1:3" x14ac:dyDescent="0.25">
      <c r="A329" s="120">
        <v>45304</v>
      </c>
      <c r="B329" s="105">
        <v>15</v>
      </c>
      <c r="C329" s="112">
        <v>12.727200073800001</v>
      </c>
    </row>
    <row r="330" spans="1:3" x14ac:dyDescent="0.25">
      <c r="A330" s="120">
        <v>45304</v>
      </c>
      <c r="B330" s="105">
        <v>16</v>
      </c>
      <c r="C330" s="112">
        <v>13.2968004156</v>
      </c>
    </row>
    <row r="331" spans="1:3" x14ac:dyDescent="0.25">
      <c r="A331" s="120">
        <v>45304</v>
      </c>
      <c r="B331" s="105">
        <v>17</v>
      </c>
      <c r="C331" s="112">
        <v>14.9856002203</v>
      </c>
    </row>
    <row r="332" spans="1:3" x14ac:dyDescent="0.25">
      <c r="A332" s="120">
        <v>45304</v>
      </c>
      <c r="B332" s="105">
        <v>18</v>
      </c>
      <c r="C332" s="112">
        <v>17.147200073700002</v>
      </c>
    </row>
    <row r="333" spans="1:3" x14ac:dyDescent="0.25">
      <c r="A333" s="120">
        <v>45304</v>
      </c>
      <c r="B333" s="105">
        <v>19</v>
      </c>
      <c r="C333" s="112">
        <v>17.672000488800002</v>
      </c>
    </row>
    <row r="334" spans="1:3" x14ac:dyDescent="0.25">
      <c r="A334" s="120">
        <v>45304</v>
      </c>
      <c r="B334" s="105">
        <v>20</v>
      </c>
      <c r="C334" s="112">
        <v>17.720800171399997</v>
      </c>
    </row>
    <row r="335" spans="1:3" x14ac:dyDescent="0.25">
      <c r="A335" s="120">
        <v>45304</v>
      </c>
      <c r="B335" s="105">
        <v>21</v>
      </c>
      <c r="C335" s="112">
        <v>17.681600220500002</v>
      </c>
    </row>
    <row r="336" spans="1:3" x14ac:dyDescent="0.25">
      <c r="A336" s="120">
        <v>45304</v>
      </c>
      <c r="B336" s="105">
        <v>22</v>
      </c>
      <c r="C336" s="112">
        <v>17.1800003667</v>
      </c>
    </row>
    <row r="337" spans="1:3" x14ac:dyDescent="0.25">
      <c r="A337" s="120">
        <v>45304</v>
      </c>
      <c r="B337" s="105">
        <v>23</v>
      </c>
      <c r="C337" s="112">
        <v>16.517600586500002</v>
      </c>
    </row>
    <row r="338" spans="1:3" x14ac:dyDescent="0.25">
      <c r="A338" s="120">
        <v>45304</v>
      </c>
      <c r="B338" s="105">
        <v>24</v>
      </c>
      <c r="C338" s="112">
        <v>15.812800537700001</v>
      </c>
    </row>
    <row r="339" spans="1:3" x14ac:dyDescent="0.25">
      <c r="A339" s="120">
        <v>45305</v>
      </c>
      <c r="B339" s="105">
        <v>1</v>
      </c>
      <c r="C339" s="112">
        <v>15.1824002691</v>
      </c>
    </row>
    <row r="340" spans="1:3" x14ac:dyDescent="0.25">
      <c r="A340" s="120">
        <v>45305</v>
      </c>
      <c r="B340" s="105">
        <v>2</v>
      </c>
      <c r="C340" s="112">
        <v>14.675200439899999</v>
      </c>
    </row>
    <row r="341" spans="1:3" x14ac:dyDescent="0.25">
      <c r="A341" s="120">
        <v>45305</v>
      </c>
      <c r="B341" s="105">
        <v>3</v>
      </c>
      <c r="C341" s="112">
        <v>14.298400391400001</v>
      </c>
    </row>
    <row r="342" spans="1:3" x14ac:dyDescent="0.25">
      <c r="A342" s="120">
        <v>45305</v>
      </c>
      <c r="B342" s="105">
        <v>4</v>
      </c>
      <c r="C342" s="112">
        <v>14.240800538</v>
      </c>
    </row>
    <row r="343" spans="1:3" x14ac:dyDescent="0.25">
      <c r="A343" s="120">
        <v>45305</v>
      </c>
      <c r="B343" s="105">
        <v>5</v>
      </c>
      <c r="C343" s="112">
        <v>14.2400003669</v>
      </c>
    </row>
    <row r="344" spans="1:3" x14ac:dyDescent="0.25">
      <c r="A344" s="120">
        <v>45305</v>
      </c>
      <c r="B344" s="105">
        <v>6</v>
      </c>
      <c r="C344" s="112">
        <v>14.6856002202</v>
      </c>
    </row>
    <row r="345" spans="1:3" x14ac:dyDescent="0.25">
      <c r="A345" s="120">
        <v>45305</v>
      </c>
      <c r="B345" s="105">
        <v>7</v>
      </c>
      <c r="C345" s="112">
        <v>15.352800049400001</v>
      </c>
    </row>
    <row r="346" spans="1:3" x14ac:dyDescent="0.25">
      <c r="A346" s="120">
        <v>45305</v>
      </c>
      <c r="B346" s="105">
        <v>8</v>
      </c>
      <c r="C346" s="112">
        <v>15.4016004645</v>
      </c>
    </row>
    <row r="347" spans="1:3" x14ac:dyDescent="0.25">
      <c r="A347" s="120">
        <v>45305</v>
      </c>
      <c r="B347" s="105">
        <v>9</v>
      </c>
      <c r="C347" s="112">
        <v>15.126400024700001</v>
      </c>
    </row>
    <row r="348" spans="1:3" x14ac:dyDescent="0.25">
      <c r="A348" s="120">
        <v>45305</v>
      </c>
      <c r="B348" s="105">
        <v>10</v>
      </c>
      <c r="C348" s="112">
        <v>14.413600342399999</v>
      </c>
    </row>
    <row r="349" spans="1:3" x14ac:dyDescent="0.25">
      <c r="A349" s="120">
        <v>45305</v>
      </c>
      <c r="B349" s="105">
        <v>11</v>
      </c>
      <c r="C349" s="112">
        <v>13.372000244700001</v>
      </c>
    </row>
    <row r="350" spans="1:3" x14ac:dyDescent="0.25">
      <c r="A350" s="120">
        <v>45305</v>
      </c>
      <c r="B350" s="105">
        <v>12</v>
      </c>
      <c r="C350" s="112">
        <v>12.7312000738</v>
      </c>
    </row>
    <row r="351" spans="1:3" x14ac:dyDescent="0.25">
      <c r="A351" s="120">
        <v>45305</v>
      </c>
      <c r="B351" s="105">
        <v>13</v>
      </c>
      <c r="C351" s="112">
        <v>12.4832002571</v>
      </c>
    </row>
    <row r="352" spans="1:3" x14ac:dyDescent="0.25">
      <c r="A352" s="120">
        <v>45305</v>
      </c>
      <c r="B352" s="105">
        <v>14</v>
      </c>
      <c r="C352" s="112">
        <v>12.418400024799999</v>
      </c>
    </row>
    <row r="353" spans="1:3" x14ac:dyDescent="0.25">
      <c r="A353" s="120">
        <v>45305</v>
      </c>
      <c r="B353" s="105">
        <v>15</v>
      </c>
      <c r="C353" s="112">
        <v>13.213600464499999</v>
      </c>
    </row>
    <row r="354" spans="1:3" x14ac:dyDescent="0.25">
      <c r="A354" s="120">
        <v>45305</v>
      </c>
      <c r="B354" s="105">
        <v>16</v>
      </c>
      <c r="C354" s="112">
        <v>14.5352001958</v>
      </c>
    </row>
    <row r="355" spans="1:3" x14ac:dyDescent="0.25">
      <c r="A355" s="120">
        <v>45305</v>
      </c>
      <c r="B355" s="105">
        <v>17</v>
      </c>
      <c r="C355" s="112">
        <v>15.616000366800002</v>
      </c>
    </row>
    <row r="356" spans="1:3" x14ac:dyDescent="0.25">
      <c r="A356" s="120">
        <v>45305</v>
      </c>
      <c r="B356" s="105">
        <v>18</v>
      </c>
      <c r="C356" s="112">
        <v>17.6824002689</v>
      </c>
    </row>
    <row r="357" spans="1:3" x14ac:dyDescent="0.25">
      <c r="A357" s="120">
        <v>45305</v>
      </c>
      <c r="B357" s="105">
        <v>19</v>
      </c>
      <c r="C357" s="112">
        <v>18.368800537800002</v>
      </c>
    </row>
    <row r="358" spans="1:3" x14ac:dyDescent="0.25">
      <c r="A358" s="120">
        <v>45305</v>
      </c>
      <c r="B358" s="105">
        <v>20</v>
      </c>
      <c r="C358" s="112">
        <v>18.487200440000002</v>
      </c>
    </row>
    <row r="359" spans="1:3" x14ac:dyDescent="0.25">
      <c r="A359" s="120">
        <v>45305</v>
      </c>
      <c r="B359" s="105">
        <v>21</v>
      </c>
      <c r="C359" s="112">
        <v>18.175200195799999</v>
      </c>
    </row>
    <row r="360" spans="1:3" x14ac:dyDescent="0.25">
      <c r="A360" s="120">
        <v>45305</v>
      </c>
      <c r="B360" s="105">
        <v>22</v>
      </c>
      <c r="C360" s="112">
        <v>17.6184006354</v>
      </c>
    </row>
    <row r="361" spans="1:3" x14ac:dyDescent="0.25">
      <c r="A361" s="120">
        <v>45305</v>
      </c>
      <c r="B361" s="105">
        <v>23</v>
      </c>
      <c r="C361" s="112">
        <v>16.721600220299997</v>
      </c>
    </row>
    <row r="362" spans="1:3" x14ac:dyDescent="0.25">
      <c r="A362" s="120">
        <v>45305</v>
      </c>
      <c r="B362" s="105">
        <v>24</v>
      </c>
      <c r="C362" s="112">
        <v>15.722400269100001</v>
      </c>
    </row>
    <row r="363" spans="1:3" x14ac:dyDescent="0.25">
      <c r="A363" s="120">
        <v>45306</v>
      </c>
      <c r="B363" s="105">
        <v>1</v>
      </c>
      <c r="C363" s="112">
        <v>14.954400391</v>
      </c>
    </row>
    <row r="364" spans="1:3" x14ac:dyDescent="0.25">
      <c r="A364" s="120">
        <v>45306</v>
      </c>
      <c r="B364" s="105">
        <v>2</v>
      </c>
      <c r="C364" s="112">
        <v>14.4928004155</v>
      </c>
    </row>
    <row r="365" spans="1:3" x14ac:dyDescent="0.25">
      <c r="A365" s="120">
        <v>45306</v>
      </c>
      <c r="B365" s="105">
        <v>3</v>
      </c>
      <c r="C365" s="112">
        <v>14.184800293599999</v>
      </c>
    </row>
    <row r="366" spans="1:3" x14ac:dyDescent="0.25">
      <c r="A366" s="120">
        <v>45306</v>
      </c>
      <c r="B366" s="105">
        <v>4</v>
      </c>
      <c r="C366" s="112">
        <v>14.1144005132</v>
      </c>
    </row>
    <row r="367" spans="1:3" x14ac:dyDescent="0.25">
      <c r="A367" s="120">
        <v>45306</v>
      </c>
      <c r="B367" s="105">
        <v>5</v>
      </c>
      <c r="C367" s="112">
        <v>14.704000488899998</v>
      </c>
    </row>
    <row r="368" spans="1:3" x14ac:dyDescent="0.25">
      <c r="A368" s="120">
        <v>45306</v>
      </c>
      <c r="B368" s="105">
        <v>6</v>
      </c>
      <c r="C368" s="112">
        <v>15.8152004399</v>
      </c>
    </row>
    <row r="369" spans="1:3" x14ac:dyDescent="0.25">
      <c r="A369" s="120">
        <v>45306</v>
      </c>
      <c r="B369" s="105">
        <v>7</v>
      </c>
      <c r="C369" s="112">
        <v>17.550400391099998</v>
      </c>
    </row>
    <row r="370" spans="1:3" x14ac:dyDescent="0.25">
      <c r="A370" s="120">
        <v>45306</v>
      </c>
      <c r="B370" s="105">
        <v>8</v>
      </c>
      <c r="C370" s="112">
        <v>17.607200440100002</v>
      </c>
    </row>
    <row r="371" spans="1:3" x14ac:dyDescent="0.25">
      <c r="A371" s="120">
        <v>45306</v>
      </c>
      <c r="B371" s="105">
        <v>9</v>
      </c>
      <c r="C371" s="112">
        <v>16.8696003423</v>
      </c>
    </row>
    <row r="372" spans="1:3" x14ac:dyDescent="0.25">
      <c r="A372" s="120">
        <v>45306</v>
      </c>
      <c r="B372" s="105">
        <v>10</v>
      </c>
      <c r="C372" s="112">
        <v>16.177600098199999</v>
      </c>
    </row>
    <row r="373" spans="1:3" x14ac:dyDescent="0.25">
      <c r="A373" s="120">
        <v>45306</v>
      </c>
      <c r="B373" s="105">
        <v>11</v>
      </c>
      <c r="C373" s="112">
        <v>14.939200196</v>
      </c>
    </row>
    <row r="374" spans="1:3" x14ac:dyDescent="0.25">
      <c r="A374" s="120">
        <v>45306</v>
      </c>
      <c r="B374" s="105">
        <v>12</v>
      </c>
      <c r="C374" s="112">
        <v>14.108800171299999</v>
      </c>
    </row>
    <row r="375" spans="1:3" x14ac:dyDescent="0.25">
      <c r="A375" s="120">
        <v>45306</v>
      </c>
      <c r="B375" s="105">
        <v>13</v>
      </c>
      <c r="C375" s="112">
        <v>13.657600220300001</v>
      </c>
    </row>
    <row r="376" spans="1:3" x14ac:dyDescent="0.25">
      <c r="A376" s="120">
        <v>45306</v>
      </c>
      <c r="B376" s="105">
        <v>14</v>
      </c>
      <c r="C376" s="112">
        <v>13.684000366800001</v>
      </c>
    </row>
    <row r="377" spans="1:3" x14ac:dyDescent="0.25">
      <c r="A377" s="120">
        <v>45306</v>
      </c>
      <c r="B377" s="105">
        <v>15</v>
      </c>
      <c r="C377" s="112">
        <v>13.805600098099999</v>
      </c>
    </row>
    <row r="378" spans="1:3" x14ac:dyDescent="0.25">
      <c r="A378" s="120">
        <v>45306</v>
      </c>
      <c r="B378" s="105">
        <v>16</v>
      </c>
      <c r="C378" s="112">
        <v>14.430400391400001</v>
      </c>
    </row>
    <row r="379" spans="1:3" x14ac:dyDescent="0.25">
      <c r="A379" s="120">
        <v>45306</v>
      </c>
      <c r="B379" s="105">
        <v>17</v>
      </c>
      <c r="C379" s="112">
        <v>15.770400391299999</v>
      </c>
    </row>
    <row r="380" spans="1:3" x14ac:dyDescent="0.25">
      <c r="A380" s="120">
        <v>45306</v>
      </c>
      <c r="B380" s="105">
        <v>18</v>
      </c>
      <c r="C380" s="112">
        <v>17.8784003914</v>
      </c>
    </row>
    <row r="381" spans="1:3" x14ac:dyDescent="0.25">
      <c r="A381" s="120">
        <v>45306</v>
      </c>
      <c r="B381" s="105">
        <v>19</v>
      </c>
      <c r="C381" s="112">
        <v>18.334400147</v>
      </c>
    </row>
    <row r="382" spans="1:3" x14ac:dyDescent="0.25">
      <c r="A382" s="120">
        <v>45306</v>
      </c>
      <c r="B382" s="105">
        <v>20</v>
      </c>
      <c r="C382" s="112">
        <v>18.521600220299998</v>
      </c>
    </row>
    <row r="383" spans="1:3" x14ac:dyDescent="0.25">
      <c r="A383" s="120">
        <v>45306</v>
      </c>
      <c r="B383" s="105">
        <v>21</v>
      </c>
      <c r="C383" s="112">
        <v>18.265600098099998</v>
      </c>
    </row>
    <row r="384" spans="1:3" x14ac:dyDescent="0.25">
      <c r="A384" s="120">
        <v>45306</v>
      </c>
      <c r="B384" s="105">
        <v>22</v>
      </c>
      <c r="C384" s="112">
        <v>17.485600220200002</v>
      </c>
    </row>
    <row r="385" spans="1:3" x14ac:dyDescent="0.25">
      <c r="A385" s="120">
        <v>45306</v>
      </c>
      <c r="B385" s="105">
        <v>23</v>
      </c>
      <c r="C385" s="112">
        <v>16.254400391200001</v>
      </c>
    </row>
    <row r="386" spans="1:3" x14ac:dyDescent="0.25">
      <c r="A386" s="120">
        <v>45306</v>
      </c>
      <c r="B386" s="105">
        <v>24</v>
      </c>
      <c r="C386" s="112">
        <v>15.240000122400001</v>
      </c>
    </row>
    <row r="387" spans="1:3" x14ac:dyDescent="0.25">
      <c r="A387" s="120">
        <v>45307</v>
      </c>
      <c r="B387" s="105">
        <v>1</v>
      </c>
      <c r="C387" s="112">
        <v>14.546400147</v>
      </c>
    </row>
    <row r="388" spans="1:3" x14ac:dyDescent="0.25">
      <c r="A388" s="120">
        <v>45307</v>
      </c>
      <c r="B388" s="105">
        <v>2</v>
      </c>
      <c r="C388" s="112">
        <v>13.908000611</v>
      </c>
    </row>
    <row r="389" spans="1:3" x14ac:dyDescent="0.25">
      <c r="A389" s="120">
        <v>45307</v>
      </c>
      <c r="B389" s="105">
        <v>3</v>
      </c>
      <c r="C389" s="112">
        <v>13.551200684099999</v>
      </c>
    </row>
    <row r="390" spans="1:3" x14ac:dyDescent="0.25">
      <c r="A390" s="120">
        <v>45307</v>
      </c>
      <c r="B390" s="105">
        <v>4</v>
      </c>
      <c r="C390" s="112">
        <v>13.5000004889</v>
      </c>
    </row>
    <row r="391" spans="1:3" x14ac:dyDescent="0.25">
      <c r="A391" s="120">
        <v>45307</v>
      </c>
      <c r="B391" s="105">
        <v>5</v>
      </c>
      <c r="C391" s="112">
        <v>14.088800537600001</v>
      </c>
    </row>
    <row r="392" spans="1:3" x14ac:dyDescent="0.25">
      <c r="A392" s="120">
        <v>45307</v>
      </c>
      <c r="B392" s="105">
        <v>6</v>
      </c>
      <c r="C392" s="112">
        <v>15.308000488800001</v>
      </c>
    </row>
    <row r="393" spans="1:3" x14ac:dyDescent="0.25">
      <c r="A393" s="120">
        <v>45307</v>
      </c>
      <c r="B393" s="105">
        <v>7</v>
      </c>
      <c r="C393" s="112">
        <v>17.4104003912</v>
      </c>
    </row>
    <row r="394" spans="1:3" x14ac:dyDescent="0.25">
      <c r="A394" s="120">
        <v>45307</v>
      </c>
      <c r="B394" s="105">
        <v>8</v>
      </c>
      <c r="C394" s="112">
        <v>17.7160002446</v>
      </c>
    </row>
    <row r="395" spans="1:3" x14ac:dyDescent="0.25">
      <c r="A395" s="120">
        <v>45307</v>
      </c>
      <c r="B395" s="105">
        <v>9</v>
      </c>
      <c r="C395" s="112">
        <v>16.5312001958</v>
      </c>
    </row>
    <row r="396" spans="1:3" x14ac:dyDescent="0.25">
      <c r="A396" s="120">
        <v>45307</v>
      </c>
      <c r="B396" s="105">
        <v>10</v>
      </c>
      <c r="C396" s="112">
        <v>15.2936005867</v>
      </c>
    </row>
    <row r="397" spans="1:3" x14ac:dyDescent="0.25">
      <c r="A397" s="120">
        <v>45307</v>
      </c>
      <c r="B397" s="105">
        <v>11</v>
      </c>
      <c r="C397" s="112">
        <v>14.4056002203</v>
      </c>
    </row>
    <row r="398" spans="1:3" x14ac:dyDescent="0.25">
      <c r="A398" s="120">
        <v>45307</v>
      </c>
      <c r="B398" s="105">
        <v>12</v>
      </c>
      <c r="C398" s="112">
        <v>14.227200440000001</v>
      </c>
    </row>
    <row r="399" spans="1:3" x14ac:dyDescent="0.25">
      <c r="A399" s="120">
        <v>45307</v>
      </c>
      <c r="B399" s="105">
        <v>13</v>
      </c>
      <c r="C399" s="112">
        <v>13.944800171299999</v>
      </c>
    </row>
    <row r="400" spans="1:3" x14ac:dyDescent="0.25">
      <c r="A400" s="120">
        <v>45307</v>
      </c>
      <c r="B400" s="105">
        <v>14</v>
      </c>
      <c r="C400" s="112">
        <v>13.435200318</v>
      </c>
    </row>
    <row r="401" spans="1:3" x14ac:dyDescent="0.25">
      <c r="A401" s="120">
        <v>45307</v>
      </c>
      <c r="B401" s="105">
        <v>15</v>
      </c>
      <c r="C401" s="112">
        <v>14.4056002202</v>
      </c>
    </row>
    <row r="402" spans="1:3" x14ac:dyDescent="0.25">
      <c r="A402" s="120">
        <v>45307</v>
      </c>
      <c r="B402" s="105">
        <v>16</v>
      </c>
      <c r="C402" s="112">
        <v>15.148000366800002</v>
      </c>
    </row>
    <row r="403" spans="1:3" x14ac:dyDescent="0.25">
      <c r="A403" s="120">
        <v>45307</v>
      </c>
      <c r="B403" s="105">
        <v>17</v>
      </c>
      <c r="C403" s="112">
        <v>16.6096004644</v>
      </c>
    </row>
    <row r="404" spans="1:3" x14ac:dyDescent="0.25">
      <c r="A404" s="120">
        <v>45307</v>
      </c>
      <c r="B404" s="105">
        <v>18</v>
      </c>
      <c r="C404" s="112">
        <v>18.390400147000001</v>
      </c>
    </row>
    <row r="405" spans="1:3" x14ac:dyDescent="0.25">
      <c r="A405" s="120">
        <v>45307</v>
      </c>
      <c r="B405" s="105">
        <v>19</v>
      </c>
      <c r="C405" s="112">
        <v>18.6528002935</v>
      </c>
    </row>
    <row r="406" spans="1:3" x14ac:dyDescent="0.25">
      <c r="A406" s="120">
        <v>45307</v>
      </c>
      <c r="B406" s="105">
        <v>20</v>
      </c>
      <c r="C406" s="112">
        <v>18.784800171399997</v>
      </c>
    </row>
    <row r="407" spans="1:3" x14ac:dyDescent="0.25">
      <c r="A407" s="120">
        <v>45307</v>
      </c>
      <c r="B407" s="105">
        <v>21</v>
      </c>
      <c r="C407" s="112">
        <v>18.4640000005</v>
      </c>
    </row>
    <row r="408" spans="1:3" x14ac:dyDescent="0.25">
      <c r="A408" s="120">
        <v>45307</v>
      </c>
      <c r="B408" s="105">
        <v>22</v>
      </c>
      <c r="C408" s="112">
        <v>17.609600464499998</v>
      </c>
    </row>
    <row r="409" spans="1:3" x14ac:dyDescent="0.25">
      <c r="A409" s="120">
        <v>45307</v>
      </c>
      <c r="B409" s="105">
        <v>23</v>
      </c>
      <c r="C409" s="112">
        <v>16.156000488899998</v>
      </c>
    </row>
    <row r="410" spans="1:3" x14ac:dyDescent="0.25">
      <c r="A410" s="120">
        <v>45307</v>
      </c>
      <c r="B410" s="105">
        <v>24</v>
      </c>
      <c r="C410" s="112">
        <v>14.908000488800001</v>
      </c>
    </row>
    <row r="411" spans="1:3" x14ac:dyDescent="0.25">
      <c r="A411" s="120">
        <v>45308</v>
      </c>
      <c r="B411" s="105">
        <v>1</v>
      </c>
      <c r="C411" s="112">
        <v>14.086400269</v>
      </c>
    </row>
    <row r="412" spans="1:3" x14ac:dyDescent="0.25">
      <c r="A412" s="120">
        <v>45308</v>
      </c>
      <c r="B412" s="105">
        <v>2</v>
      </c>
      <c r="C412" s="112">
        <v>13.476000488899999</v>
      </c>
    </row>
    <row r="413" spans="1:3" x14ac:dyDescent="0.25">
      <c r="A413" s="120">
        <v>45308</v>
      </c>
      <c r="B413" s="105">
        <v>3</v>
      </c>
      <c r="C413" s="112">
        <v>13.2912001957</v>
      </c>
    </row>
    <row r="414" spans="1:3" x14ac:dyDescent="0.25">
      <c r="A414" s="120">
        <v>45308</v>
      </c>
      <c r="B414" s="105">
        <v>4</v>
      </c>
      <c r="C414" s="112">
        <v>13.1968004157</v>
      </c>
    </row>
    <row r="415" spans="1:3" x14ac:dyDescent="0.25">
      <c r="A415" s="120">
        <v>45308</v>
      </c>
      <c r="B415" s="105">
        <v>5</v>
      </c>
      <c r="C415" s="112">
        <v>13.7448005378</v>
      </c>
    </row>
    <row r="416" spans="1:3" x14ac:dyDescent="0.25">
      <c r="A416" s="120">
        <v>45308</v>
      </c>
      <c r="B416" s="105">
        <v>6</v>
      </c>
      <c r="C416" s="112">
        <v>14.864800171499999</v>
      </c>
    </row>
    <row r="417" spans="1:3" x14ac:dyDescent="0.25">
      <c r="A417" s="120">
        <v>45308</v>
      </c>
      <c r="B417" s="105">
        <v>7</v>
      </c>
      <c r="C417" s="112">
        <v>17.072000244800002</v>
      </c>
    </row>
    <row r="418" spans="1:3" x14ac:dyDescent="0.25">
      <c r="A418" s="120">
        <v>45308</v>
      </c>
      <c r="B418" s="105">
        <v>8</v>
      </c>
      <c r="C418" s="112">
        <v>17.372800415500002</v>
      </c>
    </row>
    <row r="419" spans="1:3" x14ac:dyDescent="0.25">
      <c r="A419" s="120">
        <v>45308</v>
      </c>
      <c r="B419" s="105">
        <v>9</v>
      </c>
      <c r="C419" s="112">
        <v>17.219200073700001</v>
      </c>
    </row>
    <row r="420" spans="1:3" x14ac:dyDescent="0.25">
      <c r="A420" s="120">
        <v>45308</v>
      </c>
      <c r="B420" s="105">
        <v>10</v>
      </c>
      <c r="C420" s="112">
        <v>17.4736002203</v>
      </c>
    </row>
    <row r="421" spans="1:3" x14ac:dyDescent="0.25">
      <c r="A421" s="120">
        <v>45308</v>
      </c>
      <c r="B421" s="105">
        <v>11</v>
      </c>
      <c r="C421" s="112">
        <v>17.0304001469</v>
      </c>
    </row>
    <row r="422" spans="1:3" x14ac:dyDescent="0.25">
      <c r="A422" s="120">
        <v>45308</v>
      </c>
      <c r="B422" s="105">
        <v>12</v>
      </c>
      <c r="C422" s="112">
        <v>17.120800293600002</v>
      </c>
    </row>
    <row r="423" spans="1:3" x14ac:dyDescent="0.25">
      <c r="A423" s="120">
        <v>45308</v>
      </c>
      <c r="B423" s="105">
        <v>13</v>
      </c>
      <c r="C423" s="112">
        <v>16.938399902699999</v>
      </c>
    </row>
    <row r="424" spans="1:3" x14ac:dyDescent="0.25">
      <c r="A424" s="120">
        <v>45308</v>
      </c>
      <c r="B424" s="105">
        <v>14</v>
      </c>
      <c r="C424" s="112">
        <v>15.6712003179</v>
      </c>
    </row>
    <row r="425" spans="1:3" x14ac:dyDescent="0.25">
      <c r="A425" s="120">
        <v>45308</v>
      </c>
      <c r="B425" s="105">
        <v>15</v>
      </c>
      <c r="C425" s="112">
        <v>14.9968001716</v>
      </c>
    </row>
    <row r="426" spans="1:3" x14ac:dyDescent="0.25">
      <c r="A426" s="120">
        <v>45308</v>
      </c>
      <c r="B426" s="105">
        <v>16</v>
      </c>
      <c r="C426" s="112">
        <v>16.2256003422</v>
      </c>
    </row>
    <row r="427" spans="1:3" x14ac:dyDescent="0.25">
      <c r="A427" s="120">
        <v>45308</v>
      </c>
      <c r="B427" s="105">
        <v>17</v>
      </c>
      <c r="C427" s="112">
        <v>17.5992001959</v>
      </c>
    </row>
    <row r="428" spans="1:3" x14ac:dyDescent="0.25">
      <c r="A428" s="120">
        <v>45308</v>
      </c>
      <c r="B428" s="105">
        <v>18</v>
      </c>
      <c r="C428" s="112">
        <v>19.449600098300003</v>
      </c>
    </row>
    <row r="429" spans="1:3" x14ac:dyDescent="0.25">
      <c r="A429" s="120">
        <v>45308</v>
      </c>
      <c r="B429" s="105">
        <v>19</v>
      </c>
      <c r="C429" s="112">
        <v>20.0616004645</v>
      </c>
    </row>
    <row r="430" spans="1:3" x14ac:dyDescent="0.25">
      <c r="A430" s="120">
        <v>45308</v>
      </c>
      <c r="B430" s="105">
        <v>20</v>
      </c>
      <c r="C430" s="112">
        <v>20.202400513400001</v>
      </c>
    </row>
    <row r="431" spans="1:3" x14ac:dyDescent="0.25">
      <c r="A431" s="120">
        <v>45308</v>
      </c>
      <c r="B431" s="105">
        <v>21</v>
      </c>
      <c r="C431" s="112">
        <v>19.690399658600001</v>
      </c>
    </row>
    <row r="432" spans="1:3" x14ac:dyDescent="0.25">
      <c r="A432" s="120">
        <v>45308</v>
      </c>
      <c r="B432" s="105">
        <v>22</v>
      </c>
      <c r="C432" s="112">
        <v>18.028800415599999</v>
      </c>
    </row>
    <row r="433" spans="1:3" x14ac:dyDescent="0.25">
      <c r="A433" s="120">
        <v>45308</v>
      </c>
      <c r="B433" s="105">
        <v>23</v>
      </c>
      <c r="C433" s="112">
        <v>16.410400146899999</v>
      </c>
    </row>
    <row r="434" spans="1:3" x14ac:dyDescent="0.25">
      <c r="A434" s="120">
        <v>45308</v>
      </c>
      <c r="B434" s="105">
        <v>24</v>
      </c>
      <c r="C434" s="112">
        <v>15.1856000983</v>
      </c>
    </row>
    <row r="435" spans="1:3" x14ac:dyDescent="0.25">
      <c r="A435" s="120">
        <v>45309</v>
      </c>
      <c r="B435" s="105">
        <v>1</v>
      </c>
      <c r="C435" s="112">
        <v>14.413600220199999</v>
      </c>
    </row>
    <row r="436" spans="1:3" x14ac:dyDescent="0.25">
      <c r="A436" s="120">
        <v>45309</v>
      </c>
      <c r="B436" s="105">
        <v>2</v>
      </c>
      <c r="C436" s="112">
        <v>13.8408004157</v>
      </c>
    </row>
    <row r="437" spans="1:3" x14ac:dyDescent="0.25">
      <c r="A437" s="120">
        <v>45309</v>
      </c>
      <c r="B437" s="105">
        <v>3</v>
      </c>
      <c r="C437" s="112">
        <v>13.4048001715</v>
      </c>
    </row>
    <row r="438" spans="1:3" x14ac:dyDescent="0.25">
      <c r="A438" s="120">
        <v>45309</v>
      </c>
      <c r="B438" s="105">
        <v>4</v>
      </c>
      <c r="C438" s="112">
        <v>13.3495999761</v>
      </c>
    </row>
    <row r="439" spans="1:3" x14ac:dyDescent="0.25">
      <c r="A439" s="120">
        <v>45309</v>
      </c>
      <c r="B439" s="105">
        <v>5</v>
      </c>
      <c r="C439" s="112">
        <v>13.8280002446</v>
      </c>
    </row>
    <row r="440" spans="1:3" x14ac:dyDescent="0.25">
      <c r="A440" s="120">
        <v>45309</v>
      </c>
      <c r="B440" s="105">
        <v>6</v>
      </c>
      <c r="C440" s="112">
        <v>14.9824000249</v>
      </c>
    </row>
    <row r="441" spans="1:3" x14ac:dyDescent="0.25">
      <c r="A441" s="120">
        <v>45309</v>
      </c>
      <c r="B441" s="105">
        <v>7</v>
      </c>
      <c r="C441" s="112">
        <v>16.962399903000001</v>
      </c>
    </row>
    <row r="442" spans="1:3" x14ac:dyDescent="0.25">
      <c r="A442" s="120">
        <v>45309</v>
      </c>
      <c r="B442" s="105">
        <v>8</v>
      </c>
      <c r="C442" s="112">
        <v>17.043200440100001</v>
      </c>
    </row>
    <row r="443" spans="1:3" x14ac:dyDescent="0.25">
      <c r="A443" s="120">
        <v>45309</v>
      </c>
      <c r="B443" s="105">
        <v>9</v>
      </c>
      <c r="C443" s="112">
        <v>15.9376003425</v>
      </c>
    </row>
    <row r="444" spans="1:3" x14ac:dyDescent="0.25">
      <c r="A444" s="120">
        <v>45309</v>
      </c>
      <c r="B444" s="105">
        <v>10</v>
      </c>
      <c r="C444" s="112">
        <v>14.787199829499999</v>
      </c>
    </row>
    <row r="445" spans="1:3" x14ac:dyDescent="0.25">
      <c r="A445" s="120">
        <v>45309</v>
      </c>
      <c r="B445" s="105">
        <v>11</v>
      </c>
      <c r="C445" s="112">
        <v>13.718400024899999</v>
      </c>
    </row>
    <row r="446" spans="1:3" x14ac:dyDescent="0.25">
      <c r="A446" s="120">
        <v>45309</v>
      </c>
      <c r="B446" s="105">
        <v>12</v>
      </c>
      <c r="C446" s="112">
        <v>12.9552000737</v>
      </c>
    </row>
    <row r="447" spans="1:3" x14ac:dyDescent="0.25">
      <c r="A447" s="120">
        <v>45309</v>
      </c>
      <c r="B447" s="105">
        <v>13</v>
      </c>
      <c r="C447" s="112">
        <v>12.6096004646</v>
      </c>
    </row>
    <row r="448" spans="1:3" x14ac:dyDescent="0.25">
      <c r="A448" s="120">
        <v>45309</v>
      </c>
      <c r="B448" s="105">
        <v>14</v>
      </c>
      <c r="C448" s="112">
        <v>12.7360006111</v>
      </c>
    </row>
    <row r="449" spans="1:3" x14ac:dyDescent="0.25">
      <c r="A449" s="120">
        <v>45309</v>
      </c>
      <c r="B449" s="105">
        <v>15</v>
      </c>
      <c r="C449" s="112">
        <v>13.578400268900001</v>
      </c>
    </row>
    <row r="450" spans="1:3" x14ac:dyDescent="0.25">
      <c r="A450" s="120">
        <v>45309</v>
      </c>
      <c r="B450" s="105">
        <v>16</v>
      </c>
      <c r="C450" s="112">
        <v>15.3592001958</v>
      </c>
    </row>
    <row r="451" spans="1:3" x14ac:dyDescent="0.25">
      <c r="A451" s="120">
        <v>45309</v>
      </c>
      <c r="B451" s="105">
        <v>17</v>
      </c>
      <c r="C451" s="112">
        <v>16.3000002448</v>
      </c>
    </row>
    <row r="452" spans="1:3" x14ac:dyDescent="0.25">
      <c r="A452" s="120">
        <v>45309</v>
      </c>
      <c r="B452" s="105">
        <v>18</v>
      </c>
      <c r="C452" s="112">
        <v>18.3256002203</v>
      </c>
    </row>
    <row r="453" spans="1:3" x14ac:dyDescent="0.25">
      <c r="A453" s="120">
        <v>45309</v>
      </c>
      <c r="B453" s="105">
        <v>19</v>
      </c>
      <c r="C453" s="112">
        <v>19.144799927099999</v>
      </c>
    </row>
    <row r="454" spans="1:3" x14ac:dyDescent="0.25">
      <c r="A454" s="120">
        <v>45309</v>
      </c>
      <c r="B454" s="105">
        <v>20</v>
      </c>
      <c r="C454" s="112">
        <v>19.351200073600001</v>
      </c>
    </row>
    <row r="455" spans="1:3" x14ac:dyDescent="0.25">
      <c r="A455" s="120">
        <v>45309</v>
      </c>
      <c r="B455" s="105">
        <v>21</v>
      </c>
      <c r="C455" s="112">
        <v>18.9096002203</v>
      </c>
    </row>
    <row r="456" spans="1:3" x14ac:dyDescent="0.25">
      <c r="A456" s="120">
        <v>45309</v>
      </c>
      <c r="B456" s="105">
        <v>22</v>
      </c>
      <c r="C456" s="112">
        <v>18.076800537700002</v>
      </c>
    </row>
    <row r="457" spans="1:3" x14ac:dyDescent="0.25">
      <c r="A457" s="120">
        <v>45309</v>
      </c>
      <c r="B457" s="105">
        <v>23</v>
      </c>
      <c r="C457" s="112">
        <v>16.6567999271</v>
      </c>
    </row>
    <row r="458" spans="1:3" x14ac:dyDescent="0.25">
      <c r="A458" s="120">
        <v>45309</v>
      </c>
      <c r="B458" s="105">
        <v>24</v>
      </c>
      <c r="C458" s="112">
        <v>15.020800537700001</v>
      </c>
    </row>
    <row r="459" spans="1:3" x14ac:dyDescent="0.25">
      <c r="A459" s="120">
        <v>45310</v>
      </c>
      <c r="B459" s="105">
        <v>1</v>
      </c>
      <c r="C459" s="112">
        <v>14.1944003911</v>
      </c>
    </row>
    <row r="460" spans="1:3" x14ac:dyDescent="0.25">
      <c r="A460" s="120">
        <v>45310</v>
      </c>
      <c r="B460" s="105">
        <v>2</v>
      </c>
      <c r="C460" s="112">
        <v>13.5200000005</v>
      </c>
    </row>
    <row r="461" spans="1:3" x14ac:dyDescent="0.25">
      <c r="A461" s="120">
        <v>45310</v>
      </c>
      <c r="B461" s="105">
        <v>3</v>
      </c>
      <c r="C461" s="112">
        <v>13.171200073600001</v>
      </c>
    </row>
    <row r="462" spans="1:3" x14ac:dyDescent="0.25">
      <c r="A462" s="120">
        <v>45310</v>
      </c>
      <c r="B462" s="105">
        <v>4</v>
      </c>
      <c r="C462" s="112">
        <v>13.0263999028</v>
      </c>
    </row>
    <row r="463" spans="1:3" x14ac:dyDescent="0.25">
      <c r="A463" s="120">
        <v>45310</v>
      </c>
      <c r="B463" s="105">
        <v>5</v>
      </c>
      <c r="C463" s="112">
        <v>13.5352000738</v>
      </c>
    </row>
    <row r="464" spans="1:3" x14ac:dyDescent="0.25">
      <c r="A464" s="120">
        <v>45310</v>
      </c>
      <c r="B464" s="105">
        <v>6</v>
      </c>
      <c r="C464" s="112">
        <v>14.697600342399999</v>
      </c>
    </row>
    <row r="465" spans="1:3" x14ac:dyDescent="0.25">
      <c r="A465" s="120">
        <v>45310</v>
      </c>
      <c r="B465" s="105">
        <v>7</v>
      </c>
      <c r="C465" s="112">
        <v>16.540000366600001</v>
      </c>
    </row>
    <row r="466" spans="1:3" x14ac:dyDescent="0.25">
      <c r="A466" s="120">
        <v>45310</v>
      </c>
      <c r="B466" s="105">
        <v>8</v>
      </c>
      <c r="C466" s="112">
        <v>16.868000366699999</v>
      </c>
    </row>
    <row r="467" spans="1:3" x14ac:dyDescent="0.25">
      <c r="A467" s="120">
        <v>45310</v>
      </c>
      <c r="B467" s="105">
        <v>9</v>
      </c>
      <c r="C467" s="112">
        <v>16.8416003422</v>
      </c>
    </row>
    <row r="468" spans="1:3" x14ac:dyDescent="0.25">
      <c r="A468" s="120">
        <v>45310</v>
      </c>
      <c r="B468" s="105">
        <v>10</v>
      </c>
      <c r="C468" s="112">
        <v>15.9688001715</v>
      </c>
    </row>
    <row r="469" spans="1:3" x14ac:dyDescent="0.25">
      <c r="A469" s="120">
        <v>45310</v>
      </c>
      <c r="B469" s="105">
        <v>11</v>
      </c>
      <c r="C469" s="112">
        <v>14.895200684199999</v>
      </c>
    </row>
    <row r="470" spans="1:3" x14ac:dyDescent="0.25">
      <c r="A470" s="120">
        <v>45310</v>
      </c>
      <c r="B470" s="105">
        <v>12</v>
      </c>
      <c r="C470" s="112">
        <v>14.7280000006</v>
      </c>
    </row>
    <row r="471" spans="1:3" x14ac:dyDescent="0.25">
      <c r="A471" s="120">
        <v>45310</v>
      </c>
      <c r="B471" s="105">
        <v>13</v>
      </c>
      <c r="C471" s="112">
        <v>14.403200439899999</v>
      </c>
    </row>
    <row r="472" spans="1:3" x14ac:dyDescent="0.25">
      <c r="A472" s="120">
        <v>45310</v>
      </c>
      <c r="B472" s="105">
        <v>14</v>
      </c>
      <c r="C472" s="112">
        <v>14.292000244600001</v>
      </c>
    </row>
    <row r="473" spans="1:3" x14ac:dyDescent="0.25">
      <c r="A473" s="120">
        <v>45310</v>
      </c>
      <c r="B473" s="105">
        <v>15</v>
      </c>
      <c r="C473" s="112">
        <v>14.1352001958</v>
      </c>
    </row>
    <row r="474" spans="1:3" x14ac:dyDescent="0.25">
      <c r="A474" s="120">
        <v>45310</v>
      </c>
      <c r="B474" s="105">
        <v>16</v>
      </c>
      <c r="C474" s="112">
        <v>14.795200317700001</v>
      </c>
    </row>
    <row r="475" spans="1:3" x14ac:dyDescent="0.25">
      <c r="A475" s="120">
        <v>45310</v>
      </c>
      <c r="B475" s="105">
        <v>17</v>
      </c>
      <c r="C475" s="112">
        <v>16.082400024799998</v>
      </c>
    </row>
    <row r="476" spans="1:3" x14ac:dyDescent="0.25">
      <c r="A476" s="120">
        <v>45310</v>
      </c>
      <c r="B476" s="105">
        <v>18</v>
      </c>
      <c r="C476" s="112">
        <v>17.935200073899999</v>
      </c>
    </row>
    <row r="477" spans="1:3" x14ac:dyDescent="0.25">
      <c r="A477" s="120">
        <v>45310</v>
      </c>
      <c r="B477" s="105">
        <v>19</v>
      </c>
      <c r="C477" s="112">
        <v>18.634400269</v>
      </c>
    </row>
    <row r="478" spans="1:3" x14ac:dyDescent="0.25">
      <c r="A478" s="120">
        <v>45310</v>
      </c>
      <c r="B478" s="105">
        <v>20</v>
      </c>
      <c r="C478" s="112">
        <v>18.696800293500001</v>
      </c>
    </row>
    <row r="479" spans="1:3" x14ac:dyDescent="0.25">
      <c r="A479" s="120">
        <v>45310</v>
      </c>
      <c r="B479" s="105">
        <v>21</v>
      </c>
      <c r="C479" s="112">
        <v>18.271200195900001</v>
      </c>
    </row>
    <row r="480" spans="1:3" x14ac:dyDescent="0.25">
      <c r="A480" s="120">
        <v>45310</v>
      </c>
      <c r="B480" s="105">
        <v>22</v>
      </c>
      <c r="C480" s="112">
        <v>17.296800537700001</v>
      </c>
    </row>
    <row r="481" spans="1:3" x14ac:dyDescent="0.25">
      <c r="A481" s="120">
        <v>45310</v>
      </c>
      <c r="B481" s="105">
        <v>23</v>
      </c>
      <c r="C481" s="112">
        <v>15.9360000005</v>
      </c>
    </row>
    <row r="482" spans="1:3" x14ac:dyDescent="0.25">
      <c r="A482" s="120">
        <v>45310</v>
      </c>
      <c r="B482" s="105">
        <v>24</v>
      </c>
      <c r="C482" s="112">
        <v>14.8496000982</v>
      </c>
    </row>
    <row r="483" spans="1:3" x14ac:dyDescent="0.25">
      <c r="A483" s="120">
        <v>45311</v>
      </c>
      <c r="B483" s="105">
        <v>1</v>
      </c>
      <c r="C483" s="112">
        <v>13.980000366800001</v>
      </c>
    </row>
    <row r="484" spans="1:3" x14ac:dyDescent="0.25">
      <c r="A484" s="120">
        <v>45311</v>
      </c>
      <c r="B484" s="105">
        <v>2</v>
      </c>
      <c r="C484" s="112">
        <v>13.2440000004</v>
      </c>
    </row>
    <row r="485" spans="1:3" x14ac:dyDescent="0.25">
      <c r="A485" s="120">
        <v>45311</v>
      </c>
      <c r="B485" s="105">
        <v>3</v>
      </c>
      <c r="C485" s="112">
        <v>12.9191999518</v>
      </c>
    </row>
    <row r="486" spans="1:3" x14ac:dyDescent="0.25">
      <c r="A486" s="120">
        <v>45311</v>
      </c>
      <c r="B486" s="105">
        <v>4</v>
      </c>
      <c r="C486" s="112">
        <v>12.7040001227</v>
      </c>
    </row>
    <row r="487" spans="1:3" x14ac:dyDescent="0.25">
      <c r="A487" s="120">
        <v>45311</v>
      </c>
      <c r="B487" s="105">
        <v>5</v>
      </c>
      <c r="C487" s="112">
        <v>12.856799927300001</v>
      </c>
    </row>
    <row r="488" spans="1:3" x14ac:dyDescent="0.25">
      <c r="A488" s="120">
        <v>45311</v>
      </c>
      <c r="B488" s="105">
        <v>6</v>
      </c>
      <c r="C488" s="112">
        <v>13.345600342499999</v>
      </c>
    </row>
    <row r="489" spans="1:3" x14ac:dyDescent="0.25">
      <c r="A489" s="120">
        <v>45311</v>
      </c>
      <c r="B489" s="105">
        <v>7</v>
      </c>
      <c r="C489" s="112">
        <v>14.292000244799999</v>
      </c>
    </row>
    <row r="490" spans="1:3" x14ac:dyDescent="0.25">
      <c r="A490" s="120">
        <v>45311</v>
      </c>
      <c r="B490" s="105">
        <v>8</v>
      </c>
      <c r="C490" s="112">
        <v>14.5576000982</v>
      </c>
    </row>
    <row r="491" spans="1:3" x14ac:dyDescent="0.25">
      <c r="A491" s="120">
        <v>45311</v>
      </c>
      <c r="B491" s="105">
        <v>9</v>
      </c>
      <c r="C491" s="112">
        <v>15.058400024899999</v>
      </c>
    </row>
    <row r="492" spans="1:3" x14ac:dyDescent="0.25">
      <c r="A492" s="120">
        <v>45311</v>
      </c>
      <c r="B492" s="105">
        <v>10</v>
      </c>
      <c r="C492" s="112">
        <v>15.2199997564</v>
      </c>
    </row>
    <row r="493" spans="1:3" x14ac:dyDescent="0.25">
      <c r="A493" s="120">
        <v>45311</v>
      </c>
      <c r="B493" s="105">
        <v>11</v>
      </c>
      <c r="C493" s="112">
        <v>14.992000000599999</v>
      </c>
    </row>
    <row r="494" spans="1:3" x14ac:dyDescent="0.25">
      <c r="A494" s="120">
        <v>45311</v>
      </c>
      <c r="B494" s="105">
        <v>12</v>
      </c>
      <c r="C494" s="112">
        <v>16.0128005376</v>
      </c>
    </row>
    <row r="495" spans="1:3" x14ac:dyDescent="0.25">
      <c r="A495" s="120">
        <v>45311</v>
      </c>
      <c r="B495" s="105">
        <v>13</v>
      </c>
      <c r="C495" s="112">
        <v>16.554400024899998</v>
      </c>
    </row>
    <row r="496" spans="1:3" x14ac:dyDescent="0.25">
      <c r="A496" s="120">
        <v>45311</v>
      </c>
      <c r="B496" s="105">
        <v>14</v>
      </c>
      <c r="C496" s="112">
        <v>16.5576004644</v>
      </c>
    </row>
    <row r="497" spans="1:3" x14ac:dyDescent="0.25">
      <c r="A497" s="120">
        <v>45311</v>
      </c>
      <c r="B497" s="105">
        <v>15</v>
      </c>
      <c r="C497" s="112">
        <v>16.690399902599999</v>
      </c>
    </row>
    <row r="498" spans="1:3" x14ac:dyDescent="0.25">
      <c r="A498" s="120">
        <v>45311</v>
      </c>
      <c r="B498" s="105">
        <v>16</v>
      </c>
      <c r="C498" s="112">
        <v>16.649600220299998</v>
      </c>
    </row>
    <row r="499" spans="1:3" x14ac:dyDescent="0.25">
      <c r="A499" s="120">
        <v>45311</v>
      </c>
      <c r="B499" s="105">
        <v>17</v>
      </c>
      <c r="C499" s="112">
        <v>17.372000244700001</v>
      </c>
    </row>
    <row r="500" spans="1:3" x14ac:dyDescent="0.25">
      <c r="A500" s="120">
        <v>45311</v>
      </c>
      <c r="B500" s="105">
        <v>18</v>
      </c>
      <c r="C500" s="112">
        <v>18.370400635300001</v>
      </c>
    </row>
    <row r="501" spans="1:3" x14ac:dyDescent="0.25">
      <c r="A501" s="120">
        <v>45311</v>
      </c>
      <c r="B501" s="105">
        <v>19</v>
      </c>
      <c r="C501" s="112">
        <v>18.371200684200002</v>
      </c>
    </row>
    <row r="502" spans="1:3" x14ac:dyDescent="0.25">
      <c r="A502" s="120">
        <v>45311</v>
      </c>
      <c r="B502" s="105">
        <v>20</v>
      </c>
      <c r="C502" s="112">
        <v>18.115200439999999</v>
      </c>
    </row>
    <row r="503" spans="1:3" x14ac:dyDescent="0.25">
      <c r="A503" s="120">
        <v>45311</v>
      </c>
      <c r="B503" s="105">
        <v>21</v>
      </c>
      <c r="C503" s="112">
        <v>17.628799683099999</v>
      </c>
    </row>
    <row r="504" spans="1:3" x14ac:dyDescent="0.25">
      <c r="A504" s="120">
        <v>45311</v>
      </c>
      <c r="B504" s="105">
        <v>22</v>
      </c>
      <c r="C504" s="112">
        <v>16.879200440000002</v>
      </c>
    </row>
    <row r="505" spans="1:3" x14ac:dyDescent="0.25">
      <c r="A505" s="120">
        <v>45311</v>
      </c>
      <c r="B505" s="105">
        <v>23</v>
      </c>
      <c r="C505" s="112">
        <v>15.821600098200001</v>
      </c>
    </row>
    <row r="506" spans="1:3" x14ac:dyDescent="0.25">
      <c r="A506" s="120">
        <v>45311</v>
      </c>
      <c r="B506" s="105">
        <v>24</v>
      </c>
      <c r="C506" s="112">
        <v>14.8296000983</v>
      </c>
    </row>
    <row r="507" spans="1:3" x14ac:dyDescent="0.25">
      <c r="A507" s="120">
        <v>45312</v>
      </c>
      <c r="B507" s="105">
        <v>1</v>
      </c>
      <c r="C507" s="112">
        <v>14.118400269</v>
      </c>
    </row>
    <row r="508" spans="1:3" x14ac:dyDescent="0.25">
      <c r="A508" s="120">
        <v>45312</v>
      </c>
      <c r="B508" s="105">
        <v>2</v>
      </c>
      <c r="C508" s="112">
        <v>13.555200562100001</v>
      </c>
    </row>
    <row r="509" spans="1:3" x14ac:dyDescent="0.25">
      <c r="A509" s="120">
        <v>45312</v>
      </c>
      <c r="B509" s="105">
        <v>3</v>
      </c>
      <c r="C509" s="112">
        <v>13.2032004401</v>
      </c>
    </row>
    <row r="510" spans="1:3" x14ac:dyDescent="0.25">
      <c r="A510" s="120">
        <v>45312</v>
      </c>
      <c r="B510" s="105">
        <v>4</v>
      </c>
      <c r="C510" s="112">
        <v>12.9112000737</v>
      </c>
    </row>
    <row r="511" spans="1:3" x14ac:dyDescent="0.25">
      <c r="A511" s="120">
        <v>45312</v>
      </c>
      <c r="B511" s="105">
        <v>5</v>
      </c>
      <c r="C511" s="112">
        <v>12.899200073699999</v>
      </c>
    </row>
    <row r="512" spans="1:3" x14ac:dyDescent="0.25">
      <c r="A512" s="120">
        <v>45312</v>
      </c>
      <c r="B512" s="105">
        <v>6</v>
      </c>
      <c r="C512" s="112">
        <v>13.2360002448</v>
      </c>
    </row>
    <row r="513" spans="1:3" x14ac:dyDescent="0.25">
      <c r="A513" s="120">
        <v>45312</v>
      </c>
      <c r="B513" s="105">
        <v>7</v>
      </c>
      <c r="C513" s="112">
        <v>13.962400269</v>
      </c>
    </row>
    <row r="514" spans="1:3" x14ac:dyDescent="0.25">
      <c r="A514" s="120">
        <v>45312</v>
      </c>
      <c r="B514" s="105">
        <v>8</v>
      </c>
      <c r="C514" s="112">
        <v>14.383200195900001</v>
      </c>
    </row>
    <row r="515" spans="1:3" x14ac:dyDescent="0.25">
      <c r="A515" s="120">
        <v>45312</v>
      </c>
      <c r="B515" s="105">
        <v>9</v>
      </c>
      <c r="C515" s="112">
        <v>15.353600098099999</v>
      </c>
    </row>
    <row r="516" spans="1:3" x14ac:dyDescent="0.25">
      <c r="A516" s="120">
        <v>45312</v>
      </c>
      <c r="B516" s="105">
        <v>10</v>
      </c>
      <c r="C516" s="112">
        <v>15.018400269300001</v>
      </c>
    </row>
    <row r="517" spans="1:3" x14ac:dyDescent="0.25">
      <c r="A517" s="120">
        <v>45312</v>
      </c>
      <c r="B517" s="105">
        <v>11</v>
      </c>
      <c r="C517" s="112">
        <v>13.963200073800001</v>
      </c>
    </row>
    <row r="518" spans="1:3" x14ac:dyDescent="0.25">
      <c r="A518" s="120">
        <v>45312</v>
      </c>
      <c r="B518" s="105">
        <v>12</v>
      </c>
      <c r="C518" s="112">
        <v>13.339199951599999</v>
      </c>
    </row>
    <row r="519" spans="1:3" x14ac:dyDescent="0.25">
      <c r="A519" s="120">
        <v>45312</v>
      </c>
      <c r="B519" s="105">
        <v>13</v>
      </c>
      <c r="C519" s="112">
        <v>14.227200440000001</v>
      </c>
    </row>
    <row r="520" spans="1:3" x14ac:dyDescent="0.25">
      <c r="A520" s="120">
        <v>45312</v>
      </c>
      <c r="B520" s="105">
        <v>14</v>
      </c>
      <c r="C520" s="112">
        <v>13.3504001469</v>
      </c>
    </row>
    <row r="521" spans="1:3" x14ac:dyDescent="0.25">
      <c r="A521" s="120">
        <v>45312</v>
      </c>
      <c r="B521" s="105">
        <v>15</v>
      </c>
      <c r="C521" s="112">
        <v>14.6488000495</v>
      </c>
    </row>
    <row r="522" spans="1:3" x14ac:dyDescent="0.25">
      <c r="A522" s="120">
        <v>45312</v>
      </c>
      <c r="B522" s="105">
        <v>16</v>
      </c>
      <c r="C522" s="112">
        <v>15.8600003667</v>
      </c>
    </row>
    <row r="523" spans="1:3" x14ac:dyDescent="0.25">
      <c r="A523" s="120">
        <v>45312</v>
      </c>
      <c r="B523" s="105">
        <v>17</v>
      </c>
      <c r="C523" s="112">
        <v>16.6328001714</v>
      </c>
    </row>
    <row r="524" spans="1:3" x14ac:dyDescent="0.25">
      <c r="A524" s="120">
        <v>45312</v>
      </c>
      <c r="B524" s="105">
        <v>18</v>
      </c>
      <c r="C524" s="112">
        <v>17.781600830599999</v>
      </c>
    </row>
    <row r="525" spans="1:3" x14ac:dyDescent="0.25">
      <c r="A525" s="120">
        <v>45312</v>
      </c>
      <c r="B525" s="105">
        <v>19</v>
      </c>
      <c r="C525" s="112">
        <v>17.957600708400001</v>
      </c>
    </row>
    <row r="526" spans="1:3" x14ac:dyDescent="0.25">
      <c r="A526" s="120">
        <v>45312</v>
      </c>
      <c r="B526" s="105">
        <v>20</v>
      </c>
      <c r="C526" s="112">
        <v>17.970400635200001</v>
      </c>
    </row>
    <row r="527" spans="1:3" x14ac:dyDescent="0.25">
      <c r="A527" s="120">
        <v>45312</v>
      </c>
      <c r="B527" s="105">
        <v>21</v>
      </c>
      <c r="C527" s="112">
        <v>17.5191998295</v>
      </c>
    </row>
    <row r="528" spans="1:3" x14ac:dyDescent="0.25">
      <c r="A528" s="120">
        <v>45312</v>
      </c>
      <c r="B528" s="105">
        <v>22</v>
      </c>
      <c r="C528" s="112">
        <v>16.6368000491</v>
      </c>
    </row>
    <row r="529" spans="1:3" x14ac:dyDescent="0.25">
      <c r="A529" s="120">
        <v>45312</v>
      </c>
      <c r="B529" s="105">
        <v>23</v>
      </c>
      <c r="C529" s="112">
        <v>15.4808001713</v>
      </c>
    </row>
    <row r="530" spans="1:3" x14ac:dyDescent="0.25">
      <c r="A530" s="120">
        <v>45312</v>
      </c>
      <c r="B530" s="105">
        <v>24</v>
      </c>
      <c r="C530" s="112">
        <v>14.392000122400001</v>
      </c>
    </row>
    <row r="531" spans="1:3" x14ac:dyDescent="0.25">
      <c r="A531" s="120">
        <v>45313</v>
      </c>
      <c r="B531" s="105">
        <v>1</v>
      </c>
      <c r="C531" s="112">
        <v>13.696800659799999</v>
      </c>
    </row>
    <row r="532" spans="1:3" x14ac:dyDescent="0.25">
      <c r="A532" s="120">
        <v>45313</v>
      </c>
      <c r="B532" s="105">
        <v>2</v>
      </c>
      <c r="C532" s="112">
        <v>13.133600464499999</v>
      </c>
    </row>
    <row r="533" spans="1:3" x14ac:dyDescent="0.25">
      <c r="A533" s="120">
        <v>45313</v>
      </c>
      <c r="B533" s="105">
        <v>3</v>
      </c>
      <c r="C533" s="112">
        <v>12.7720003668</v>
      </c>
    </row>
    <row r="534" spans="1:3" x14ac:dyDescent="0.25">
      <c r="A534" s="120">
        <v>45313</v>
      </c>
      <c r="B534" s="105">
        <v>4</v>
      </c>
      <c r="C534" s="112">
        <v>12.732000000399999</v>
      </c>
    </row>
    <row r="535" spans="1:3" x14ac:dyDescent="0.25">
      <c r="A535" s="120">
        <v>45313</v>
      </c>
      <c r="B535" s="105">
        <v>5</v>
      </c>
      <c r="C535" s="112">
        <v>13.276800293399999</v>
      </c>
    </row>
    <row r="536" spans="1:3" x14ac:dyDescent="0.25">
      <c r="A536" s="120">
        <v>45313</v>
      </c>
      <c r="B536" s="105">
        <v>6</v>
      </c>
      <c r="C536" s="112">
        <v>14.4200004889</v>
      </c>
    </row>
    <row r="537" spans="1:3" x14ac:dyDescent="0.25">
      <c r="A537" s="120">
        <v>45313</v>
      </c>
      <c r="B537" s="105">
        <v>7</v>
      </c>
      <c r="C537" s="112">
        <v>16.573600342199999</v>
      </c>
    </row>
    <row r="538" spans="1:3" x14ac:dyDescent="0.25">
      <c r="A538" s="120">
        <v>45313</v>
      </c>
      <c r="B538" s="105">
        <v>8</v>
      </c>
      <c r="C538" s="112">
        <v>17.176800293500001</v>
      </c>
    </row>
    <row r="539" spans="1:3" x14ac:dyDescent="0.25">
      <c r="A539" s="120">
        <v>45313</v>
      </c>
      <c r="B539" s="105">
        <v>9</v>
      </c>
      <c r="C539" s="112">
        <v>18.194400269199999</v>
      </c>
    </row>
    <row r="540" spans="1:3" x14ac:dyDescent="0.25">
      <c r="A540" s="120">
        <v>45313</v>
      </c>
      <c r="B540" s="105">
        <v>10</v>
      </c>
      <c r="C540" s="112">
        <v>18.825599976000003</v>
      </c>
    </row>
    <row r="541" spans="1:3" x14ac:dyDescent="0.25">
      <c r="A541" s="120">
        <v>45313</v>
      </c>
      <c r="B541" s="105">
        <v>11</v>
      </c>
      <c r="C541" s="112">
        <v>19.3543997805</v>
      </c>
    </row>
    <row r="542" spans="1:3" x14ac:dyDescent="0.25">
      <c r="A542" s="120">
        <v>45313</v>
      </c>
      <c r="B542" s="105">
        <v>12</v>
      </c>
      <c r="C542" s="112">
        <v>18.870400269099999</v>
      </c>
    </row>
    <row r="543" spans="1:3" x14ac:dyDescent="0.25">
      <c r="A543" s="120">
        <v>45313</v>
      </c>
      <c r="B543" s="105">
        <v>13</v>
      </c>
      <c r="C543" s="112">
        <v>17.996800537800002</v>
      </c>
    </row>
    <row r="544" spans="1:3" x14ac:dyDescent="0.25">
      <c r="A544" s="120">
        <v>45313</v>
      </c>
      <c r="B544" s="105">
        <v>14</v>
      </c>
      <c r="C544" s="112">
        <v>17.932000244600001</v>
      </c>
    </row>
    <row r="545" spans="1:3" x14ac:dyDescent="0.25">
      <c r="A545" s="120">
        <v>45313</v>
      </c>
      <c r="B545" s="105">
        <v>15</v>
      </c>
      <c r="C545" s="112">
        <v>18.1040002447</v>
      </c>
    </row>
    <row r="546" spans="1:3" x14ac:dyDescent="0.25">
      <c r="A546" s="120">
        <v>45313</v>
      </c>
      <c r="B546" s="105">
        <v>16</v>
      </c>
      <c r="C546" s="112">
        <v>18.5951999515</v>
      </c>
    </row>
    <row r="547" spans="1:3" x14ac:dyDescent="0.25">
      <c r="A547" s="120">
        <v>45313</v>
      </c>
      <c r="B547" s="105">
        <v>17</v>
      </c>
      <c r="C547" s="112">
        <v>19.537600342299999</v>
      </c>
    </row>
    <row r="548" spans="1:3" x14ac:dyDescent="0.25">
      <c r="A548" s="120">
        <v>45313</v>
      </c>
      <c r="B548" s="105">
        <v>18</v>
      </c>
      <c r="C548" s="112">
        <v>20.433600586499999</v>
      </c>
    </row>
    <row r="549" spans="1:3" x14ac:dyDescent="0.25">
      <c r="A549" s="120">
        <v>45313</v>
      </c>
      <c r="B549" s="105">
        <v>19</v>
      </c>
      <c r="C549" s="112">
        <v>20.6272001958</v>
      </c>
    </row>
    <row r="550" spans="1:3" x14ac:dyDescent="0.25">
      <c r="A550" s="120">
        <v>45313</v>
      </c>
      <c r="B550" s="105">
        <v>20</v>
      </c>
      <c r="C550" s="112">
        <v>20.416800293399998</v>
      </c>
    </row>
    <row r="551" spans="1:3" x14ac:dyDescent="0.25">
      <c r="A551" s="120">
        <v>45313</v>
      </c>
      <c r="B551" s="105">
        <v>21</v>
      </c>
      <c r="C551" s="112">
        <v>19.897600220200001</v>
      </c>
    </row>
    <row r="552" spans="1:3" x14ac:dyDescent="0.25">
      <c r="A552" s="120">
        <v>45313</v>
      </c>
      <c r="B552" s="105">
        <v>22</v>
      </c>
      <c r="C552" s="112">
        <v>18.833600220299999</v>
      </c>
    </row>
    <row r="553" spans="1:3" x14ac:dyDescent="0.25">
      <c r="A553" s="120">
        <v>45313</v>
      </c>
      <c r="B553" s="105">
        <v>23</v>
      </c>
      <c r="C553" s="112">
        <v>17.5360002448</v>
      </c>
    </row>
    <row r="554" spans="1:3" x14ac:dyDescent="0.25">
      <c r="A554" s="120">
        <v>45313</v>
      </c>
      <c r="B554" s="105">
        <v>24</v>
      </c>
      <c r="C554" s="112">
        <v>16.225600220300002</v>
      </c>
    </row>
    <row r="555" spans="1:3" x14ac:dyDescent="0.25">
      <c r="A555" s="120">
        <v>45314</v>
      </c>
      <c r="B555" s="105">
        <v>1</v>
      </c>
      <c r="C555" s="112">
        <v>15.213600098100001</v>
      </c>
    </row>
    <row r="556" spans="1:3" x14ac:dyDescent="0.25">
      <c r="A556" s="120">
        <v>45314</v>
      </c>
      <c r="B556" s="105">
        <v>2</v>
      </c>
      <c r="C556" s="112">
        <v>14.376800782</v>
      </c>
    </row>
    <row r="557" spans="1:3" x14ac:dyDescent="0.25">
      <c r="A557" s="120">
        <v>45314</v>
      </c>
      <c r="B557" s="105">
        <v>3</v>
      </c>
      <c r="C557" s="112">
        <v>14.024800171299999</v>
      </c>
    </row>
    <row r="558" spans="1:3" x14ac:dyDescent="0.25">
      <c r="A558" s="120">
        <v>45314</v>
      </c>
      <c r="B558" s="105">
        <v>4</v>
      </c>
      <c r="C558" s="112">
        <v>13.7448004158</v>
      </c>
    </row>
    <row r="559" spans="1:3" x14ac:dyDescent="0.25">
      <c r="A559" s="120">
        <v>45314</v>
      </c>
      <c r="B559" s="105">
        <v>5</v>
      </c>
      <c r="C559" s="112">
        <v>14.241600586700001</v>
      </c>
    </row>
    <row r="560" spans="1:3" x14ac:dyDescent="0.25">
      <c r="A560" s="120">
        <v>45314</v>
      </c>
      <c r="B560" s="105">
        <v>6</v>
      </c>
      <c r="C560" s="112">
        <v>15.3840001226</v>
      </c>
    </row>
    <row r="561" spans="1:3" x14ac:dyDescent="0.25">
      <c r="A561" s="120">
        <v>45314</v>
      </c>
      <c r="B561" s="105">
        <v>7</v>
      </c>
      <c r="C561" s="112">
        <v>17.314400513100001</v>
      </c>
    </row>
    <row r="562" spans="1:3" x14ac:dyDescent="0.25">
      <c r="A562" s="120">
        <v>45314</v>
      </c>
      <c r="B562" s="105">
        <v>8</v>
      </c>
      <c r="C562" s="112">
        <v>17.933599853700002</v>
      </c>
    </row>
    <row r="563" spans="1:3" x14ac:dyDescent="0.25">
      <c r="A563" s="120">
        <v>45314</v>
      </c>
      <c r="B563" s="105">
        <v>9</v>
      </c>
      <c r="C563" s="112">
        <v>18.4192003179</v>
      </c>
    </row>
    <row r="564" spans="1:3" x14ac:dyDescent="0.25">
      <c r="A564" s="120">
        <v>45314</v>
      </c>
      <c r="B564" s="105">
        <v>10</v>
      </c>
      <c r="C564" s="112">
        <v>18.272800415599999</v>
      </c>
    </row>
    <row r="565" spans="1:3" x14ac:dyDescent="0.25">
      <c r="A565" s="120">
        <v>45314</v>
      </c>
      <c r="B565" s="105">
        <v>11</v>
      </c>
      <c r="C565" s="112">
        <v>18.0296003425</v>
      </c>
    </row>
    <row r="566" spans="1:3" x14ac:dyDescent="0.25">
      <c r="A566" s="120">
        <v>45314</v>
      </c>
      <c r="B566" s="105">
        <v>12</v>
      </c>
      <c r="C566" s="112">
        <v>17.443200195699998</v>
      </c>
    </row>
    <row r="567" spans="1:3" x14ac:dyDescent="0.25">
      <c r="A567" s="120">
        <v>45314</v>
      </c>
      <c r="B567" s="105">
        <v>13</v>
      </c>
      <c r="C567" s="112">
        <v>16.928800415599998</v>
      </c>
    </row>
    <row r="568" spans="1:3" x14ac:dyDescent="0.25">
      <c r="A568" s="120">
        <v>45314</v>
      </c>
      <c r="B568" s="105">
        <v>14</v>
      </c>
      <c r="C568" s="112">
        <v>14.9872000737</v>
      </c>
    </row>
    <row r="569" spans="1:3" x14ac:dyDescent="0.25">
      <c r="A569" s="120">
        <v>45314</v>
      </c>
      <c r="B569" s="105">
        <v>15</v>
      </c>
      <c r="C569" s="112">
        <v>14.3759998783</v>
      </c>
    </row>
    <row r="570" spans="1:3" x14ac:dyDescent="0.25">
      <c r="A570" s="120">
        <v>45314</v>
      </c>
      <c r="B570" s="105">
        <v>16</v>
      </c>
      <c r="C570" s="112">
        <v>15.280800537599999</v>
      </c>
    </row>
    <row r="571" spans="1:3" x14ac:dyDescent="0.25">
      <c r="A571" s="120">
        <v>45314</v>
      </c>
      <c r="B571" s="105">
        <v>17</v>
      </c>
      <c r="C571" s="112">
        <v>16.633600342099999</v>
      </c>
    </row>
    <row r="572" spans="1:3" x14ac:dyDescent="0.25">
      <c r="A572" s="120">
        <v>45314</v>
      </c>
      <c r="B572" s="105">
        <v>18</v>
      </c>
      <c r="C572" s="112">
        <v>18.512000488800002</v>
      </c>
    </row>
    <row r="573" spans="1:3" x14ac:dyDescent="0.25">
      <c r="A573" s="120">
        <v>45314</v>
      </c>
      <c r="B573" s="105">
        <v>19</v>
      </c>
      <c r="C573" s="112">
        <v>19.244800537499998</v>
      </c>
    </row>
    <row r="574" spans="1:3" x14ac:dyDescent="0.25">
      <c r="A574" s="120">
        <v>45314</v>
      </c>
      <c r="B574" s="105">
        <v>20</v>
      </c>
      <c r="C574" s="112">
        <v>19.177600220200002</v>
      </c>
    </row>
    <row r="575" spans="1:3" x14ac:dyDescent="0.25">
      <c r="A575" s="120">
        <v>45314</v>
      </c>
      <c r="B575" s="105">
        <v>21</v>
      </c>
      <c r="C575" s="112">
        <v>18.627200196</v>
      </c>
    </row>
    <row r="576" spans="1:3" x14ac:dyDescent="0.25">
      <c r="A576" s="120">
        <v>45314</v>
      </c>
      <c r="B576" s="105">
        <v>22</v>
      </c>
      <c r="C576" s="112">
        <v>17.833599853999999</v>
      </c>
    </row>
    <row r="577" spans="1:3" x14ac:dyDescent="0.25">
      <c r="A577" s="120">
        <v>45314</v>
      </c>
      <c r="B577" s="105">
        <v>23</v>
      </c>
      <c r="C577" s="112">
        <v>16.624000244600001</v>
      </c>
    </row>
    <row r="578" spans="1:3" x14ac:dyDescent="0.25">
      <c r="A578" s="120">
        <v>45314</v>
      </c>
      <c r="B578" s="105">
        <v>24</v>
      </c>
      <c r="C578" s="112">
        <v>15.415199829600001</v>
      </c>
    </row>
    <row r="579" spans="1:3" x14ac:dyDescent="0.25">
      <c r="A579" s="120">
        <v>45315</v>
      </c>
      <c r="B579" s="105">
        <v>1</v>
      </c>
      <c r="C579" s="112">
        <v>14.637600342300001</v>
      </c>
    </row>
    <row r="580" spans="1:3" x14ac:dyDescent="0.25">
      <c r="A580" s="120">
        <v>45315</v>
      </c>
      <c r="B580" s="105">
        <v>2</v>
      </c>
      <c r="C580" s="112">
        <v>13.964000366800001</v>
      </c>
    </row>
    <row r="581" spans="1:3" x14ac:dyDescent="0.25">
      <c r="A581" s="120">
        <v>45315</v>
      </c>
      <c r="B581" s="105">
        <v>3</v>
      </c>
      <c r="C581" s="112">
        <v>13.542399902700001</v>
      </c>
    </row>
    <row r="582" spans="1:3" x14ac:dyDescent="0.25">
      <c r="A582" s="120">
        <v>45315</v>
      </c>
      <c r="B582" s="105">
        <v>4</v>
      </c>
      <c r="C582" s="112">
        <v>13.4304002692</v>
      </c>
    </row>
    <row r="583" spans="1:3" x14ac:dyDescent="0.25">
      <c r="A583" s="120">
        <v>45315</v>
      </c>
      <c r="B583" s="105">
        <v>5</v>
      </c>
      <c r="C583" s="112">
        <v>13.853600342399998</v>
      </c>
    </row>
    <row r="584" spans="1:3" x14ac:dyDescent="0.25">
      <c r="A584" s="120">
        <v>45315</v>
      </c>
      <c r="B584" s="105">
        <v>6</v>
      </c>
      <c r="C584" s="112">
        <v>14.9440002447</v>
      </c>
    </row>
    <row r="585" spans="1:3" x14ac:dyDescent="0.25">
      <c r="A585" s="120">
        <v>45315</v>
      </c>
      <c r="B585" s="105">
        <v>7</v>
      </c>
      <c r="C585" s="112">
        <v>16.8680001225</v>
      </c>
    </row>
    <row r="586" spans="1:3" x14ac:dyDescent="0.25">
      <c r="A586" s="120">
        <v>45315</v>
      </c>
      <c r="B586" s="105">
        <v>8</v>
      </c>
      <c r="C586" s="112">
        <v>17.2272003179</v>
      </c>
    </row>
    <row r="587" spans="1:3" x14ac:dyDescent="0.25">
      <c r="A587" s="120">
        <v>45315</v>
      </c>
      <c r="B587" s="105">
        <v>9</v>
      </c>
      <c r="C587" s="112">
        <v>17.457600464399999</v>
      </c>
    </row>
    <row r="588" spans="1:3" x14ac:dyDescent="0.25">
      <c r="A588" s="120">
        <v>45315</v>
      </c>
      <c r="B588" s="105">
        <v>10</v>
      </c>
      <c r="C588" s="112">
        <v>16.955200073700002</v>
      </c>
    </row>
    <row r="589" spans="1:3" x14ac:dyDescent="0.25">
      <c r="A589" s="120">
        <v>45315</v>
      </c>
      <c r="B589" s="105">
        <v>11</v>
      </c>
      <c r="C589" s="112">
        <v>16.5696002203</v>
      </c>
    </row>
    <row r="590" spans="1:3" x14ac:dyDescent="0.25">
      <c r="A590" s="120">
        <v>45315</v>
      </c>
      <c r="B590" s="105">
        <v>12</v>
      </c>
      <c r="C590" s="112">
        <v>16.4719998783</v>
      </c>
    </row>
    <row r="591" spans="1:3" x14ac:dyDescent="0.25">
      <c r="A591" s="120">
        <v>45315</v>
      </c>
      <c r="B591" s="105">
        <v>13</v>
      </c>
      <c r="C591" s="112">
        <v>16.239199951700002</v>
      </c>
    </row>
    <row r="592" spans="1:3" x14ac:dyDescent="0.25">
      <c r="A592" s="120">
        <v>45315</v>
      </c>
      <c r="B592" s="105">
        <v>14</v>
      </c>
      <c r="C592" s="112">
        <v>16.368000244899999</v>
      </c>
    </row>
    <row r="593" spans="1:3" x14ac:dyDescent="0.25">
      <c r="A593" s="120">
        <v>45315</v>
      </c>
      <c r="B593" s="105">
        <v>15</v>
      </c>
      <c r="C593" s="112">
        <v>16.897600464499998</v>
      </c>
    </row>
    <row r="594" spans="1:3" x14ac:dyDescent="0.25">
      <c r="A594" s="120">
        <v>45315</v>
      </c>
      <c r="B594" s="105">
        <v>16</v>
      </c>
      <c r="C594" s="112">
        <v>17.3280002447</v>
      </c>
    </row>
    <row r="595" spans="1:3" x14ac:dyDescent="0.25">
      <c r="A595" s="120">
        <v>45315</v>
      </c>
      <c r="B595" s="105">
        <v>17</v>
      </c>
      <c r="C595" s="112">
        <v>18.2072001957</v>
      </c>
    </row>
    <row r="596" spans="1:3" x14ac:dyDescent="0.25">
      <c r="A596" s="120">
        <v>45315</v>
      </c>
      <c r="B596" s="105">
        <v>18</v>
      </c>
      <c r="C596" s="112">
        <v>19.602400513299997</v>
      </c>
    </row>
    <row r="597" spans="1:3" x14ac:dyDescent="0.25">
      <c r="A597" s="120">
        <v>45315</v>
      </c>
      <c r="B597" s="105">
        <v>19</v>
      </c>
      <c r="C597" s="112">
        <v>20.024000488900001</v>
      </c>
    </row>
    <row r="598" spans="1:3" x14ac:dyDescent="0.25">
      <c r="A598" s="120">
        <v>45315</v>
      </c>
      <c r="B598" s="105">
        <v>20</v>
      </c>
      <c r="C598" s="112">
        <v>19.910400269099998</v>
      </c>
    </row>
    <row r="599" spans="1:3" x14ac:dyDescent="0.25">
      <c r="A599" s="120">
        <v>45315</v>
      </c>
      <c r="B599" s="105">
        <v>21</v>
      </c>
      <c r="C599" s="112">
        <v>19.330400391200001</v>
      </c>
    </row>
    <row r="600" spans="1:3" x14ac:dyDescent="0.25">
      <c r="A600" s="120">
        <v>45315</v>
      </c>
      <c r="B600" s="105">
        <v>22</v>
      </c>
      <c r="C600" s="112">
        <v>18.035200440100002</v>
      </c>
    </row>
    <row r="601" spans="1:3" x14ac:dyDescent="0.25">
      <c r="A601" s="120">
        <v>45315</v>
      </c>
      <c r="B601" s="105">
        <v>23</v>
      </c>
      <c r="C601" s="112">
        <v>16.654400757499999</v>
      </c>
    </row>
    <row r="602" spans="1:3" x14ac:dyDescent="0.25">
      <c r="A602" s="120">
        <v>45315</v>
      </c>
      <c r="B602" s="105">
        <v>24</v>
      </c>
      <c r="C602" s="112">
        <v>15.2752001959</v>
      </c>
    </row>
    <row r="603" spans="1:3" x14ac:dyDescent="0.25">
      <c r="A603" s="120">
        <v>45316</v>
      </c>
      <c r="B603" s="105">
        <v>1</v>
      </c>
      <c r="C603" s="112">
        <v>14.381600342500001</v>
      </c>
    </row>
    <row r="604" spans="1:3" x14ac:dyDescent="0.25">
      <c r="A604" s="120">
        <v>45316</v>
      </c>
      <c r="B604" s="105">
        <v>2</v>
      </c>
      <c r="C604" s="112">
        <v>13.79520044</v>
      </c>
    </row>
    <row r="605" spans="1:3" x14ac:dyDescent="0.25">
      <c r="A605" s="120">
        <v>45316</v>
      </c>
      <c r="B605" s="105">
        <v>3</v>
      </c>
      <c r="C605" s="112">
        <v>13.539200562</v>
      </c>
    </row>
    <row r="606" spans="1:3" x14ac:dyDescent="0.25">
      <c r="A606" s="120">
        <v>45316</v>
      </c>
      <c r="B606" s="105">
        <v>4</v>
      </c>
      <c r="C606" s="112">
        <v>13.349600342399999</v>
      </c>
    </row>
    <row r="607" spans="1:3" x14ac:dyDescent="0.25">
      <c r="A607" s="120">
        <v>45316</v>
      </c>
      <c r="B607" s="105">
        <v>5</v>
      </c>
      <c r="C607" s="112">
        <v>13.995200562000001</v>
      </c>
    </row>
    <row r="608" spans="1:3" x14ac:dyDescent="0.25">
      <c r="A608" s="120">
        <v>45316</v>
      </c>
      <c r="B608" s="105">
        <v>6</v>
      </c>
      <c r="C608" s="112">
        <v>15.063200561899999</v>
      </c>
    </row>
    <row r="609" spans="1:3" x14ac:dyDescent="0.25">
      <c r="A609" s="120">
        <v>45316</v>
      </c>
      <c r="B609" s="105">
        <v>7</v>
      </c>
      <c r="C609" s="112">
        <v>16.975200440000002</v>
      </c>
    </row>
    <row r="610" spans="1:3" x14ac:dyDescent="0.25">
      <c r="A610" s="120">
        <v>45316</v>
      </c>
      <c r="B610" s="105">
        <v>8</v>
      </c>
      <c r="C610" s="112">
        <v>18.0368000494</v>
      </c>
    </row>
    <row r="611" spans="1:3" x14ac:dyDescent="0.25">
      <c r="A611" s="120">
        <v>45316</v>
      </c>
      <c r="B611" s="105">
        <v>9</v>
      </c>
      <c r="C611" s="112">
        <v>18.1904001471</v>
      </c>
    </row>
    <row r="612" spans="1:3" x14ac:dyDescent="0.25">
      <c r="A612" s="120">
        <v>45316</v>
      </c>
      <c r="B612" s="105">
        <v>10</v>
      </c>
      <c r="C612" s="112">
        <v>17.5544003913</v>
      </c>
    </row>
    <row r="613" spans="1:3" x14ac:dyDescent="0.25">
      <c r="A613" s="120">
        <v>45316</v>
      </c>
      <c r="B613" s="105">
        <v>11</v>
      </c>
      <c r="C613" s="112">
        <v>16.213599976099999</v>
      </c>
    </row>
    <row r="614" spans="1:3" x14ac:dyDescent="0.25">
      <c r="A614" s="120">
        <v>45316</v>
      </c>
      <c r="B614" s="105">
        <v>12</v>
      </c>
      <c r="C614" s="112">
        <v>15.5455999761</v>
      </c>
    </row>
    <row r="615" spans="1:3" x14ac:dyDescent="0.25">
      <c r="A615" s="120">
        <v>45316</v>
      </c>
      <c r="B615" s="105">
        <v>13</v>
      </c>
      <c r="C615" s="112">
        <v>15.3016000982</v>
      </c>
    </row>
    <row r="616" spans="1:3" x14ac:dyDescent="0.25">
      <c r="A616" s="120">
        <v>45316</v>
      </c>
      <c r="B616" s="105">
        <v>14</v>
      </c>
      <c r="C616" s="112">
        <v>15.715200317999999</v>
      </c>
    </row>
    <row r="617" spans="1:3" x14ac:dyDescent="0.25">
      <c r="A617" s="120">
        <v>45316</v>
      </c>
      <c r="B617" s="105">
        <v>15</v>
      </c>
      <c r="C617" s="112">
        <v>15.9568000493</v>
      </c>
    </row>
    <row r="618" spans="1:3" x14ac:dyDescent="0.25">
      <c r="A618" s="120">
        <v>45316</v>
      </c>
      <c r="B618" s="105">
        <v>16</v>
      </c>
      <c r="C618" s="112">
        <v>16.3856003424</v>
      </c>
    </row>
    <row r="619" spans="1:3" x14ac:dyDescent="0.25">
      <c r="A619" s="120">
        <v>45316</v>
      </c>
      <c r="B619" s="105">
        <v>17</v>
      </c>
      <c r="C619" s="112">
        <v>17.244800293499999</v>
      </c>
    </row>
    <row r="620" spans="1:3" x14ac:dyDescent="0.25">
      <c r="A620" s="120">
        <v>45316</v>
      </c>
      <c r="B620" s="105">
        <v>18</v>
      </c>
      <c r="C620" s="112">
        <v>18.541600342400002</v>
      </c>
    </row>
    <row r="621" spans="1:3" x14ac:dyDescent="0.25">
      <c r="A621" s="120">
        <v>45316</v>
      </c>
      <c r="B621" s="105">
        <v>19</v>
      </c>
      <c r="C621" s="112">
        <v>19.151200562099998</v>
      </c>
    </row>
    <row r="622" spans="1:3" x14ac:dyDescent="0.25">
      <c r="A622" s="120">
        <v>45316</v>
      </c>
      <c r="B622" s="105">
        <v>20</v>
      </c>
      <c r="C622" s="112">
        <v>19.347200928199999</v>
      </c>
    </row>
    <row r="623" spans="1:3" x14ac:dyDescent="0.25">
      <c r="A623" s="120">
        <v>45316</v>
      </c>
      <c r="B623" s="105">
        <v>21</v>
      </c>
      <c r="C623" s="112">
        <v>19.039200195799999</v>
      </c>
    </row>
    <row r="624" spans="1:3" x14ac:dyDescent="0.25">
      <c r="A624" s="120">
        <v>45316</v>
      </c>
      <c r="B624" s="105">
        <v>22</v>
      </c>
      <c r="C624" s="112">
        <v>17.7928004155</v>
      </c>
    </row>
    <row r="625" spans="1:3" x14ac:dyDescent="0.25">
      <c r="A625" s="120">
        <v>45316</v>
      </c>
      <c r="B625" s="105">
        <v>23</v>
      </c>
      <c r="C625" s="112">
        <v>16.423200440000002</v>
      </c>
    </row>
    <row r="626" spans="1:3" x14ac:dyDescent="0.25">
      <c r="A626" s="120">
        <v>45316</v>
      </c>
      <c r="B626" s="105">
        <v>24</v>
      </c>
      <c r="C626" s="112">
        <v>15.3927999272</v>
      </c>
    </row>
    <row r="627" spans="1:3" x14ac:dyDescent="0.25">
      <c r="A627" s="120">
        <v>45317</v>
      </c>
      <c r="B627" s="105">
        <v>1</v>
      </c>
      <c r="C627" s="112">
        <v>14.655200317999999</v>
      </c>
    </row>
    <row r="628" spans="1:3" x14ac:dyDescent="0.25">
      <c r="A628" s="120">
        <v>45317</v>
      </c>
      <c r="B628" s="105">
        <v>2</v>
      </c>
      <c r="C628" s="112">
        <v>14.1608005379</v>
      </c>
    </row>
    <row r="629" spans="1:3" x14ac:dyDescent="0.25">
      <c r="A629" s="120">
        <v>45317</v>
      </c>
      <c r="B629" s="105">
        <v>3</v>
      </c>
      <c r="C629" s="112">
        <v>13.9112004399</v>
      </c>
    </row>
    <row r="630" spans="1:3" x14ac:dyDescent="0.25">
      <c r="A630" s="120">
        <v>45317</v>
      </c>
      <c r="B630" s="105">
        <v>4</v>
      </c>
      <c r="C630" s="112">
        <v>14.0088004155</v>
      </c>
    </row>
    <row r="631" spans="1:3" x14ac:dyDescent="0.25">
      <c r="A631" s="120">
        <v>45317</v>
      </c>
      <c r="B631" s="105">
        <v>5</v>
      </c>
      <c r="C631" s="112">
        <v>14.4512001959</v>
      </c>
    </row>
    <row r="632" spans="1:3" x14ac:dyDescent="0.25">
      <c r="A632" s="120">
        <v>45317</v>
      </c>
      <c r="B632" s="105">
        <v>6</v>
      </c>
      <c r="C632" s="112">
        <v>15.520000122499999</v>
      </c>
    </row>
    <row r="633" spans="1:3" x14ac:dyDescent="0.25">
      <c r="A633" s="120">
        <v>45317</v>
      </c>
      <c r="B633" s="105">
        <v>7</v>
      </c>
      <c r="C633" s="112">
        <v>17.2464003911</v>
      </c>
    </row>
    <row r="634" spans="1:3" x14ac:dyDescent="0.25">
      <c r="A634" s="120">
        <v>45317</v>
      </c>
      <c r="B634" s="105">
        <v>8</v>
      </c>
      <c r="C634" s="112">
        <v>17.195200806300001</v>
      </c>
    </row>
    <row r="635" spans="1:3" x14ac:dyDescent="0.25">
      <c r="A635" s="120">
        <v>45317</v>
      </c>
      <c r="B635" s="105">
        <v>9</v>
      </c>
      <c r="C635" s="112">
        <v>16.779200562099998</v>
      </c>
    </row>
    <row r="636" spans="1:3" x14ac:dyDescent="0.25">
      <c r="A636" s="120">
        <v>45317</v>
      </c>
      <c r="B636" s="105">
        <v>10</v>
      </c>
      <c r="C636" s="112">
        <v>15.834400147099998</v>
      </c>
    </row>
    <row r="637" spans="1:3" x14ac:dyDescent="0.25">
      <c r="A637" s="120">
        <v>45317</v>
      </c>
      <c r="B637" s="105">
        <v>11</v>
      </c>
      <c r="C637" s="112">
        <v>14.858400635199999</v>
      </c>
    </row>
    <row r="638" spans="1:3" x14ac:dyDescent="0.25">
      <c r="A638" s="120">
        <v>45317</v>
      </c>
      <c r="B638" s="105">
        <v>12</v>
      </c>
      <c r="C638" s="112">
        <v>14.324000244799999</v>
      </c>
    </row>
    <row r="639" spans="1:3" x14ac:dyDescent="0.25">
      <c r="A639" s="120">
        <v>45317</v>
      </c>
      <c r="B639" s="105">
        <v>13</v>
      </c>
      <c r="C639" s="112">
        <v>13.8168002935</v>
      </c>
    </row>
    <row r="640" spans="1:3" x14ac:dyDescent="0.25">
      <c r="A640" s="120">
        <v>45317</v>
      </c>
      <c r="B640" s="105">
        <v>14</v>
      </c>
      <c r="C640" s="112">
        <v>13.372000244700001</v>
      </c>
    </row>
    <row r="641" spans="1:3" x14ac:dyDescent="0.25">
      <c r="A641" s="120">
        <v>45317</v>
      </c>
      <c r="B641" s="105">
        <v>15</v>
      </c>
      <c r="C641" s="112">
        <v>13.688800171499999</v>
      </c>
    </row>
    <row r="642" spans="1:3" x14ac:dyDescent="0.25">
      <c r="A642" s="120">
        <v>45317</v>
      </c>
      <c r="B642" s="105">
        <v>16</v>
      </c>
      <c r="C642" s="112">
        <v>14.4120006109</v>
      </c>
    </row>
    <row r="643" spans="1:3" x14ac:dyDescent="0.25">
      <c r="A643" s="120">
        <v>45317</v>
      </c>
      <c r="B643" s="105">
        <v>17</v>
      </c>
      <c r="C643" s="112">
        <v>16.065600464199999</v>
      </c>
    </row>
    <row r="644" spans="1:3" x14ac:dyDescent="0.25">
      <c r="A644" s="120">
        <v>45317</v>
      </c>
      <c r="B644" s="105">
        <v>18</v>
      </c>
      <c r="C644" s="112">
        <v>18.259200317800001</v>
      </c>
    </row>
    <row r="645" spans="1:3" x14ac:dyDescent="0.25">
      <c r="A645" s="120">
        <v>45317</v>
      </c>
      <c r="B645" s="105">
        <v>19</v>
      </c>
      <c r="C645" s="112">
        <v>18.671200318099999</v>
      </c>
    </row>
    <row r="646" spans="1:3" x14ac:dyDescent="0.25">
      <c r="A646" s="120">
        <v>45317</v>
      </c>
      <c r="B646" s="105">
        <v>20</v>
      </c>
      <c r="C646" s="112">
        <v>18.980000122699998</v>
      </c>
    </row>
    <row r="647" spans="1:3" x14ac:dyDescent="0.25">
      <c r="A647" s="120">
        <v>45317</v>
      </c>
      <c r="B647" s="105">
        <v>21</v>
      </c>
      <c r="C647" s="112">
        <v>18.834400147</v>
      </c>
    </row>
    <row r="648" spans="1:3" x14ac:dyDescent="0.25">
      <c r="A648" s="120">
        <v>45317</v>
      </c>
      <c r="B648" s="105">
        <v>22</v>
      </c>
      <c r="C648" s="112">
        <v>18.4912000737</v>
      </c>
    </row>
    <row r="649" spans="1:3" x14ac:dyDescent="0.25">
      <c r="A649" s="120">
        <v>45317</v>
      </c>
      <c r="B649" s="105">
        <v>23</v>
      </c>
      <c r="C649" s="112">
        <v>16.563200439799999</v>
      </c>
    </row>
    <row r="650" spans="1:3" x14ac:dyDescent="0.25">
      <c r="A650" s="120">
        <v>45317</v>
      </c>
      <c r="B650" s="105">
        <v>24</v>
      </c>
      <c r="C650" s="112">
        <v>15.5000003668</v>
      </c>
    </row>
    <row r="651" spans="1:3" x14ac:dyDescent="0.25">
      <c r="A651" s="120">
        <v>45318</v>
      </c>
      <c r="B651" s="105">
        <v>1</v>
      </c>
      <c r="C651" s="112">
        <v>14.8208002936</v>
      </c>
    </row>
    <row r="652" spans="1:3" x14ac:dyDescent="0.25">
      <c r="A652" s="120">
        <v>45318</v>
      </c>
      <c r="B652" s="105">
        <v>2</v>
      </c>
      <c r="C652" s="112">
        <v>14.082400635399999</v>
      </c>
    </row>
    <row r="653" spans="1:3" x14ac:dyDescent="0.25">
      <c r="A653" s="120">
        <v>45318</v>
      </c>
      <c r="B653" s="105">
        <v>3</v>
      </c>
      <c r="C653" s="112">
        <v>13.685600342499999</v>
      </c>
    </row>
    <row r="654" spans="1:3" x14ac:dyDescent="0.25">
      <c r="A654" s="120">
        <v>45318</v>
      </c>
      <c r="B654" s="105">
        <v>4</v>
      </c>
      <c r="C654" s="112">
        <v>13.484000244799999</v>
      </c>
    </row>
    <row r="655" spans="1:3" x14ac:dyDescent="0.25">
      <c r="A655" s="120">
        <v>45318</v>
      </c>
      <c r="B655" s="105">
        <v>5</v>
      </c>
      <c r="C655" s="112">
        <v>13.662400635500001</v>
      </c>
    </row>
    <row r="656" spans="1:3" x14ac:dyDescent="0.25">
      <c r="A656" s="120">
        <v>45318</v>
      </c>
      <c r="B656" s="105">
        <v>6</v>
      </c>
      <c r="C656" s="112">
        <v>14.366400147099998</v>
      </c>
    </row>
    <row r="657" spans="1:3" x14ac:dyDescent="0.25">
      <c r="A657" s="120">
        <v>45318</v>
      </c>
      <c r="B657" s="105">
        <v>7</v>
      </c>
      <c r="C657" s="112">
        <v>15.063200196</v>
      </c>
    </row>
    <row r="658" spans="1:3" x14ac:dyDescent="0.25">
      <c r="A658" s="120">
        <v>45318</v>
      </c>
      <c r="B658" s="105">
        <v>8</v>
      </c>
      <c r="C658" s="112">
        <v>14.883200073999999</v>
      </c>
    </row>
    <row r="659" spans="1:3" x14ac:dyDescent="0.25">
      <c r="A659" s="120">
        <v>45318</v>
      </c>
      <c r="B659" s="105">
        <v>9</v>
      </c>
      <c r="C659" s="112">
        <v>14.365600220300001</v>
      </c>
    </row>
    <row r="660" spans="1:3" x14ac:dyDescent="0.25">
      <c r="A660" s="120">
        <v>45318</v>
      </c>
      <c r="B660" s="105">
        <v>10</v>
      </c>
      <c r="C660" s="112">
        <v>13.414400391099999</v>
      </c>
    </row>
    <row r="661" spans="1:3" x14ac:dyDescent="0.25">
      <c r="A661" s="120">
        <v>45318</v>
      </c>
      <c r="B661" s="105">
        <v>11</v>
      </c>
      <c r="C661" s="112">
        <v>12.725599853899999</v>
      </c>
    </row>
    <row r="662" spans="1:3" x14ac:dyDescent="0.25">
      <c r="A662" s="120">
        <v>45318</v>
      </c>
      <c r="B662" s="105">
        <v>12</v>
      </c>
      <c r="C662" s="112">
        <v>12.0304001471</v>
      </c>
    </row>
    <row r="663" spans="1:3" x14ac:dyDescent="0.25">
      <c r="A663" s="120">
        <v>45318</v>
      </c>
      <c r="B663" s="105">
        <v>13</v>
      </c>
      <c r="C663" s="112">
        <v>11.5704003913</v>
      </c>
    </row>
    <row r="664" spans="1:3" x14ac:dyDescent="0.25">
      <c r="A664" s="120">
        <v>45318</v>
      </c>
      <c r="B664" s="105">
        <v>14</v>
      </c>
      <c r="C664" s="112">
        <v>11.582400208200001</v>
      </c>
    </row>
    <row r="665" spans="1:3" x14ac:dyDescent="0.25">
      <c r="A665" s="120">
        <v>45318</v>
      </c>
      <c r="B665" s="105">
        <v>15</v>
      </c>
      <c r="C665" s="112">
        <v>12.009600281499999</v>
      </c>
    </row>
    <row r="666" spans="1:3" x14ac:dyDescent="0.25">
      <c r="A666" s="120">
        <v>45318</v>
      </c>
      <c r="B666" s="105">
        <v>16</v>
      </c>
      <c r="C666" s="112">
        <v>12.596799866200001</v>
      </c>
    </row>
    <row r="667" spans="1:3" x14ac:dyDescent="0.25">
      <c r="A667" s="120">
        <v>45318</v>
      </c>
      <c r="B667" s="105">
        <v>17</v>
      </c>
      <c r="C667" s="112">
        <v>14.1560001225</v>
      </c>
    </row>
    <row r="668" spans="1:3" x14ac:dyDescent="0.25">
      <c r="A668" s="120">
        <v>45318</v>
      </c>
      <c r="B668" s="105">
        <v>18</v>
      </c>
      <c r="C668" s="112">
        <v>16.2200001225</v>
      </c>
    </row>
    <row r="669" spans="1:3" x14ac:dyDescent="0.25">
      <c r="A669" s="120">
        <v>45318</v>
      </c>
      <c r="B669" s="105">
        <v>19</v>
      </c>
      <c r="C669" s="112">
        <v>16.823199951599999</v>
      </c>
    </row>
    <row r="670" spans="1:3" x14ac:dyDescent="0.25">
      <c r="A670" s="120">
        <v>45318</v>
      </c>
      <c r="B670" s="105">
        <v>20</v>
      </c>
      <c r="C670" s="112">
        <v>16.709600098199999</v>
      </c>
    </row>
    <row r="671" spans="1:3" x14ac:dyDescent="0.25">
      <c r="A671" s="120">
        <v>45318</v>
      </c>
      <c r="B671" s="105">
        <v>21</v>
      </c>
      <c r="C671" s="112">
        <v>16.533600342500002</v>
      </c>
    </row>
    <row r="672" spans="1:3" x14ac:dyDescent="0.25">
      <c r="A672" s="120">
        <v>45318</v>
      </c>
      <c r="B672" s="105">
        <v>22</v>
      </c>
      <c r="C672" s="112">
        <v>15.9296004644</v>
      </c>
    </row>
    <row r="673" spans="1:3" x14ac:dyDescent="0.25">
      <c r="A673" s="120">
        <v>45318</v>
      </c>
      <c r="B673" s="105">
        <v>23</v>
      </c>
      <c r="C673" s="112">
        <v>15.128800049100001</v>
      </c>
    </row>
    <row r="674" spans="1:3" x14ac:dyDescent="0.25">
      <c r="A674" s="120">
        <v>45318</v>
      </c>
      <c r="B674" s="105">
        <v>24</v>
      </c>
      <c r="C674" s="112">
        <v>14.288800049300001</v>
      </c>
    </row>
    <row r="675" spans="1:3" x14ac:dyDescent="0.25">
      <c r="A675" s="120">
        <v>45319</v>
      </c>
      <c r="B675" s="105">
        <v>1</v>
      </c>
      <c r="C675" s="112">
        <v>13.671200195800001</v>
      </c>
    </row>
    <row r="676" spans="1:3" x14ac:dyDescent="0.25">
      <c r="A676" s="120">
        <v>45319</v>
      </c>
      <c r="B676" s="105">
        <v>2</v>
      </c>
      <c r="C676" s="112">
        <v>13.020800293399999</v>
      </c>
    </row>
    <row r="677" spans="1:3" x14ac:dyDescent="0.25">
      <c r="A677" s="120">
        <v>45319</v>
      </c>
      <c r="B677" s="105">
        <v>3</v>
      </c>
      <c r="C677" s="112">
        <v>12.642400024900001</v>
      </c>
    </row>
    <row r="678" spans="1:3" x14ac:dyDescent="0.25">
      <c r="A678" s="120">
        <v>45319</v>
      </c>
      <c r="B678" s="105">
        <v>4</v>
      </c>
      <c r="C678" s="112">
        <v>12.409599976199999</v>
      </c>
    </row>
    <row r="679" spans="1:3" x14ac:dyDescent="0.25">
      <c r="A679" s="120">
        <v>45319</v>
      </c>
      <c r="B679" s="105">
        <v>5</v>
      </c>
      <c r="C679" s="112">
        <v>12.307200134799999</v>
      </c>
    </row>
    <row r="680" spans="1:3" x14ac:dyDescent="0.25">
      <c r="A680" s="120">
        <v>45319</v>
      </c>
      <c r="B680" s="105">
        <v>6</v>
      </c>
      <c r="C680" s="112">
        <v>12.577600342399998</v>
      </c>
    </row>
    <row r="681" spans="1:3" x14ac:dyDescent="0.25">
      <c r="A681" s="120">
        <v>45319</v>
      </c>
      <c r="B681" s="105">
        <v>7</v>
      </c>
      <c r="C681" s="112">
        <v>13.2216003423</v>
      </c>
    </row>
    <row r="682" spans="1:3" x14ac:dyDescent="0.25">
      <c r="A682" s="120">
        <v>45319</v>
      </c>
      <c r="B682" s="105">
        <v>8</v>
      </c>
      <c r="C682" s="112">
        <v>12.903200439899999</v>
      </c>
    </row>
    <row r="683" spans="1:3" x14ac:dyDescent="0.25">
      <c r="A683" s="120">
        <v>45319</v>
      </c>
      <c r="B683" s="105">
        <v>9</v>
      </c>
      <c r="C683" s="112">
        <v>12.7696003425</v>
      </c>
    </row>
    <row r="684" spans="1:3" x14ac:dyDescent="0.25">
      <c r="A684" s="120">
        <v>45319</v>
      </c>
      <c r="B684" s="105">
        <v>10</v>
      </c>
      <c r="C684" s="112">
        <v>12.266400024899999</v>
      </c>
    </row>
    <row r="685" spans="1:3" x14ac:dyDescent="0.25">
      <c r="A685" s="120">
        <v>45319</v>
      </c>
      <c r="B685" s="105">
        <v>11</v>
      </c>
      <c r="C685" s="112">
        <v>11.5384003304</v>
      </c>
    </row>
    <row r="686" spans="1:3" x14ac:dyDescent="0.25">
      <c r="A686" s="120">
        <v>45319</v>
      </c>
      <c r="B686" s="105">
        <v>12</v>
      </c>
      <c r="C686" s="112">
        <v>10.828800293800001</v>
      </c>
    </row>
    <row r="687" spans="1:3" x14ac:dyDescent="0.25">
      <c r="A687" s="120">
        <v>45319</v>
      </c>
      <c r="B687" s="105">
        <v>13</v>
      </c>
      <c r="C687" s="112">
        <v>10.907200379100001</v>
      </c>
    </row>
    <row r="688" spans="1:3" x14ac:dyDescent="0.25">
      <c r="A688" s="120">
        <v>45319</v>
      </c>
      <c r="B688" s="105">
        <v>14</v>
      </c>
      <c r="C688" s="112">
        <v>10.7128004158</v>
      </c>
    </row>
    <row r="689" spans="1:3" x14ac:dyDescent="0.25">
      <c r="A689" s="120">
        <v>45319</v>
      </c>
      <c r="B689" s="105">
        <v>15</v>
      </c>
      <c r="C689" s="112">
        <v>11.153600342600001</v>
      </c>
    </row>
    <row r="690" spans="1:3" x14ac:dyDescent="0.25">
      <c r="A690" s="120">
        <v>45319</v>
      </c>
      <c r="B690" s="105">
        <v>16</v>
      </c>
      <c r="C690" s="112">
        <v>11.9256002202</v>
      </c>
    </row>
    <row r="691" spans="1:3" x14ac:dyDescent="0.25">
      <c r="A691" s="120">
        <v>45319</v>
      </c>
      <c r="B691" s="105">
        <v>17</v>
      </c>
      <c r="C691" s="112">
        <v>13.335999878299999</v>
      </c>
    </row>
    <row r="692" spans="1:3" x14ac:dyDescent="0.25">
      <c r="A692" s="120">
        <v>45319</v>
      </c>
      <c r="B692" s="105">
        <v>18</v>
      </c>
      <c r="C692" s="112">
        <v>15.290400269100001</v>
      </c>
    </row>
    <row r="693" spans="1:3" x14ac:dyDescent="0.25">
      <c r="A693" s="120">
        <v>45319</v>
      </c>
      <c r="B693" s="105">
        <v>19</v>
      </c>
      <c r="C693" s="112">
        <v>16.052000122700001</v>
      </c>
    </row>
    <row r="694" spans="1:3" x14ac:dyDescent="0.25">
      <c r="A694" s="120">
        <v>45319</v>
      </c>
      <c r="B694" s="105">
        <v>20</v>
      </c>
      <c r="C694" s="112">
        <v>16.071200195799999</v>
      </c>
    </row>
    <row r="695" spans="1:3" x14ac:dyDescent="0.25">
      <c r="A695" s="120">
        <v>45319</v>
      </c>
      <c r="B695" s="105">
        <v>21</v>
      </c>
      <c r="C695" s="112">
        <v>15.8408004158</v>
      </c>
    </row>
    <row r="696" spans="1:3" x14ac:dyDescent="0.25">
      <c r="A696" s="120">
        <v>45319</v>
      </c>
      <c r="B696" s="105">
        <v>22</v>
      </c>
      <c r="C696" s="112">
        <v>15.1120003668</v>
      </c>
    </row>
    <row r="697" spans="1:3" x14ac:dyDescent="0.25">
      <c r="A697" s="120">
        <v>45319</v>
      </c>
      <c r="B697" s="105">
        <v>23</v>
      </c>
      <c r="C697" s="112">
        <v>14.1384002691</v>
      </c>
    </row>
    <row r="698" spans="1:3" x14ac:dyDescent="0.25">
      <c r="A698" s="120">
        <v>45319</v>
      </c>
      <c r="B698" s="105">
        <v>24</v>
      </c>
      <c r="C698" s="112">
        <v>13.184800171299999</v>
      </c>
    </row>
    <row r="699" spans="1:3" x14ac:dyDescent="0.25">
      <c r="A699" s="120">
        <v>45320</v>
      </c>
      <c r="B699" s="105">
        <v>1</v>
      </c>
      <c r="C699" s="112">
        <v>12.553599854</v>
      </c>
    </row>
    <row r="700" spans="1:3" x14ac:dyDescent="0.25">
      <c r="A700" s="120">
        <v>45320</v>
      </c>
      <c r="B700" s="105">
        <v>2</v>
      </c>
      <c r="C700" s="112">
        <v>12.0871997073</v>
      </c>
    </row>
    <row r="701" spans="1:3" x14ac:dyDescent="0.25">
      <c r="A701" s="120">
        <v>45320</v>
      </c>
      <c r="B701" s="105">
        <v>3</v>
      </c>
      <c r="C701" s="112">
        <v>11.8223997196</v>
      </c>
    </row>
    <row r="702" spans="1:3" x14ac:dyDescent="0.25">
      <c r="A702" s="120">
        <v>45320</v>
      </c>
      <c r="B702" s="105">
        <v>4</v>
      </c>
      <c r="C702" s="112">
        <v>11.8680000616</v>
      </c>
    </row>
    <row r="703" spans="1:3" x14ac:dyDescent="0.25">
      <c r="A703" s="120">
        <v>45320</v>
      </c>
      <c r="B703" s="105">
        <v>5</v>
      </c>
      <c r="C703" s="112">
        <v>12.444800049099999</v>
      </c>
    </row>
    <row r="704" spans="1:3" x14ac:dyDescent="0.25">
      <c r="A704" s="120">
        <v>45320</v>
      </c>
      <c r="B704" s="105">
        <v>6</v>
      </c>
      <c r="C704" s="112">
        <v>13.575200317999998</v>
      </c>
    </row>
    <row r="705" spans="1:3" x14ac:dyDescent="0.25">
      <c r="A705" s="120">
        <v>45320</v>
      </c>
      <c r="B705" s="105">
        <v>7</v>
      </c>
      <c r="C705" s="112">
        <v>15.2472000737</v>
      </c>
    </row>
    <row r="706" spans="1:3" x14ac:dyDescent="0.25">
      <c r="A706" s="120">
        <v>45320</v>
      </c>
      <c r="B706" s="105">
        <v>8</v>
      </c>
      <c r="C706" s="112">
        <v>14.9656003425</v>
      </c>
    </row>
    <row r="707" spans="1:3" x14ac:dyDescent="0.25">
      <c r="A707" s="120">
        <v>45320</v>
      </c>
      <c r="B707" s="105">
        <v>9</v>
      </c>
      <c r="C707" s="112">
        <v>14.2288001714</v>
      </c>
    </row>
    <row r="708" spans="1:3" x14ac:dyDescent="0.25">
      <c r="A708" s="120">
        <v>45320</v>
      </c>
      <c r="B708" s="105">
        <v>10</v>
      </c>
      <c r="C708" s="112">
        <v>13.5880002445</v>
      </c>
    </row>
    <row r="709" spans="1:3" x14ac:dyDescent="0.25">
      <c r="A709" s="120">
        <v>45320</v>
      </c>
      <c r="B709" s="105">
        <v>11</v>
      </c>
      <c r="C709" s="112">
        <v>12.648000183800001</v>
      </c>
    </row>
    <row r="710" spans="1:3" x14ac:dyDescent="0.25">
      <c r="A710" s="120">
        <v>45320</v>
      </c>
      <c r="B710" s="105">
        <v>12</v>
      </c>
      <c r="C710" s="112">
        <v>12.0312001958</v>
      </c>
    </row>
    <row r="711" spans="1:3" x14ac:dyDescent="0.25">
      <c r="A711" s="120">
        <v>45320</v>
      </c>
      <c r="B711" s="105">
        <v>13</v>
      </c>
      <c r="C711" s="112">
        <v>12.035200195900002</v>
      </c>
    </row>
    <row r="712" spans="1:3" x14ac:dyDescent="0.25">
      <c r="A712" s="120">
        <v>45320</v>
      </c>
      <c r="B712" s="105">
        <v>14</v>
      </c>
      <c r="C712" s="112">
        <v>11.963200134700001</v>
      </c>
    </row>
    <row r="713" spans="1:3" x14ac:dyDescent="0.25">
      <c r="A713" s="120">
        <v>45320</v>
      </c>
      <c r="B713" s="105">
        <v>15</v>
      </c>
      <c r="C713" s="112">
        <v>12.264000183599999</v>
      </c>
    </row>
    <row r="714" spans="1:3" x14ac:dyDescent="0.25">
      <c r="A714" s="120">
        <v>45320</v>
      </c>
      <c r="B714" s="105">
        <v>16</v>
      </c>
      <c r="C714" s="112">
        <v>13.313599975999999</v>
      </c>
    </row>
    <row r="715" spans="1:3" x14ac:dyDescent="0.25">
      <c r="A715" s="120">
        <v>45320</v>
      </c>
      <c r="B715" s="105">
        <v>17</v>
      </c>
      <c r="C715" s="112">
        <v>14.6120001225</v>
      </c>
    </row>
    <row r="716" spans="1:3" x14ac:dyDescent="0.25">
      <c r="A716" s="120">
        <v>45320</v>
      </c>
      <c r="B716" s="105">
        <v>18</v>
      </c>
      <c r="C716" s="112">
        <v>16.5920001225</v>
      </c>
    </row>
    <row r="717" spans="1:3" x14ac:dyDescent="0.25">
      <c r="A717" s="120">
        <v>45320</v>
      </c>
      <c r="B717" s="105">
        <v>19</v>
      </c>
      <c r="C717" s="112">
        <v>17.379200317899997</v>
      </c>
    </row>
    <row r="718" spans="1:3" x14ac:dyDescent="0.25">
      <c r="A718" s="120">
        <v>45320</v>
      </c>
      <c r="B718" s="105">
        <v>20</v>
      </c>
      <c r="C718" s="112">
        <v>17.3416003424</v>
      </c>
    </row>
    <row r="719" spans="1:3" x14ac:dyDescent="0.25">
      <c r="A719" s="120">
        <v>45320</v>
      </c>
      <c r="B719" s="105">
        <v>21</v>
      </c>
      <c r="C719" s="112">
        <v>17.065600464500001</v>
      </c>
    </row>
    <row r="720" spans="1:3" x14ac:dyDescent="0.25">
      <c r="A720" s="120">
        <v>45320</v>
      </c>
      <c r="B720" s="105">
        <v>22</v>
      </c>
      <c r="C720" s="112">
        <v>16.4592004398</v>
      </c>
    </row>
    <row r="721" spans="1:3" x14ac:dyDescent="0.25">
      <c r="A721" s="120">
        <v>45320</v>
      </c>
      <c r="B721" s="105">
        <v>23</v>
      </c>
      <c r="C721" s="112">
        <v>15.174400024900001</v>
      </c>
    </row>
    <row r="722" spans="1:3" x14ac:dyDescent="0.25">
      <c r="A722" s="120">
        <v>45320</v>
      </c>
      <c r="B722" s="105">
        <v>24</v>
      </c>
      <c r="C722" s="112">
        <v>13.855200073700001</v>
      </c>
    </row>
    <row r="723" spans="1:3" x14ac:dyDescent="0.25">
      <c r="A723" s="120">
        <v>45321</v>
      </c>
      <c r="B723" s="105">
        <v>1</v>
      </c>
      <c r="C723" s="112">
        <v>13.109600220300001</v>
      </c>
    </row>
    <row r="724" spans="1:3" x14ac:dyDescent="0.25">
      <c r="A724" s="120">
        <v>45321</v>
      </c>
      <c r="B724" s="105">
        <v>2</v>
      </c>
      <c r="C724" s="112">
        <v>12.630400025</v>
      </c>
    </row>
    <row r="725" spans="1:3" x14ac:dyDescent="0.25">
      <c r="A725" s="120">
        <v>45321</v>
      </c>
      <c r="B725" s="105">
        <v>3</v>
      </c>
      <c r="C725" s="112">
        <v>12.4799997564</v>
      </c>
    </row>
    <row r="726" spans="1:3" x14ac:dyDescent="0.25">
      <c r="A726" s="120">
        <v>45321</v>
      </c>
      <c r="B726" s="105">
        <v>4</v>
      </c>
      <c r="C726" s="112">
        <v>12.4671998295</v>
      </c>
    </row>
    <row r="727" spans="1:3" x14ac:dyDescent="0.25">
      <c r="A727" s="120">
        <v>45321</v>
      </c>
      <c r="B727" s="105">
        <v>5</v>
      </c>
      <c r="C727" s="112">
        <v>13.0592000735</v>
      </c>
    </row>
    <row r="728" spans="1:3" x14ac:dyDescent="0.25">
      <c r="A728" s="120">
        <v>45321</v>
      </c>
      <c r="B728" s="105">
        <v>6</v>
      </c>
      <c r="C728" s="112">
        <v>14.2192003179</v>
      </c>
    </row>
    <row r="729" spans="1:3" x14ac:dyDescent="0.25">
      <c r="A729" s="120">
        <v>45321</v>
      </c>
      <c r="B729" s="105">
        <v>7</v>
      </c>
      <c r="C729" s="112">
        <v>16.072000000300001</v>
      </c>
    </row>
    <row r="730" spans="1:3" x14ac:dyDescent="0.25">
      <c r="A730" s="120">
        <v>45321</v>
      </c>
      <c r="B730" s="105">
        <v>8</v>
      </c>
      <c r="C730" s="112">
        <v>15.952799927300001</v>
      </c>
    </row>
    <row r="731" spans="1:3" x14ac:dyDescent="0.25">
      <c r="A731" s="120">
        <v>45321</v>
      </c>
      <c r="B731" s="105">
        <v>9</v>
      </c>
      <c r="C731" s="112">
        <v>14.9984005134</v>
      </c>
    </row>
    <row r="732" spans="1:3" x14ac:dyDescent="0.25">
      <c r="A732" s="120">
        <v>45321</v>
      </c>
      <c r="B732" s="105">
        <v>10</v>
      </c>
      <c r="C732" s="112">
        <v>13.8984001472</v>
      </c>
    </row>
    <row r="733" spans="1:3" x14ac:dyDescent="0.25">
      <c r="A733" s="120">
        <v>45321</v>
      </c>
      <c r="B733" s="105">
        <v>11</v>
      </c>
      <c r="C733" s="112">
        <v>12.848000367000001</v>
      </c>
    </row>
    <row r="734" spans="1:3" x14ac:dyDescent="0.25">
      <c r="A734" s="120">
        <v>45321</v>
      </c>
      <c r="B734" s="105">
        <v>12</v>
      </c>
      <c r="C734" s="112">
        <v>12.4632003179</v>
      </c>
    </row>
    <row r="735" spans="1:3" x14ac:dyDescent="0.25">
      <c r="A735" s="120">
        <v>45321</v>
      </c>
      <c r="B735" s="105">
        <v>13</v>
      </c>
      <c r="C735" s="112">
        <v>12.6760001226</v>
      </c>
    </row>
    <row r="736" spans="1:3" x14ac:dyDescent="0.25">
      <c r="A736" s="120">
        <v>45321</v>
      </c>
      <c r="B736" s="105">
        <v>14</v>
      </c>
      <c r="C736" s="112">
        <v>12.980000366800001</v>
      </c>
    </row>
    <row r="737" spans="1:3" x14ac:dyDescent="0.25">
      <c r="A737" s="120">
        <v>45321</v>
      </c>
      <c r="B737" s="105">
        <v>15</v>
      </c>
      <c r="C737" s="112">
        <v>13.892000366800001</v>
      </c>
    </row>
    <row r="738" spans="1:3" x14ac:dyDescent="0.25">
      <c r="A738" s="120">
        <v>45321</v>
      </c>
      <c r="B738" s="105">
        <v>16</v>
      </c>
      <c r="C738" s="112">
        <v>14.713600464499999</v>
      </c>
    </row>
    <row r="739" spans="1:3" x14ac:dyDescent="0.25">
      <c r="A739" s="120">
        <v>45321</v>
      </c>
      <c r="B739" s="105">
        <v>17</v>
      </c>
      <c r="C739" s="112">
        <v>15.590400147</v>
      </c>
    </row>
    <row r="740" spans="1:3" x14ac:dyDescent="0.25">
      <c r="A740" s="120">
        <v>45321</v>
      </c>
      <c r="B740" s="105">
        <v>18</v>
      </c>
      <c r="C740" s="112">
        <v>17.1672000738</v>
      </c>
    </row>
    <row r="741" spans="1:3" x14ac:dyDescent="0.25">
      <c r="A741" s="120">
        <v>45321</v>
      </c>
      <c r="B741" s="105">
        <v>19</v>
      </c>
      <c r="C741" s="112">
        <v>17.862400146900001</v>
      </c>
    </row>
    <row r="742" spans="1:3" x14ac:dyDescent="0.25">
      <c r="A742" s="120">
        <v>45321</v>
      </c>
      <c r="B742" s="105">
        <v>20</v>
      </c>
      <c r="C742" s="112">
        <v>17.920800781699999</v>
      </c>
    </row>
    <row r="743" spans="1:3" x14ac:dyDescent="0.25">
      <c r="A743" s="120">
        <v>45321</v>
      </c>
      <c r="B743" s="105">
        <v>21</v>
      </c>
      <c r="C743" s="112">
        <v>17.468800537700002</v>
      </c>
    </row>
    <row r="744" spans="1:3" x14ac:dyDescent="0.25">
      <c r="A744" s="120">
        <v>45321</v>
      </c>
      <c r="B744" s="105">
        <v>22</v>
      </c>
      <c r="C744" s="112">
        <v>16.4976000982</v>
      </c>
    </row>
    <row r="745" spans="1:3" x14ac:dyDescent="0.25">
      <c r="A745" s="120">
        <v>45321</v>
      </c>
      <c r="B745" s="105">
        <v>23</v>
      </c>
      <c r="C745" s="112">
        <v>15.3584003911</v>
      </c>
    </row>
    <row r="746" spans="1:3" x14ac:dyDescent="0.25">
      <c r="A746" s="120">
        <v>45321</v>
      </c>
      <c r="B746" s="105">
        <v>24</v>
      </c>
      <c r="C746" s="112">
        <v>13.793600708600001</v>
      </c>
    </row>
    <row r="747" spans="1:3" x14ac:dyDescent="0.25">
      <c r="A747" s="120">
        <v>45322</v>
      </c>
      <c r="B747" s="105">
        <v>1</v>
      </c>
      <c r="C747" s="112">
        <v>12.885600098200001</v>
      </c>
    </row>
    <row r="748" spans="1:3" x14ac:dyDescent="0.25">
      <c r="A748" s="120">
        <v>45322</v>
      </c>
      <c r="B748" s="105">
        <v>2</v>
      </c>
      <c r="C748" s="112">
        <v>12.324799988299999</v>
      </c>
    </row>
    <row r="749" spans="1:3" x14ac:dyDescent="0.25">
      <c r="A749" s="120">
        <v>45322</v>
      </c>
      <c r="B749" s="105">
        <v>3</v>
      </c>
      <c r="C749" s="112">
        <v>12.169599853999999</v>
      </c>
    </row>
    <row r="750" spans="1:3" x14ac:dyDescent="0.25">
      <c r="A750" s="120">
        <v>45322</v>
      </c>
      <c r="B750" s="105">
        <v>4</v>
      </c>
      <c r="C750" s="112">
        <v>12.131199951700001</v>
      </c>
    </row>
    <row r="751" spans="1:3" x14ac:dyDescent="0.25">
      <c r="A751" s="120">
        <v>45322</v>
      </c>
      <c r="B751" s="105">
        <v>5</v>
      </c>
      <c r="C751" s="112">
        <v>12.678399902799999</v>
      </c>
    </row>
    <row r="752" spans="1:3" x14ac:dyDescent="0.25">
      <c r="A752" s="120">
        <v>45322</v>
      </c>
      <c r="B752" s="105">
        <v>6</v>
      </c>
      <c r="C752" s="112">
        <v>13.68720044</v>
      </c>
    </row>
    <row r="753" spans="1:3" x14ac:dyDescent="0.25">
      <c r="A753" s="120">
        <v>45322</v>
      </c>
      <c r="B753" s="105">
        <v>7</v>
      </c>
      <c r="C753" s="112">
        <v>15.440800171299999</v>
      </c>
    </row>
    <row r="754" spans="1:3" x14ac:dyDescent="0.25">
      <c r="A754" s="120">
        <v>45322</v>
      </c>
      <c r="B754" s="105">
        <v>8</v>
      </c>
      <c r="C754" s="112">
        <v>15.6640002448</v>
      </c>
    </row>
    <row r="755" spans="1:3" x14ac:dyDescent="0.25">
      <c r="A755" s="120">
        <v>45322</v>
      </c>
      <c r="B755" s="105">
        <v>9</v>
      </c>
      <c r="C755" s="112">
        <v>16.167199951600001</v>
      </c>
    </row>
    <row r="756" spans="1:3" x14ac:dyDescent="0.25">
      <c r="A756" s="120">
        <v>45322</v>
      </c>
      <c r="B756" s="105">
        <v>10</v>
      </c>
      <c r="C756" s="112">
        <v>15.6600000007</v>
      </c>
    </row>
    <row r="757" spans="1:3" x14ac:dyDescent="0.25">
      <c r="A757" s="120">
        <v>45322</v>
      </c>
      <c r="B757" s="105">
        <v>11</v>
      </c>
      <c r="C757" s="112">
        <v>14.921600098099999</v>
      </c>
    </row>
    <row r="758" spans="1:3" x14ac:dyDescent="0.25">
      <c r="A758" s="120">
        <v>45322</v>
      </c>
      <c r="B758" s="105">
        <v>12</v>
      </c>
      <c r="C758" s="112">
        <v>13.616800049199998</v>
      </c>
    </row>
    <row r="759" spans="1:3" x14ac:dyDescent="0.25">
      <c r="A759" s="120">
        <v>45322</v>
      </c>
      <c r="B759" s="105">
        <v>13</v>
      </c>
      <c r="C759" s="112">
        <v>13.284800049299999</v>
      </c>
    </row>
    <row r="760" spans="1:3" x14ac:dyDescent="0.25">
      <c r="A760" s="120">
        <v>45322</v>
      </c>
      <c r="B760" s="105">
        <v>14</v>
      </c>
      <c r="C760" s="112">
        <v>12.802400269100001</v>
      </c>
    </row>
    <row r="761" spans="1:3" x14ac:dyDescent="0.25">
      <c r="A761" s="120">
        <v>45322</v>
      </c>
      <c r="B761" s="105">
        <v>15</v>
      </c>
      <c r="C761" s="112">
        <v>13.0968001715</v>
      </c>
    </row>
    <row r="762" spans="1:3" x14ac:dyDescent="0.25">
      <c r="A762" s="120">
        <v>45322</v>
      </c>
      <c r="B762" s="105">
        <v>16</v>
      </c>
      <c r="C762" s="112">
        <v>14.154400024899999</v>
      </c>
    </row>
    <row r="763" spans="1:3" x14ac:dyDescent="0.25">
      <c r="A763" s="120">
        <v>45322</v>
      </c>
      <c r="B763" s="105">
        <v>17</v>
      </c>
      <c r="C763" s="112">
        <v>15.811200317799999</v>
      </c>
    </row>
    <row r="764" spans="1:3" x14ac:dyDescent="0.25">
      <c r="A764" s="120">
        <v>45322</v>
      </c>
      <c r="B764" s="105">
        <v>18</v>
      </c>
      <c r="C764" s="112">
        <v>17.611200439899999</v>
      </c>
    </row>
    <row r="765" spans="1:3" x14ac:dyDescent="0.25">
      <c r="A765" s="120">
        <v>45322</v>
      </c>
      <c r="B765" s="105">
        <v>19</v>
      </c>
      <c r="C765" s="112">
        <v>18.348000733100001</v>
      </c>
    </row>
    <row r="766" spans="1:3" x14ac:dyDescent="0.25">
      <c r="A766" s="120">
        <v>45322</v>
      </c>
      <c r="B766" s="105">
        <v>20</v>
      </c>
      <c r="C766" s="112">
        <v>18.3800004888</v>
      </c>
    </row>
    <row r="767" spans="1:3" x14ac:dyDescent="0.25">
      <c r="A767" s="120">
        <v>45322</v>
      </c>
      <c r="B767" s="105">
        <v>21</v>
      </c>
      <c r="C767" s="112">
        <v>18.066400269300001</v>
      </c>
    </row>
    <row r="768" spans="1:3" x14ac:dyDescent="0.25">
      <c r="A768" s="120">
        <v>45322</v>
      </c>
      <c r="B768" s="105">
        <v>22</v>
      </c>
      <c r="C768" s="112">
        <v>17.145600098199999</v>
      </c>
    </row>
    <row r="769" spans="1:3" x14ac:dyDescent="0.25">
      <c r="A769" s="120">
        <v>45322</v>
      </c>
      <c r="B769" s="105">
        <v>23</v>
      </c>
      <c r="C769" s="112">
        <v>15.600799805000001</v>
      </c>
    </row>
    <row r="770" spans="1:3" x14ac:dyDescent="0.25">
      <c r="A770" s="120">
        <v>45322</v>
      </c>
      <c r="B770" s="105">
        <v>24</v>
      </c>
      <c r="C770" s="112">
        <v>14.312000488899999</v>
      </c>
    </row>
    <row r="771" spans="1:3" x14ac:dyDescent="0.25">
      <c r="A771" s="120">
        <v>45323</v>
      </c>
      <c r="B771" s="105">
        <v>1</v>
      </c>
      <c r="C771" s="112">
        <v>13.456800537900001</v>
      </c>
    </row>
    <row r="772" spans="1:3" x14ac:dyDescent="0.25">
      <c r="A772" s="120">
        <v>45323</v>
      </c>
      <c r="B772" s="105">
        <v>2</v>
      </c>
      <c r="C772" s="112">
        <v>12.9888004155</v>
      </c>
    </row>
    <row r="773" spans="1:3" x14ac:dyDescent="0.25">
      <c r="A773" s="120">
        <v>45323</v>
      </c>
      <c r="B773" s="105">
        <v>3</v>
      </c>
      <c r="C773" s="112">
        <v>12.644799927199999</v>
      </c>
    </row>
    <row r="774" spans="1:3" x14ac:dyDescent="0.25">
      <c r="A774" s="120">
        <v>45323</v>
      </c>
      <c r="B774" s="105">
        <v>4</v>
      </c>
      <c r="C774" s="112">
        <v>12.5696000982</v>
      </c>
    </row>
    <row r="775" spans="1:3" x14ac:dyDescent="0.25">
      <c r="A775" s="120">
        <v>45323</v>
      </c>
      <c r="B775" s="105">
        <v>5</v>
      </c>
      <c r="C775" s="112">
        <v>13.122400024799999</v>
      </c>
    </row>
    <row r="776" spans="1:3" x14ac:dyDescent="0.25">
      <c r="A776" s="120">
        <v>45323</v>
      </c>
      <c r="B776" s="105">
        <v>6</v>
      </c>
      <c r="C776" s="112">
        <v>14.142400024799999</v>
      </c>
    </row>
    <row r="777" spans="1:3" x14ac:dyDescent="0.25">
      <c r="A777" s="120">
        <v>45323</v>
      </c>
      <c r="B777" s="105">
        <v>7</v>
      </c>
      <c r="C777" s="112">
        <v>15.9744000249</v>
      </c>
    </row>
    <row r="778" spans="1:3" x14ac:dyDescent="0.25">
      <c r="A778" s="120">
        <v>45323</v>
      </c>
      <c r="B778" s="105">
        <v>8</v>
      </c>
      <c r="C778" s="112">
        <v>16.300800171399999</v>
      </c>
    </row>
    <row r="779" spans="1:3" x14ac:dyDescent="0.25">
      <c r="A779" s="120">
        <v>45323</v>
      </c>
      <c r="B779" s="105">
        <v>9</v>
      </c>
      <c r="C779" s="112">
        <v>17.073600464399998</v>
      </c>
    </row>
    <row r="780" spans="1:3" x14ac:dyDescent="0.25">
      <c r="A780" s="120">
        <v>45323</v>
      </c>
      <c r="B780" s="105">
        <v>10</v>
      </c>
      <c r="C780" s="112">
        <v>17.777600464399999</v>
      </c>
    </row>
    <row r="781" spans="1:3" x14ac:dyDescent="0.25">
      <c r="A781" s="120">
        <v>45323</v>
      </c>
      <c r="B781" s="105">
        <v>11</v>
      </c>
      <c r="C781" s="112">
        <v>17.772799927200001</v>
      </c>
    </row>
    <row r="782" spans="1:3" x14ac:dyDescent="0.25">
      <c r="A782" s="120">
        <v>45323</v>
      </c>
      <c r="B782" s="105">
        <v>12</v>
      </c>
      <c r="C782" s="112">
        <v>18.168000122599999</v>
      </c>
    </row>
    <row r="783" spans="1:3" x14ac:dyDescent="0.25">
      <c r="A783" s="120">
        <v>45323</v>
      </c>
      <c r="B783" s="105">
        <v>13</v>
      </c>
      <c r="C783" s="112">
        <v>18.253599976099999</v>
      </c>
    </row>
    <row r="784" spans="1:3" x14ac:dyDescent="0.25">
      <c r="A784" s="120">
        <v>45323</v>
      </c>
      <c r="B784" s="105">
        <v>14</v>
      </c>
      <c r="C784" s="112">
        <v>18.376800171499998</v>
      </c>
    </row>
    <row r="785" spans="1:3" x14ac:dyDescent="0.25">
      <c r="A785" s="120">
        <v>45323</v>
      </c>
      <c r="B785" s="105">
        <v>15</v>
      </c>
      <c r="C785" s="112">
        <v>18.336000000600002</v>
      </c>
    </row>
    <row r="786" spans="1:3" x14ac:dyDescent="0.25">
      <c r="A786" s="120">
        <v>45323</v>
      </c>
      <c r="B786" s="105">
        <v>16</v>
      </c>
      <c r="C786" s="112">
        <v>18.680000244599999</v>
      </c>
    </row>
    <row r="787" spans="1:3" x14ac:dyDescent="0.25">
      <c r="A787" s="120">
        <v>45323</v>
      </c>
      <c r="B787" s="105">
        <v>17</v>
      </c>
      <c r="C787" s="112">
        <v>18.8496000982</v>
      </c>
    </row>
    <row r="788" spans="1:3" x14ac:dyDescent="0.25">
      <c r="A788" s="120">
        <v>45323</v>
      </c>
      <c r="B788" s="105">
        <v>18</v>
      </c>
      <c r="C788" s="112">
        <v>20.008800293500002</v>
      </c>
    </row>
    <row r="789" spans="1:3" x14ac:dyDescent="0.25">
      <c r="A789" s="120">
        <v>45323</v>
      </c>
      <c r="B789" s="105">
        <v>19</v>
      </c>
      <c r="C789" s="112">
        <v>20.208800537800002</v>
      </c>
    </row>
    <row r="790" spans="1:3" x14ac:dyDescent="0.25">
      <c r="A790" s="120">
        <v>45323</v>
      </c>
      <c r="B790" s="105">
        <v>20</v>
      </c>
      <c r="C790" s="112">
        <v>19.898400513199999</v>
      </c>
    </row>
    <row r="791" spans="1:3" x14ac:dyDescent="0.25">
      <c r="A791" s="120">
        <v>45323</v>
      </c>
      <c r="B791" s="105">
        <v>21</v>
      </c>
      <c r="C791" s="112">
        <v>19.434400391099999</v>
      </c>
    </row>
    <row r="792" spans="1:3" x14ac:dyDescent="0.25">
      <c r="A792" s="120">
        <v>45323</v>
      </c>
      <c r="B792" s="105">
        <v>22</v>
      </c>
      <c r="C792" s="112">
        <v>18.408000244700002</v>
      </c>
    </row>
    <row r="793" spans="1:3" x14ac:dyDescent="0.25">
      <c r="A793" s="120">
        <v>45323</v>
      </c>
      <c r="B793" s="105">
        <v>23</v>
      </c>
      <c r="C793" s="112">
        <v>16.792799927200001</v>
      </c>
    </row>
    <row r="794" spans="1:3" x14ac:dyDescent="0.25">
      <c r="A794" s="120">
        <v>45323</v>
      </c>
      <c r="B794" s="105">
        <v>24</v>
      </c>
      <c r="C794" s="112">
        <v>15.6152001957</v>
      </c>
    </row>
    <row r="795" spans="1:3" x14ac:dyDescent="0.25">
      <c r="A795" s="120">
        <v>45324</v>
      </c>
      <c r="B795" s="105">
        <v>1</v>
      </c>
      <c r="C795" s="112">
        <v>14.8224003912</v>
      </c>
    </row>
    <row r="796" spans="1:3" x14ac:dyDescent="0.25">
      <c r="A796" s="120">
        <v>45324</v>
      </c>
      <c r="B796" s="105">
        <v>2</v>
      </c>
      <c r="C796" s="112">
        <v>14.1448005378</v>
      </c>
    </row>
    <row r="797" spans="1:3" x14ac:dyDescent="0.25">
      <c r="A797" s="120">
        <v>45324</v>
      </c>
      <c r="B797" s="105">
        <v>3</v>
      </c>
      <c r="C797" s="112">
        <v>13.777600342600001</v>
      </c>
    </row>
    <row r="798" spans="1:3" x14ac:dyDescent="0.25">
      <c r="A798" s="120">
        <v>45324</v>
      </c>
      <c r="B798" s="105">
        <v>4</v>
      </c>
      <c r="C798" s="112">
        <v>13.8136002202</v>
      </c>
    </row>
    <row r="799" spans="1:3" x14ac:dyDescent="0.25">
      <c r="A799" s="120">
        <v>45324</v>
      </c>
      <c r="B799" s="105">
        <v>5</v>
      </c>
      <c r="C799" s="112">
        <v>14.2488004158</v>
      </c>
    </row>
    <row r="800" spans="1:3" x14ac:dyDescent="0.25">
      <c r="A800" s="120">
        <v>45324</v>
      </c>
      <c r="B800" s="105">
        <v>6</v>
      </c>
      <c r="C800" s="112">
        <v>15.209600464400001</v>
      </c>
    </row>
    <row r="801" spans="1:3" x14ac:dyDescent="0.25">
      <c r="A801" s="120">
        <v>45324</v>
      </c>
      <c r="B801" s="105">
        <v>7</v>
      </c>
      <c r="C801" s="112">
        <v>17.126400269199998</v>
      </c>
    </row>
    <row r="802" spans="1:3" x14ac:dyDescent="0.25">
      <c r="A802" s="120">
        <v>45324</v>
      </c>
      <c r="B802" s="105">
        <v>8</v>
      </c>
      <c r="C802" s="112">
        <v>17.636000732999999</v>
      </c>
    </row>
    <row r="803" spans="1:3" x14ac:dyDescent="0.25">
      <c r="A803" s="120">
        <v>45324</v>
      </c>
      <c r="B803" s="105">
        <v>9</v>
      </c>
      <c r="C803" s="112">
        <v>18.7711999516</v>
      </c>
    </row>
    <row r="804" spans="1:3" x14ac:dyDescent="0.25">
      <c r="A804" s="120">
        <v>45324</v>
      </c>
      <c r="B804" s="105">
        <v>10</v>
      </c>
      <c r="C804" s="112">
        <v>19.271200073700001</v>
      </c>
    </row>
    <row r="805" spans="1:3" x14ac:dyDescent="0.25">
      <c r="A805" s="120">
        <v>45324</v>
      </c>
      <c r="B805" s="105">
        <v>11</v>
      </c>
      <c r="C805" s="112">
        <v>18.157600220399999</v>
      </c>
    </row>
    <row r="806" spans="1:3" x14ac:dyDescent="0.25">
      <c r="A806" s="120">
        <v>45324</v>
      </c>
      <c r="B806" s="105">
        <v>12</v>
      </c>
      <c r="C806" s="112">
        <v>17.6008004157</v>
      </c>
    </row>
    <row r="807" spans="1:3" x14ac:dyDescent="0.25">
      <c r="A807" s="120">
        <v>45324</v>
      </c>
      <c r="B807" s="105">
        <v>13</v>
      </c>
      <c r="C807" s="112">
        <v>18.6160003669</v>
      </c>
    </row>
    <row r="808" spans="1:3" x14ac:dyDescent="0.25">
      <c r="A808" s="120">
        <v>45324</v>
      </c>
      <c r="B808" s="105">
        <v>14</v>
      </c>
      <c r="C808" s="112">
        <v>16.7520002445</v>
      </c>
    </row>
    <row r="809" spans="1:3" x14ac:dyDescent="0.25">
      <c r="A809" s="120">
        <v>45324</v>
      </c>
      <c r="B809" s="105">
        <v>15</v>
      </c>
      <c r="C809" s="112">
        <v>16.5016002202</v>
      </c>
    </row>
    <row r="810" spans="1:3" x14ac:dyDescent="0.25">
      <c r="A810" s="120">
        <v>45324</v>
      </c>
      <c r="B810" s="105">
        <v>16</v>
      </c>
      <c r="C810" s="112">
        <v>16.6160003665</v>
      </c>
    </row>
    <row r="811" spans="1:3" x14ac:dyDescent="0.25">
      <c r="A811" s="120">
        <v>45324</v>
      </c>
      <c r="B811" s="105">
        <v>17</v>
      </c>
      <c r="C811" s="112">
        <v>17.7856004645</v>
      </c>
    </row>
    <row r="812" spans="1:3" x14ac:dyDescent="0.25">
      <c r="A812" s="120">
        <v>45324</v>
      </c>
      <c r="B812" s="105">
        <v>18</v>
      </c>
      <c r="C812" s="112">
        <v>19.291200195799998</v>
      </c>
    </row>
    <row r="813" spans="1:3" x14ac:dyDescent="0.25">
      <c r="A813" s="120">
        <v>45324</v>
      </c>
      <c r="B813" s="105">
        <v>19</v>
      </c>
      <c r="C813" s="112">
        <v>20.223200318</v>
      </c>
    </row>
    <row r="814" spans="1:3" x14ac:dyDescent="0.25">
      <c r="A814" s="120">
        <v>45324</v>
      </c>
      <c r="B814" s="105">
        <v>20</v>
      </c>
      <c r="C814" s="112">
        <v>18.540000611</v>
      </c>
    </row>
    <row r="815" spans="1:3" x14ac:dyDescent="0.25">
      <c r="A815" s="120">
        <v>45324</v>
      </c>
      <c r="B815" s="105">
        <v>21</v>
      </c>
      <c r="C815" s="112">
        <v>17.314400391</v>
      </c>
    </row>
    <row r="816" spans="1:3" x14ac:dyDescent="0.25">
      <c r="A816" s="120">
        <v>45324</v>
      </c>
      <c r="B816" s="105">
        <v>22</v>
      </c>
      <c r="C816" s="112">
        <v>17.941600220200002</v>
      </c>
    </row>
    <row r="817" spans="1:3" x14ac:dyDescent="0.25">
      <c r="A817" s="120">
        <v>45324</v>
      </c>
      <c r="B817" s="105">
        <v>23</v>
      </c>
      <c r="C817" s="112">
        <v>16.979200440100001</v>
      </c>
    </row>
    <row r="818" spans="1:3" x14ac:dyDescent="0.25">
      <c r="A818" s="120">
        <v>45324</v>
      </c>
      <c r="B818" s="105">
        <v>24</v>
      </c>
      <c r="C818" s="112">
        <v>15.9072000738</v>
      </c>
    </row>
    <row r="819" spans="1:3" x14ac:dyDescent="0.25">
      <c r="A819" s="120">
        <v>45325</v>
      </c>
      <c r="B819" s="105">
        <v>1</v>
      </c>
      <c r="C819" s="112">
        <v>15.205600220199999</v>
      </c>
    </row>
    <row r="820" spans="1:3" x14ac:dyDescent="0.25">
      <c r="A820" s="120">
        <v>45325</v>
      </c>
      <c r="B820" s="105">
        <v>2</v>
      </c>
      <c r="C820" s="112">
        <v>14.486400268999999</v>
      </c>
    </row>
    <row r="821" spans="1:3" x14ac:dyDescent="0.25">
      <c r="A821" s="120">
        <v>45325</v>
      </c>
      <c r="B821" s="105">
        <v>3</v>
      </c>
      <c r="C821" s="112">
        <v>14.177600586500001</v>
      </c>
    </row>
    <row r="822" spans="1:3" x14ac:dyDescent="0.25">
      <c r="A822" s="120">
        <v>45325</v>
      </c>
      <c r="B822" s="105">
        <v>4</v>
      </c>
      <c r="C822" s="112">
        <v>14.0912003179</v>
      </c>
    </row>
    <row r="823" spans="1:3" x14ac:dyDescent="0.25">
      <c r="A823" s="120">
        <v>45325</v>
      </c>
      <c r="B823" s="105">
        <v>5</v>
      </c>
      <c r="C823" s="112">
        <v>14.281600586500002</v>
      </c>
    </row>
    <row r="824" spans="1:3" x14ac:dyDescent="0.25">
      <c r="A824" s="120">
        <v>45325</v>
      </c>
      <c r="B824" s="105">
        <v>6</v>
      </c>
      <c r="C824" s="112">
        <v>14.8960001226</v>
      </c>
    </row>
    <row r="825" spans="1:3" x14ac:dyDescent="0.25">
      <c r="A825" s="120">
        <v>45325</v>
      </c>
      <c r="B825" s="105">
        <v>7</v>
      </c>
      <c r="C825" s="112">
        <v>15.623200073600001</v>
      </c>
    </row>
    <row r="826" spans="1:3" x14ac:dyDescent="0.25">
      <c r="A826" s="120">
        <v>45325</v>
      </c>
      <c r="B826" s="105">
        <v>8</v>
      </c>
      <c r="C826" s="112">
        <v>15.540000000399999</v>
      </c>
    </row>
    <row r="827" spans="1:3" x14ac:dyDescent="0.25">
      <c r="A827" s="120">
        <v>45325</v>
      </c>
      <c r="B827" s="105">
        <v>9</v>
      </c>
      <c r="C827" s="112">
        <v>15.649600342399999</v>
      </c>
    </row>
    <row r="828" spans="1:3" x14ac:dyDescent="0.25">
      <c r="A828" s="120">
        <v>45325</v>
      </c>
      <c r="B828" s="105">
        <v>10</v>
      </c>
      <c r="C828" s="112">
        <v>14.8664001469</v>
      </c>
    </row>
    <row r="829" spans="1:3" x14ac:dyDescent="0.25">
      <c r="A829" s="120">
        <v>45325</v>
      </c>
      <c r="B829" s="105">
        <v>11</v>
      </c>
      <c r="C829" s="112">
        <v>13.9352001959</v>
      </c>
    </row>
    <row r="830" spans="1:3" x14ac:dyDescent="0.25">
      <c r="A830" s="120">
        <v>45325</v>
      </c>
      <c r="B830" s="105">
        <v>12</v>
      </c>
      <c r="C830" s="112">
        <v>13.482400391100001</v>
      </c>
    </row>
    <row r="831" spans="1:3" x14ac:dyDescent="0.25">
      <c r="A831" s="120">
        <v>45325</v>
      </c>
      <c r="B831" s="105">
        <v>13</v>
      </c>
      <c r="C831" s="112">
        <v>12.664000610999999</v>
      </c>
    </row>
    <row r="832" spans="1:3" x14ac:dyDescent="0.25">
      <c r="A832" s="120">
        <v>45325</v>
      </c>
      <c r="B832" s="105">
        <v>14</v>
      </c>
      <c r="C832" s="112">
        <v>12.406400147300001</v>
      </c>
    </row>
    <row r="833" spans="1:3" x14ac:dyDescent="0.25">
      <c r="A833" s="120">
        <v>45325</v>
      </c>
      <c r="B833" s="105">
        <v>15</v>
      </c>
      <c r="C833" s="112">
        <v>12.867200195699999</v>
      </c>
    </row>
    <row r="834" spans="1:3" x14ac:dyDescent="0.25">
      <c r="A834" s="120">
        <v>45325</v>
      </c>
      <c r="B834" s="105">
        <v>16</v>
      </c>
      <c r="C834" s="112">
        <v>14.792799927100001</v>
      </c>
    </row>
    <row r="835" spans="1:3" x14ac:dyDescent="0.25">
      <c r="A835" s="120">
        <v>45325</v>
      </c>
      <c r="B835" s="105">
        <v>17</v>
      </c>
      <c r="C835" s="112">
        <v>16.056000122699999</v>
      </c>
    </row>
    <row r="836" spans="1:3" x14ac:dyDescent="0.25">
      <c r="A836" s="120">
        <v>45325</v>
      </c>
      <c r="B836" s="105">
        <v>18</v>
      </c>
      <c r="C836" s="112">
        <v>17.619200195800001</v>
      </c>
    </row>
    <row r="837" spans="1:3" x14ac:dyDescent="0.25">
      <c r="A837" s="120">
        <v>45325</v>
      </c>
      <c r="B837" s="105">
        <v>19</v>
      </c>
      <c r="C837" s="112">
        <v>18.142400391100001</v>
      </c>
    </row>
    <row r="838" spans="1:3" x14ac:dyDescent="0.25">
      <c r="A838" s="120">
        <v>45325</v>
      </c>
      <c r="B838" s="105">
        <v>20</v>
      </c>
      <c r="C838" s="112">
        <v>18.101600342299999</v>
      </c>
    </row>
    <row r="839" spans="1:3" x14ac:dyDescent="0.25">
      <c r="A839" s="120">
        <v>45325</v>
      </c>
      <c r="B839" s="105">
        <v>21</v>
      </c>
      <c r="C839" s="112">
        <v>17.848800171300002</v>
      </c>
    </row>
    <row r="840" spans="1:3" x14ac:dyDescent="0.25">
      <c r="A840" s="120">
        <v>45325</v>
      </c>
      <c r="B840" s="105">
        <v>22</v>
      </c>
      <c r="C840" s="112">
        <v>17.165600098199999</v>
      </c>
    </row>
    <row r="841" spans="1:3" x14ac:dyDescent="0.25">
      <c r="A841" s="120">
        <v>45325</v>
      </c>
      <c r="B841" s="105">
        <v>23</v>
      </c>
      <c r="C841" s="112">
        <v>16.296000122500001</v>
      </c>
    </row>
    <row r="842" spans="1:3" x14ac:dyDescent="0.25">
      <c r="A842" s="120">
        <v>45325</v>
      </c>
      <c r="B842" s="105">
        <v>24</v>
      </c>
      <c r="C842" s="112">
        <v>15.3736002202</v>
      </c>
    </row>
    <row r="843" spans="1:3" x14ac:dyDescent="0.25">
      <c r="A843" s="120">
        <v>45326</v>
      </c>
      <c r="B843" s="105">
        <v>1</v>
      </c>
      <c r="C843" s="112">
        <v>14.808000244799999</v>
      </c>
    </row>
    <row r="844" spans="1:3" x14ac:dyDescent="0.25">
      <c r="A844" s="120">
        <v>45326</v>
      </c>
      <c r="B844" s="105">
        <v>2</v>
      </c>
      <c r="C844" s="112">
        <v>14.221600586700001</v>
      </c>
    </row>
    <row r="845" spans="1:3" x14ac:dyDescent="0.25">
      <c r="A845" s="120">
        <v>45326</v>
      </c>
      <c r="B845" s="105">
        <v>3</v>
      </c>
      <c r="C845" s="112">
        <v>13.8200000005</v>
      </c>
    </row>
    <row r="846" spans="1:3" x14ac:dyDescent="0.25">
      <c r="A846" s="120">
        <v>45326</v>
      </c>
      <c r="B846" s="105">
        <v>4</v>
      </c>
      <c r="C846" s="112">
        <v>13.472800659900001</v>
      </c>
    </row>
    <row r="847" spans="1:3" x14ac:dyDescent="0.25">
      <c r="A847" s="120">
        <v>45326</v>
      </c>
      <c r="B847" s="105">
        <v>5</v>
      </c>
      <c r="C847" s="112">
        <v>13.3800002446</v>
      </c>
    </row>
    <row r="848" spans="1:3" x14ac:dyDescent="0.25">
      <c r="A848" s="120">
        <v>45326</v>
      </c>
      <c r="B848" s="105">
        <v>6</v>
      </c>
      <c r="C848" s="112">
        <v>13.803200195800001</v>
      </c>
    </row>
    <row r="849" spans="1:3" x14ac:dyDescent="0.25">
      <c r="A849" s="120">
        <v>45326</v>
      </c>
      <c r="B849" s="105">
        <v>7</v>
      </c>
      <c r="C849" s="112">
        <v>14.5224000248</v>
      </c>
    </row>
    <row r="850" spans="1:3" x14ac:dyDescent="0.25">
      <c r="A850" s="120">
        <v>45326</v>
      </c>
      <c r="B850" s="105">
        <v>8</v>
      </c>
      <c r="C850" s="112">
        <v>14.822400269199999</v>
      </c>
    </row>
    <row r="851" spans="1:3" x14ac:dyDescent="0.25">
      <c r="A851" s="120">
        <v>45326</v>
      </c>
      <c r="B851" s="105">
        <v>9</v>
      </c>
      <c r="C851" s="112">
        <v>14.6504000248</v>
      </c>
    </row>
    <row r="852" spans="1:3" x14ac:dyDescent="0.25">
      <c r="A852" s="120">
        <v>45326</v>
      </c>
      <c r="B852" s="105">
        <v>10</v>
      </c>
      <c r="C852" s="112">
        <v>14.030400147</v>
      </c>
    </row>
    <row r="853" spans="1:3" x14ac:dyDescent="0.25">
      <c r="A853" s="120">
        <v>45326</v>
      </c>
      <c r="B853" s="105">
        <v>11</v>
      </c>
      <c r="C853" s="112">
        <v>13.871200318</v>
      </c>
    </row>
    <row r="854" spans="1:3" x14ac:dyDescent="0.25">
      <c r="A854" s="120">
        <v>45326</v>
      </c>
      <c r="B854" s="105">
        <v>12</v>
      </c>
      <c r="C854" s="112">
        <v>12.397599915000001</v>
      </c>
    </row>
    <row r="855" spans="1:3" x14ac:dyDescent="0.25">
      <c r="A855" s="120">
        <v>45326</v>
      </c>
      <c r="B855" s="105">
        <v>13</v>
      </c>
      <c r="C855" s="112">
        <v>11.835200196100001</v>
      </c>
    </row>
    <row r="856" spans="1:3" x14ac:dyDescent="0.25">
      <c r="A856" s="120">
        <v>45326</v>
      </c>
      <c r="B856" s="105">
        <v>14</v>
      </c>
      <c r="C856" s="112">
        <v>12.8136004644</v>
      </c>
    </row>
    <row r="857" spans="1:3" x14ac:dyDescent="0.25">
      <c r="A857" s="120">
        <v>45326</v>
      </c>
      <c r="B857" s="105">
        <v>15</v>
      </c>
      <c r="C857" s="112">
        <v>13.5984001469</v>
      </c>
    </row>
    <row r="858" spans="1:3" x14ac:dyDescent="0.25">
      <c r="A858" s="120">
        <v>45326</v>
      </c>
      <c r="B858" s="105">
        <v>16</v>
      </c>
      <c r="C858" s="112">
        <v>15.1184002691</v>
      </c>
    </row>
    <row r="859" spans="1:3" x14ac:dyDescent="0.25">
      <c r="A859" s="120">
        <v>45326</v>
      </c>
      <c r="B859" s="105">
        <v>17</v>
      </c>
      <c r="C859" s="112">
        <v>16.403199951600001</v>
      </c>
    </row>
    <row r="860" spans="1:3" x14ac:dyDescent="0.25">
      <c r="A860" s="120">
        <v>45326</v>
      </c>
      <c r="B860" s="105">
        <v>18</v>
      </c>
      <c r="C860" s="112">
        <v>17.635200440000002</v>
      </c>
    </row>
    <row r="861" spans="1:3" x14ac:dyDescent="0.25">
      <c r="A861" s="120">
        <v>45326</v>
      </c>
      <c r="B861" s="105">
        <v>19</v>
      </c>
      <c r="C861" s="112">
        <v>18.110400757499999</v>
      </c>
    </row>
    <row r="862" spans="1:3" x14ac:dyDescent="0.25">
      <c r="A862" s="120">
        <v>45326</v>
      </c>
      <c r="B862" s="105">
        <v>20</v>
      </c>
      <c r="C862" s="112">
        <v>17.9496003422</v>
      </c>
    </row>
    <row r="863" spans="1:3" x14ac:dyDescent="0.25">
      <c r="A863" s="120">
        <v>45326</v>
      </c>
      <c r="B863" s="105">
        <v>21</v>
      </c>
      <c r="C863" s="112">
        <v>17.589600097899996</v>
      </c>
    </row>
    <row r="864" spans="1:3" x14ac:dyDescent="0.25">
      <c r="A864" s="120">
        <v>45326</v>
      </c>
      <c r="B864" s="105">
        <v>22</v>
      </c>
      <c r="C864" s="112">
        <v>16.9592004402</v>
      </c>
    </row>
    <row r="865" spans="1:3" x14ac:dyDescent="0.25">
      <c r="A865" s="120">
        <v>45326</v>
      </c>
      <c r="B865" s="105">
        <v>23</v>
      </c>
      <c r="C865" s="112">
        <v>15.6192004398</v>
      </c>
    </row>
    <row r="866" spans="1:3" x14ac:dyDescent="0.25">
      <c r="A866" s="120">
        <v>45326</v>
      </c>
      <c r="B866" s="105">
        <v>24</v>
      </c>
      <c r="C866" s="112">
        <v>14.448800171499999</v>
      </c>
    </row>
    <row r="867" spans="1:3" x14ac:dyDescent="0.25">
      <c r="A867" s="120">
        <v>45327</v>
      </c>
      <c r="B867" s="105">
        <v>1</v>
      </c>
      <c r="C867" s="112">
        <v>13.7088005377</v>
      </c>
    </row>
    <row r="868" spans="1:3" x14ac:dyDescent="0.25">
      <c r="A868" s="120">
        <v>45327</v>
      </c>
      <c r="B868" s="105">
        <v>2</v>
      </c>
      <c r="C868" s="112">
        <v>13.1432006842</v>
      </c>
    </row>
    <row r="869" spans="1:3" x14ac:dyDescent="0.25">
      <c r="A869" s="120">
        <v>45327</v>
      </c>
      <c r="B869" s="105">
        <v>3</v>
      </c>
      <c r="C869" s="112">
        <v>12.8136002202</v>
      </c>
    </row>
    <row r="870" spans="1:3" x14ac:dyDescent="0.25">
      <c r="A870" s="120">
        <v>45327</v>
      </c>
      <c r="B870" s="105">
        <v>4</v>
      </c>
      <c r="C870" s="112">
        <v>12.9040000005</v>
      </c>
    </row>
    <row r="871" spans="1:3" x14ac:dyDescent="0.25">
      <c r="A871" s="120">
        <v>45327</v>
      </c>
      <c r="B871" s="105">
        <v>5</v>
      </c>
      <c r="C871" s="112">
        <v>13.5448006599</v>
      </c>
    </row>
    <row r="872" spans="1:3" x14ac:dyDescent="0.25">
      <c r="A872" s="120">
        <v>45327</v>
      </c>
      <c r="B872" s="105">
        <v>6</v>
      </c>
      <c r="C872" s="112">
        <v>14.710400269100001</v>
      </c>
    </row>
    <row r="873" spans="1:3" x14ac:dyDescent="0.25">
      <c r="A873" s="120">
        <v>45327</v>
      </c>
      <c r="B873" s="105">
        <v>7</v>
      </c>
      <c r="C873" s="112">
        <v>16.6104006353</v>
      </c>
    </row>
    <row r="874" spans="1:3" x14ac:dyDescent="0.25">
      <c r="A874" s="120">
        <v>45327</v>
      </c>
      <c r="B874" s="105">
        <v>8</v>
      </c>
      <c r="C874" s="112">
        <v>17.290400513199998</v>
      </c>
    </row>
    <row r="875" spans="1:3" x14ac:dyDescent="0.25">
      <c r="A875" s="120">
        <v>45327</v>
      </c>
      <c r="B875" s="105">
        <v>9</v>
      </c>
      <c r="C875" s="112">
        <v>18.0304001469</v>
      </c>
    </row>
    <row r="876" spans="1:3" x14ac:dyDescent="0.25">
      <c r="A876" s="120">
        <v>45327</v>
      </c>
      <c r="B876" s="105">
        <v>10</v>
      </c>
      <c r="C876" s="112">
        <v>18.465600098199999</v>
      </c>
    </row>
    <row r="877" spans="1:3" x14ac:dyDescent="0.25">
      <c r="A877" s="120">
        <v>45327</v>
      </c>
      <c r="B877" s="105">
        <v>11</v>
      </c>
      <c r="C877" s="112">
        <v>18.5160000005</v>
      </c>
    </row>
    <row r="878" spans="1:3" x14ac:dyDescent="0.25">
      <c r="A878" s="120">
        <v>45327</v>
      </c>
      <c r="B878" s="105">
        <v>12</v>
      </c>
      <c r="C878" s="112">
        <v>18.511200073700003</v>
      </c>
    </row>
    <row r="879" spans="1:3" x14ac:dyDescent="0.25">
      <c r="A879" s="120">
        <v>45327</v>
      </c>
      <c r="B879" s="105">
        <v>13</v>
      </c>
      <c r="C879" s="112">
        <v>18.858399780599999</v>
      </c>
    </row>
    <row r="880" spans="1:3" x14ac:dyDescent="0.25">
      <c r="A880" s="120">
        <v>45327</v>
      </c>
      <c r="B880" s="105">
        <v>14</v>
      </c>
      <c r="C880" s="112">
        <v>18.699199463300001</v>
      </c>
    </row>
    <row r="881" spans="1:3" x14ac:dyDescent="0.25">
      <c r="A881" s="120">
        <v>45327</v>
      </c>
      <c r="B881" s="105">
        <v>15</v>
      </c>
      <c r="C881" s="112">
        <v>18.685599731900002</v>
      </c>
    </row>
    <row r="882" spans="1:3" x14ac:dyDescent="0.25">
      <c r="A882" s="120">
        <v>45327</v>
      </c>
      <c r="B882" s="105">
        <v>16</v>
      </c>
      <c r="C882" s="112">
        <v>19.190400391000001</v>
      </c>
    </row>
    <row r="883" spans="1:3" x14ac:dyDescent="0.25">
      <c r="A883" s="120">
        <v>45327</v>
      </c>
      <c r="B883" s="105">
        <v>17</v>
      </c>
      <c r="C883" s="112">
        <v>19.725600464399999</v>
      </c>
    </row>
    <row r="884" spans="1:3" x14ac:dyDescent="0.25">
      <c r="A884" s="120">
        <v>45327</v>
      </c>
      <c r="B884" s="105">
        <v>18</v>
      </c>
      <c r="C884" s="112">
        <v>20.584000366600002</v>
      </c>
    </row>
    <row r="885" spans="1:3" x14ac:dyDescent="0.25">
      <c r="A885" s="120">
        <v>45327</v>
      </c>
      <c r="B885" s="105">
        <v>19</v>
      </c>
      <c r="C885" s="112">
        <v>20.520000244599998</v>
      </c>
    </row>
    <row r="886" spans="1:3" x14ac:dyDescent="0.25">
      <c r="A886" s="120">
        <v>45327</v>
      </c>
      <c r="B886" s="105">
        <v>20</v>
      </c>
      <c r="C886" s="112">
        <v>20.092800537599999</v>
      </c>
    </row>
    <row r="887" spans="1:3" x14ac:dyDescent="0.25">
      <c r="A887" s="120">
        <v>45327</v>
      </c>
      <c r="B887" s="105">
        <v>21</v>
      </c>
      <c r="C887" s="112">
        <v>19.343200439699999</v>
      </c>
    </row>
    <row r="888" spans="1:3" x14ac:dyDescent="0.25">
      <c r="A888" s="120">
        <v>45327</v>
      </c>
      <c r="B888" s="105">
        <v>22</v>
      </c>
      <c r="C888" s="112">
        <v>18.391200317999999</v>
      </c>
    </row>
    <row r="889" spans="1:3" x14ac:dyDescent="0.25">
      <c r="A889" s="120">
        <v>45327</v>
      </c>
      <c r="B889" s="105">
        <v>23</v>
      </c>
      <c r="C889" s="112">
        <v>17.0544003911</v>
      </c>
    </row>
    <row r="890" spans="1:3" x14ac:dyDescent="0.25">
      <c r="A890" s="120">
        <v>45327</v>
      </c>
      <c r="B890" s="105">
        <v>24</v>
      </c>
      <c r="C890" s="112">
        <v>15.684000122499999</v>
      </c>
    </row>
    <row r="891" spans="1:3" x14ac:dyDescent="0.25">
      <c r="A891" s="120">
        <v>45328</v>
      </c>
      <c r="B891" s="105">
        <v>1</v>
      </c>
      <c r="C891" s="112">
        <v>14.796800659700001</v>
      </c>
    </row>
    <row r="892" spans="1:3" x14ac:dyDescent="0.25">
      <c r="A892" s="120">
        <v>45328</v>
      </c>
      <c r="B892" s="105">
        <v>2</v>
      </c>
      <c r="C892" s="112">
        <v>14.1376004645</v>
      </c>
    </row>
    <row r="893" spans="1:3" x14ac:dyDescent="0.25">
      <c r="A893" s="120">
        <v>45328</v>
      </c>
      <c r="B893" s="105">
        <v>3</v>
      </c>
      <c r="C893" s="112">
        <v>13.645600586500001</v>
      </c>
    </row>
    <row r="894" spans="1:3" x14ac:dyDescent="0.25">
      <c r="A894" s="120">
        <v>45328</v>
      </c>
      <c r="B894" s="105">
        <v>4</v>
      </c>
      <c r="C894" s="112">
        <v>13.5616003423</v>
      </c>
    </row>
    <row r="895" spans="1:3" x14ac:dyDescent="0.25">
      <c r="A895" s="120">
        <v>45328</v>
      </c>
      <c r="B895" s="105">
        <v>5</v>
      </c>
      <c r="C895" s="112">
        <v>14.253600098000001</v>
      </c>
    </row>
    <row r="896" spans="1:3" x14ac:dyDescent="0.25">
      <c r="A896" s="120">
        <v>45328</v>
      </c>
      <c r="B896" s="105">
        <v>6</v>
      </c>
      <c r="C896" s="112">
        <v>15.3967999273</v>
      </c>
    </row>
    <row r="897" spans="1:3" x14ac:dyDescent="0.25">
      <c r="A897" s="120">
        <v>45328</v>
      </c>
      <c r="B897" s="105">
        <v>7</v>
      </c>
      <c r="C897" s="112">
        <v>17.262400513299998</v>
      </c>
    </row>
    <row r="898" spans="1:3" x14ac:dyDescent="0.25">
      <c r="A898" s="120">
        <v>45328</v>
      </c>
      <c r="B898" s="105">
        <v>8</v>
      </c>
      <c r="C898" s="112">
        <v>17.862400391200001</v>
      </c>
    </row>
    <row r="899" spans="1:3" x14ac:dyDescent="0.25">
      <c r="A899" s="120">
        <v>45328</v>
      </c>
      <c r="B899" s="105">
        <v>9</v>
      </c>
      <c r="C899" s="112">
        <v>18.284000366799997</v>
      </c>
    </row>
    <row r="900" spans="1:3" x14ac:dyDescent="0.25">
      <c r="A900" s="120">
        <v>45328</v>
      </c>
      <c r="B900" s="105">
        <v>10</v>
      </c>
      <c r="C900" s="112">
        <v>18.300000000400001</v>
      </c>
    </row>
    <row r="901" spans="1:3" x14ac:dyDescent="0.25">
      <c r="A901" s="120">
        <v>45328</v>
      </c>
      <c r="B901" s="105">
        <v>11</v>
      </c>
      <c r="C901" s="112">
        <v>17.878400269</v>
      </c>
    </row>
    <row r="902" spans="1:3" x14ac:dyDescent="0.25">
      <c r="A902" s="120">
        <v>45328</v>
      </c>
      <c r="B902" s="105">
        <v>12</v>
      </c>
      <c r="C902" s="112">
        <v>18.452000122599998</v>
      </c>
    </row>
    <row r="903" spans="1:3" x14ac:dyDescent="0.25">
      <c r="A903" s="120">
        <v>45328</v>
      </c>
      <c r="B903" s="105">
        <v>13</v>
      </c>
      <c r="C903" s="112">
        <v>19.0360002446</v>
      </c>
    </row>
    <row r="904" spans="1:3" x14ac:dyDescent="0.25">
      <c r="A904" s="120">
        <v>45328</v>
      </c>
      <c r="B904" s="105">
        <v>14</v>
      </c>
      <c r="C904" s="112">
        <v>19.4224003912</v>
      </c>
    </row>
    <row r="905" spans="1:3" x14ac:dyDescent="0.25">
      <c r="A905" s="120">
        <v>45328</v>
      </c>
      <c r="B905" s="105">
        <v>15</v>
      </c>
      <c r="C905" s="112">
        <v>18.446400025100001</v>
      </c>
    </row>
    <row r="906" spans="1:3" x14ac:dyDescent="0.25">
      <c r="A906" s="120">
        <v>45328</v>
      </c>
      <c r="B906" s="105">
        <v>16</v>
      </c>
      <c r="C906" s="112">
        <v>18.240000488900002</v>
      </c>
    </row>
    <row r="907" spans="1:3" x14ac:dyDescent="0.25">
      <c r="A907" s="120">
        <v>45328</v>
      </c>
      <c r="B907" s="105">
        <v>17</v>
      </c>
      <c r="C907" s="112">
        <v>19.404000122599999</v>
      </c>
    </row>
    <row r="908" spans="1:3" x14ac:dyDescent="0.25">
      <c r="A908" s="120">
        <v>45328</v>
      </c>
      <c r="B908" s="105">
        <v>18</v>
      </c>
      <c r="C908" s="112">
        <v>20.6408001715</v>
      </c>
    </row>
    <row r="909" spans="1:3" x14ac:dyDescent="0.25">
      <c r="A909" s="120">
        <v>45328</v>
      </c>
      <c r="B909" s="105">
        <v>19</v>
      </c>
      <c r="C909" s="112">
        <v>21.075200439900001</v>
      </c>
    </row>
    <row r="910" spans="1:3" x14ac:dyDescent="0.25">
      <c r="A910" s="120">
        <v>45328</v>
      </c>
      <c r="B910" s="105">
        <v>20</v>
      </c>
      <c r="C910" s="112">
        <v>21.0048000494</v>
      </c>
    </row>
    <row r="911" spans="1:3" x14ac:dyDescent="0.25">
      <c r="A911" s="120">
        <v>45328</v>
      </c>
      <c r="B911" s="105">
        <v>21</v>
      </c>
      <c r="C911" s="112">
        <v>20.4520004888</v>
      </c>
    </row>
    <row r="912" spans="1:3" x14ac:dyDescent="0.25">
      <c r="A912" s="120">
        <v>45328</v>
      </c>
      <c r="B912" s="105">
        <v>22</v>
      </c>
      <c r="C912" s="112">
        <v>19.3032003179</v>
      </c>
    </row>
    <row r="913" spans="1:3" x14ac:dyDescent="0.25">
      <c r="A913" s="120">
        <v>45328</v>
      </c>
      <c r="B913" s="105">
        <v>23</v>
      </c>
      <c r="C913" s="112">
        <v>17.8600002445</v>
      </c>
    </row>
    <row r="914" spans="1:3" x14ac:dyDescent="0.25">
      <c r="A914" s="120">
        <v>45328</v>
      </c>
      <c r="B914" s="105">
        <v>24</v>
      </c>
      <c r="C914" s="112">
        <v>16.544800171399999</v>
      </c>
    </row>
    <row r="915" spans="1:3" x14ac:dyDescent="0.25">
      <c r="A915" s="120">
        <v>45329</v>
      </c>
      <c r="B915" s="105">
        <v>1</v>
      </c>
      <c r="C915" s="112">
        <v>15.6096003423</v>
      </c>
    </row>
    <row r="916" spans="1:3" x14ac:dyDescent="0.25">
      <c r="A916" s="120">
        <v>45329</v>
      </c>
      <c r="B916" s="105">
        <v>2</v>
      </c>
      <c r="C916" s="112">
        <v>14.9744003913</v>
      </c>
    </row>
    <row r="917" spans="1:3" x14ac:dyDescent="0.25">
      <c r="A917" s="120">
        <v>45329</v>
      </c>
      <c r="B917" s="105">
        <v>3</v>
      </c>
      <c r="C917" s="112">
        <v>14.500800293500001</v>
      </c>
    </row>
    <row r="918" spans="1:3" x14ac:dyDescent="0.25">
      <c r="A918" s="120">
        <v>45329</v>
      </c>
      <c r="B918" s="105">
        <v>4</v>
      </c>
      <c r="C918" s="112">
        <v>14.411200195699999</v>
      </c>
    </row>
    <row r="919" spans="1:3" x14ac:dyDescent="0.25">
      <c r="A919" s="120">
        <v>45329</v>
      </c>
      <c r="B919" s="105">
        <v>5</v>
      </c>
      <c r="C919" s="112">
        <v>14.9928006599</v>
      </c>
    </row>
    <row r="920" spans="1:3" x14ac:dyDescent="0.25">
      <c r="A920" s="120">
        <v>45329</v>
      </c>
      <c r="B920" s="105">
        <v>6</v>
      </c>
      <c r="C920" s="112">
        <v>15.9480004889</v>
      </c>
    </row>
    <row r="921" spans="1:3" x14ac:dyDescent="0.25">
      <c r="A921" s="120">
        <v>45329</v>
      </c>
      <c r="B921" s="105">
        <v>7</v>
      </c>
      <c r="C921" s="112">
        <v>17.952000000600002</v>
      </c>
    </row>
    <row r="922" spans="1:3" x14ac:dyDescent="0.25">
      <c r="A922" s="120">
        <v>45329</v>
      </c>
      <c r="B922" s="105">
        <v>8</v>
      </c>
      <c r="C922" s="112">
        <v>18.456800293299999</v>
      </c>
    </row>
    <row r="923" spans="1:3" x14ac:dyDescent="0.25">
      <c r="A923" s="120">
        <v>45329</v>
      </c>
      <c r="B923" s="105">
        <v>9</v>
      </c>
      <c r="C923" s="112">
        <v>18.4488002935</v>
      </c>
    </row>
    <row r="924" spans="1:3" x14ac:dyDescent="0.25">
      <c r="A924" s="120">
        <v>45329</v>
      </c>
      <c r="B924" s="105">
        <v>10</v>
      </c>
      <c r="C924" s="112">
        <v>17.7120003667</v>
      </c>
    </row>
    <row r="925" spans="1:3" x14ac:dyDescent="0.25">
      <c r="A925" s="120">
        <v>45329</v>
      </c>
      <c r="B925" s="105">
        <v>11</v>
      </c>
      <c r="C925" s="112">
        <v>17.619200439899998</v>
      </c>
    </row>
    <row r="926" spans="1:3" x14ac:dyDescent="0.25">
      <c r="A926" s="120">
        <v>45329</v>
      </c>
      <c r="B926" s="105">
        <v>12</v>
      </c>
      <c r="C926" s="112">
        <v>17.593600464399998</v>
      </c>
    </row>
    <row r="927" spans="1:3" x14ac:dyDescent="0.25">
      <c r="A927" s="120">
        <v>45329</v>
      </c>
      <c r="B927" s="105">
        <v>13</v>
      </c>
      <c r="C927" s="112">
        <v>17.584000244599999</v>
      </c>
    </row>
    <row r="928" spans="1:3" x14ac:dyDescent="0.25">
      <c r="A928" s="120">
        <v>45329</v>
      </c>
      <c r="B928" s="105">
        <v>14</v>
      </c>
      <c r="C928" s="112">
        <v>17.009600342300001</v>
      </c>
    </row>
    <row r="929" spans="1:3" x14ac:dyDescent="0.25">
      <c r="A929" s="120">
        <v>45329</v>
      </c>
      <c r="B929" s="105">
        <v>15</v>
      </c>
      <c r="C929" s="112">
        <v>17.220800049099999</v>
      </c>
    </row>
    <row r="930" spans="1:3" x14ac:dyDescent="0.25">
      <c r="A930" s="120">
        <v>45329</v>
      </c>
      <c r="B930" s="105">
        <v>16</v>
      </c>
      <c r="C930" s="112">
        <v>18.210400513100002</v>
      </c>
    </row>
    <row r="931" spans="1:3" x14ac:dyDescent="0.25">
      <c r="A931" s="120">
        <v>45329</v>
      </c>
      <c r="B931" s="105">
        <v>17</v>
      </c>
      <c r="C931" s="112">
        <v>18.7456002202</v>
      </c>
    </row>
    <row r="932" spans="1:3" x14ac:dyDescent="0.25">
      <c r="A932" s="120">
        <v>45329</v>
      </c>
      <c r="B932" s="105">
        <v>18</v>
      </c>
      <c r="C932" s="112">
        <v>20.719200562099999</v>
      </c>
    </row>
    <row r="933" spans="1:3" x14ac:dyDescent="0.25">
      <c r="A933" s="120">
        <v>45329</v>
      </c>
      <c r="B933" s="105">
        <v>19</v>
      </c>
      <c r="C933" s="112">
        <v>21.135200684099999</v>
      </c>
    </row>
    <row r="934" spans="1:3" x14ac:dyDescent="0.25">
      <c r="A934" s="120">
        <v>45329</v>
      </c>
      <c r="B934" s="105">
        <v>20</v>
      </c>
      <c r="C934" s="112">
        <v>21.056800171300001</v>
      </c>
    </row>
    <row r="935" spans="1:3" x14ac:dyDescent="0.25">
      <c r="A935" s="120">
        <v>45329</v>
      </c>
      <c r="B935" s="105">
        <v>21</v>
      </c>
      <c r="C935" s="112">
        <v>20.580000366699998</v>
      </c>
    </row>
    <row r="936" spans="1:3" x14ac:dyDescent="0.25">
      <c r="A936" s="120">
        <v>45329</v>
      </c>
      <c r="B936" s="105">
        <v>22</v>
      </c>
      <c r="C936" s="112">
        <v>19.559200195799999</v>
      </c>
    </row>
    <row r="937" spans="1:3" x14ac:dyDescent="0.25">
      <c r="A937" s="120">
        <v>45329</v>
      </c>
      <c r="B937" s="105">
        <v>23</v>
      </c>
      <c r="C937" s="112">
        <v>18.1888002936</v>
      </c>
    </row>
    <row r="938" spans="1:3" x14ac:dyDescent="0.25">
      <c r="A938" s="120">
        <v>45329</v>
      </c>
      <c r="B938" s="105">
        <v>24</v>
      </c>
      <c r="C938" s="112">
        <v>16.974400513300001</v>
      </c>
    </row>
    <row r="939" spans="1:3" x14ac:dyDescent="0.25">
      <c r="A939" s="120">
        <v>45330</v>
      </c>
      <c r="B939" s="105">
        <v>1</v>
      </c>
      <c r="C939" s="112">
        <v>16.079200073799999</v>
      </c>
    </row>
    <row r="940" spans="1:3" x14ac:dyDescent="0.25">
      <c r="A940" s="120">
        <v>45330</v>
      </c>
      <c r="B940" s="105">
        <v>2</v>
      </c>
      <c r="C940" s="112">
        <v>15.383200318</v>
      </c>
    </row>
    <row r="941" spans="1:3" x14ac:dyDescent="0.25">
      <c r="A941" s="120">
        <v>45330</v>
      </c>
      <c r="B941" s="105">
        <v>3</v>
      </c>
      <c r="C941" s="112">
        <v>15.078400147</v>
      </c>
    </row>
    <row r="942" spans="1:3" x14ac:dyDescent="0.25">
      <c r="A942" s="120">
        <v>45330</v>
      </c>
      <c r="B942" s="105">
        <v>4</v>
      </c>
      <c r="C942" s="112">
        <v>15.004800537700001</v>
      </c>
    </row>
    <row r="943" spans="1:3" x14ac:dyDescent="0.25">
      <c r="A943" s="120">
        <v>45330</v>
      </c>
      <c r="B943" s="105">
        <v>5</v>
      </c>
      <c r="C943" s="112">
        <v>15.5520002447</v>
      </c>
    </row>
    <row r="944" spans="1:3" x14ac:dyDescent="0.25">
      <c r="A944" s="120">
        <v>45330</v>
      </c>
      <c r="B944" s="105">
        <v>6</v>
      </c>
      <c r="C944" s="112">
        <v>16.9144002691</v>
      </c>
    </row>
    <row r="945" spans="1:3" x14ac:dyDescent="0.25">
      <c r="A945" s="120">
        <v>45330</v>
      </c>
      <c r="B945" s="105">
        <v>7</v>
      </c>
      <c r="C945" s="112">
        <v>18.706400391300001</v>
      </c>
    </row>
    <row r="946" spans="1:3" x14ac:dyDescent="0.25">
      <c r="A946" s="120">
        <v>45330</v>
      </c>
      <c r="B946" s="105">
        <v>8</v>
      </c>
      <c r="C946" s="112">
        <v>19.111200195799999</v>
      </c>
    </row>
    <row r="947" spans="1:3" x14ac:dyDescent="0.25">
      <c r="A947" s="120">
        <v>45330</v>
      </c>
      <c r="B947" s="105">
        <v>9</v>
      </c>
      <c r="C947" s="112">
        <v>19.488000244599998</v>
      </c>
    </row>
    <row r="948" spans="1:3" x14ac:dyDescent="0.25">
      <c r="A948" s="120">
        <v>45330</v>
      </c>
      <c r="B948" s="105">
        <v>10</v>
      </c>
      <c r="C948" s="112">
        <v>19.571199951699999</v>
      </c>
    </row>
    <row r="949" spans="1:3" x14ac:dyDescent="0.25">
      <c r="A949" s="120">
        <v>45330</v>
      </c>
      <c r="B949" s="105">
        <v>11</v>
      </c>
      <c r="C949" s="112">
        <v>18.916800537499999</v>
      </c>
    </row>
    <row r="950" spans="1:3" x14ac:dyDescent="0.25">
      <c r="A950" s="120">
        <v>45330</v>
      </c>
      <c r="B950" s="105">
        <v>12</v>
      </c>
      <c r="C950" s="112">
        <v>19.092799804999999</v>
      </c>
    </row>
    <row r="951" spans="1:3" x14ac:dyDescent="0.25">
      <c r="A951" s="120">
        <v>45330</v>
      </c>
      <c r="B951" s="105">
        <v>13</v>
      </c>
      <c r="C951" s="112">
        <v>18.7048006598</v>
      </c>
    </row>
    <row r="952" spans="1:3" x14ac:dyDescent="0.25">
      <c r="A952" s="120">
        <v>45330</v>
      </c>
      <c r="B952" s="105">
        <v>14</v>
      </c>
      <c r="C952" s="112">
        <v>17.7016004645</v>
      </c>
    </row>
    <row r="953" spans="1:3" x14ac:dyDescent="0.25">
      <c r="A953" s="120">
        <v>45330</v>
      </c>
      <c r="B953" s="105">
        <v>15</v>
      </c>
      <c r="C953" s="112">
        <v>17.796800537700001</v>
      </c>
    </row>
    <row r="954" spans="1:3" x14ac:dyDescent="0.25">
      <c r="A954" s="120">
        <v>45330</v>
      </c>
      <c r="B954" s="105">
        <v>16</v>
      </c>
      <c r="C954" s="112">
        <v>19.310400146999999</v>
      </c>
    </row>
    <row r="955" spans="1:3" x14ac:dyDescent="0.25">
      <c r="A955" s="120">
        <v>45330</v>
      </c>
      <c r="B955" s="105">
        <v>17</v>
      </c>
      <c r="C955" s="112">
        <v>19.681600342300001</v>
      </c>
    </row>
    <row r="956" spans="1:3" x14ac:dyDescent="0.25">
      <c r="A956" s="120">
        <v>45330</v>
      </c>
      <c r="B956" s="105">
        <v>18</v>
      </c>
      <c r="C956" s="112">
        <v>20.643999756199999</v>
      </c>
    </row>
    <row r="957" spans="1:3" x14ac:dyDescent="0.25">
      <c r="A957" s="120">
        <v>45330</v>
      </c>
      <c r="B957" s="105">
        <v>19</v>
      </c>
      <c r="C957" s="112">
        <v>21.3016004642</v>
      </c>
    </row>
    <row r="958" spans="1:3" x14ac:dyDescent="0.25">
      <c r="A958" s="120">
        <v>45330</v>
      </c>
      <c r="B958" s="105">
        <v>20</v>
      </c>
      <c r="C958" s="112">
        <v>21.267200318099999</v>
      </c>
    </row>
    <row r="959" spans="1:3" x14ac:dyDescent="0.25">
      <c r="A959" s="120">
        <v>45330</v>
      </c>
      <c r="B959" s="105">
        <v>21</v>
      </c>
      <c r="C959" s="112">
        <v>20.932000366699999</v>
      </c>
    </row>
    <row r="960" spans="1:3" x14ac:dyDescent="0.25">
      <c r="A960" s="120">
        <v>45330</v>
      </c>
      <c r="B960" s="105">
        <v>22</v>
      </c>
      <c r="C960" s="112">
        <v>19.8872001957</v>
      </c>
    </row>
    <row r="961" spans="1:3" x14ac:dyDescent="0.25">
      <c r="A961" s="120">
        <v>45330</v>
      </c>
      <c r="B961" s="105">
        <v>23</v>
      </c>
      <c r="C961" s="112">
        <v>18.319999878300003</v>
      </c>
    </row>
    <row r="962" spans="1:3" x14ac:dyDescent="0.25">
      <c r="A962" s="120">
        <v>45330</v>
      </c>
      <c r="B962" s="105">
        <v>24</v>
      </c>
      <c r="C962" s="112">
        <v>17.121600464499998</v>
      </c>
    </row>
    <row r="963" spans="1:3" x14ac:dyDescent="0.25">
      <c r="A963" s="120">
        <v>45331</v>
      </c>
      <c r="B963" s="105">
        <v>1</v>
      </c>
      <c r="C963" s="112">
        <v>15.969599975900001</v>
      </c>
    </row>
    <row r="964" spans="1:3" x14ac:dyDescent="0.25">
      <c r="A964" s="120">
        <v>45331</v>
      </c>
      <c r="B964" s="105">
        <v>2</v>
      </c>
      <c r="C964" s="112">
        <v>15.329600342499999</v>
      </c>
    </row>
    <row r="965" spans="1:3" x14ac:dyDescent="0.25">
      <c r="A965" s="120">
        <v>45331</v>
      </c>
      <c r="B965" s="105">
        <v>3</v>
      </c>
      <c r="C965" s="112">
        <v>14.958400513200001</v>
      </c>
    </row>
    <row r="966" spans="1:3" x14ac:dyDescent="0.25">
      <c r="A966" s="120">
        <v>45331</v>
      </c>
      <c r="B966" s="105">
        <v>4</v>
      </c>
      <c r="C966" s="112">
        <v>14.818400024799999</v>
      </c>
    </row>
    <row r="967" spans="1:3" x14ac:dyDescent="0.25">
      <c r="A967" s="120">
        <v>45331</v>
      </c>
      <c r="B967" s="105">
        <v>5</v>
      </c>
      <c r="C967" s="112">
        <v>15.347200317999999</v>
      </c>
    </row>
    <row r="968" spans="1:3" x14ac:dyDescent="0.25">
      <c r="A968" s="120">
        <v>45331</v>
      </c>
      <c r="B968" s="105">
        <v>6</v>
      </c>
      <c r="C968" s="112">
        <v>16.421600464300003</v>
      </c>
    </row>
    <row r="969" spans="1:3" x14ac:dyDescent="0.25">
      <c r="A969" s="120">
        <v>45331</v>
      </c>
      <c r="B969" s="105">
        <v>7</v>
      </c>
      <c r="C969" s="112">
        <v>18.285600098</v>
      </c>
    </row>
    <row r="970" spans="1:3" x14ac:dyDescent="0.25">
      <c r="A970" s="120">
        <v>45331</v>
      </c>
      <c r="B970" s="105">
        <v>8</v>
      </c>
      <c r="C970" s="112">
        <v>18.178400513299998</v>
      </c>
    </row>
    <row r="971" spans="1:3" x14ac:dyDescent="0.25">
      <c r="A971" s="120">
        <v>45331</v>
      </c>
      <c r="B971" s="105">
        <v>9</v>
      </c>
      <c r="C971" s="112">
        <v>18.321600098200001</v>
      </c>
    </row>
    <row r="972" spans="1:3" x14ac:dyDescent="0.25">
      <c r="A972" s="120">
        <v>45331</v>
      </c>
      <c r="B972" s="105">
        <v>10</v>
      </c>
      <c r="C972" s="112">
        <v>16.172800049500001</v>
      </c>
    </row>
    <row r="973" spans="1:3" x14ac:dyDescent="0.25">
      <c r="A973" s="120">
        <v>45331</v>
      </c>
      <c r="B973" s="105">
        <v>11</v>
      </c>
      <c r="C973" s="112">
        <v>15.4208000493</v>
      </c>
    </row>
    <row r="974" spans="1:3" x14ac:dyDescent="0.25">
      <c r="A974" s="120">
        <v>45331</v>
      </c>
      <c r="B974" s="105">
        <v>12</v>
      </c>
      <c r="C974" s="112">
        <v>13.9744000249</v>
      </c>
    </row>
    <row r="975" spans="1:3" x14ac:dyDescent="0.25">
      <c r="A975" s="120">
        <v>45331</v>
      </c>
      <c r="B975" s="105">
        <v>13</v>
      </c>
      <c r="C975" s="112">
        <v>13.818400268900001</v>
      </c>
    </row>
    <row r="976" spans="1:3" x14ac:dyDescent="0.25">
      <c r="A976" s="120">
        <v>45331</v>
      </c>
      <c r="B976" s="105">
        <v>14</v>
      </c>
      <c r="C976" s="112">
        <v>14.339200073800001</v>
      </c>
    </row>
    <row r="977" spans="1:3" x14ac:dyDescent="0.25">
      <c r="A977" s="120">
        <v>45331</v>
      </c>
      <c r="B977" s="105">
        <v>15</v>
      </c>
      <c r="C977" s="112">
        <v>14.0840002447</v>
      </c>
    </row>
    <row r="978" spans="1:3" x14ac:dyDescent="0.25">
      <c r="A978" s="120">
        <v>45331</v>
      </c>
      <c r="B978" s="105">
        <v>16</v>
      </c>
      <c r="C978" s="112">
        <v>16.494400391300001</v>
      </c>
    </row>
    <row r="979" spans="1:3" x14ac:dyDescent="0.25">
      <c r="A979" s="120">
        <v>45331</v>
      </c>
      <c r="B979" s="105">
        <v>17</v>
      </c>
      <c r="C979" s="112">
        <v>18.420000122500003</v>
      </c>
    </row>
    <row r="980" spans="1:3" x14ac:dyDescent="0.25">
      <c r="A980" s="120">
        <v>45331</v>
      </c>
      <c r="B980" s="105">
        <v>18</v>
      </c>
      <c r="C980" s="112">
        <v>19.899200073599999</v>
      </c>
    </row>
    <row r="981" spans="1:3" x14ac:dyDescent="0.25">
      <c r="A981" s="120">
        <v>45331</v>
      </c>
      <c r="B981" s="105">
        <v>19</v>
      </c>
      <c r="C981" s="112">
        <v>20.778400513299999</v>
      </c>
    </row>
    <row r="982" spans="1:3" x14ac:dyDescent="0.25">
      <c r="A982" s="120">
        <v>45331</v>
      </c>
      <c r="B982" s="105">
        <v>20</v>
      </c>
      <c r="C982" s="112">
        <v>20.7688002935</v>
      </c>
    </row>
    <row r="983" spans="1:3" x14ac:dyDescent="0.25">
      <c r="A983" s="120">
        <v>45331</v>
      </c>
      <c r="B983" s="105">
        <v>21</v>
      </c>
      <c r="C983" s="112">
        <v>20.2848006597</v>
      </c>
    </row>
    <row r="984" spans="1:3" x14ac:dyDescent="0.25">
      <c r="A984" s="120">
        <v>45331</v>
      </c>
      <c r="B984" s="105">
        <v>22</v>
      </c>
      <c r="C984" s="112">
        <v>19.515200073600003</v>
      </c>
    </row>
    <row r="985" spans="1:3" x14ac:dyDescent="0.25">
      <c r="A985" s="120">
        <v>45331</v>
      </c>
      <c r="B985" s="105">
        <v>23</v>
      </c>
      <c r="C985" s="112">
        <v>18.047200317999998</v>
      </c>
    </row>
    <row r="986" spans="1:3" x14ac:dyDescent="0.25">
      <c r="A986" s="120">
        <v>45331</v>
      </c>
      <c r="B986" s="105">
        <v>24</v>
      </c>
      <c r="C986" s="112">
        <v>16.592000244499999</v>
      </c>
    </row>
    <row r="987" spans="1:3" x14ac:dyDescent="0.25">
      <c r="A987" s="120">
        <v>45332</v>
      </c>
      <c r="B987" s="105">
        <v>1</v>
      </c>
      <c r="C987" s="112">
        <v>15.6479998782</v>
      </c>
    </row>
    <row r="988" spans="1:3" x14ac:dyDescent="0.25">
      <c r="A988" s="120">
        <v>45332</v>
      </c>
      <c r="B988" s="105">
        <v>2</v>
      </c>
      <c r="C988" s="112">
        <v>14.9984001469</v>
      </c>
    </row>
    <row r="989" spans="1:3" x14ac:dyDescent="0.25">
      <c r="A989" s="120">
        <v>45332</v>
      </c>
      <c r="B989" s="105">
        <v>3</v>
      </c>
      <c r="C989" s="112">
        <v>14.744800293500001</v>
      </c>
    </row>
    <row r="990" spans="1:3" x14ac:dyDescent="0.25">
      <c r="A990" s="120">
        <v>45332</v>
      </c>
      <c r="B990" s="105">
        <v>4</v>
      </c>
      <c r="C990" s="112">
        <v>14.611200440299999</v>
      </c>
    </row>
    <row r="991" spans="1:3" x14ac:dyDescent="0.25">
      <c r="A991" s="120">
        <v>45332</v>
      </c>
      <c r="B991" s="105">
        <v>5</v>
      </c>
      <c r="C991" s="112">
        <v>14.946400391099999</v>
      </c>
    </row>
    <row r="992" spans="1:3" x14ac:dyDescent="0.25">
      <c r="A992" s="120">
        <v>45332</v>
      </c>
      <c r="B992" s="105">
        <v>6</v>
      </c>
      <c r="C992" s="112">
        <v>15.607200195900001</v>
      </c>
    </row>
    <row r="993" spans="1:3" x14ac:dyDescent="0.25">
      <c r="A993" s="120">
        <v>45332</v>
      </c>
      <c r="B993" s="105">
        <v>7</v>
      </c>
      <c r="C993" s="112">
        <v>16.465600220200002</v>
      </c>
    </row>
    <row r="994" spans="1:3" x14ac:dyDescent="0.25">
      <c r="A994" s="120">
        <v>45332</v>
      </c>
      <c r="B994" s="105">
        <v>8</v>
      </c>
      <c r="C994" s="112">
        <v>16.2584005133</v>
      </c>
    </row>
    <row r="995" spans="1:3" x14ac:dyDescent="0.25">
      <c r="A995" s="120">
        <v>45332</v>
      </c>
      <c r="B995" s="105">
        <v>9</v>
      </c>
      <c r="C995" s="112">
        <v>15.900800049300001</v>
      </c>
    </row>
    <row r="996" spans="1:3" x14ac:dyDescent="0.25">
      <c r="A996" s="120">
        <v>45332</v>
      </c>
      <c r="B996" s="105">
        <v>10</v>
      </c>
      <c r="C996" s="112">
        <v>14.741600586599999</v>
      </c>
    </row>
    <row r="997" spans="1:3" x14ac:dyDescent="0.25">
      <c r="A997" s="120">
        <v>45332</v>
      </c>
      <c r="B997" s="105">
        <v>11</v>
      </c>
      <c r="C997" s="112">
        <v>13.6680002447</v>
      </c>
    </row>
    <row r="998" spans="1:3" x14ac:dyDescent="0.25">
      <c r="A998" s="120">
        <v>45332</v>
      </c>
      <c r="B998" s="105">
        <v>12</v>
      </c>
      <c r="C998" s="112">
        <v>12.6808000493</v>
      </c>
    </row>
    <row r="999" spans="1:3" x14ac:dyDescent="0.25">
      <c r="A999" s="120">
        <v>45332</v>
      </c>
      <c r="B999" s="105">
        <v>13</v>
      </c>
      <c r="C999" s="112">
        <v>12.091200196100001</v>
      </c>
    </row>
    <row r="1000" spans="1:3" x14ac:dyDescent="0.25">
      <c r="A1000" s="120">
        <v>45332</v>
      </c>
      <c r="B1000" s="105">
        <v>14</v>
      </c>
      <c r="C1000" s="112">
        <v>11.936800293599999</v>
      </c>
    </row>
    <row r="1001" spans="1:3" x14ac:dyDescent="0.25">
      <c r="A1001" s="120">
        <v>45332</v>
      </c>
      <c r="B1001" s="105">
        <v>15</v>
      </c>
      <c r="C1001" s="112">
        <v>11.9968002937</v>
      </c>
    </row>
    <row r="1002" spans="1:3" x14ac:dyDescent="0.25">
      <c r="A1002" s="120">
        <v>45332</v>
      </c>
      <c r="B1002" s="105">
        <v>16</v>
      </c>
      <c r="C1002" s="112">
        <v>12.7064001472</v>
      </c>
    </row>
    <row r="1003" spans="1:3" x14ac:dyDescent="0.25">
      <c r="A1003" s="120">
        <v>45332</v>
      </c>
      <c r="B1003" s="105">
        <v>17</v>
      </c>
      <c r="C1003" s="112">
        <v>14.197600464499999</v>
      </c>
    </row>
    <row r="1004" spans="1:3" x14ac:dyDescent="0.25">
      <c r="A1004" s="120">
        <v>45332</v>
      </c>
      <c r="B1004" s="105">
        <v>18</v>
      </c>
      <c r="C1004" s="112">
        <v>16.576800415500003</v>
      </c>
    </row>
    <row r="1005" spans="1:3" x14ac:dyDescent="0.25">
      <c r="A1005" s="120">
        <v>45332</v>
      </c>
      <c r="B1005" s="105">
        <v>19</v>
      </c>
      <c r="C1005" s="112">
        <v>17.887200440299999</v>
      </c>
    </row>
    <row r="1006" spans="1:3" x14ac:dyDescent="0.25">
      <c r="A1006" s="120">
        <v>45332</v>
      </c>
      <c r="B1006" s="105">
        <v>20</v>
      </c>
      <c r="C1006" s="112">
        <v>18.212800293499999</v>
      </c>
    </row>
    <row r="1007" spans="1:3" x14ac:dyDescent="0.25">
      <c r="A1007" s="120">
        <v>45332</v>
      </c>
      <c r="B1007" s="105">
        <v>21</v>
      </c>
      <c r="C1007" s="112">
        <v>18.39520044</v>
      </c>
    </row>
    <row r="1008" spans="1:3" x14ac:dyDescent="0.25">
      <c r="A1008" s="120">
        <v>45332</v>
      </c>
      <c r="B1008" s="105">
        <v>22</v>
      </c>
      <c r="C1008" s="112">
        <v>17.903200195699998</v>
      </c>
    </row>
    <row r="1009" spans="1:3" x14ac:dyDescent="0.25">
      <c r="A1009" s="120">
        <v>45332</v>
      </c>
      <c r="B1009" s="105">
        <v>23</v>
      </c>
      <c r="C1009" s="112">
        <v>17.213600464500001</v>
      </c>
    </row>
    <row r="1010" spans="1:3" x14ac:dyDescent="0.25">
      <c r="A1010" s="120">
        <v>45332</v>
      </c>
      <c r="B1010" s="105">
        <v>24</v>
      </c>
      <c r="C1010" s="112">
        <v>16.464000366699999</v>
      </c>
    </row>
    <row r="1011" spans="1:3" x14ac:dyDescent="0.25">
      <c r="A1011" s="120">
        <v>45333</v>
      </c>
      <c r="B1011" s="105">
        <v>1</v>
      </c>
      <c r="C1011" s="112">
        <v>15.888800293599999</v>
      </c>
    </row>
    <row r="1012" spans="1:3" x14ac:dyDescent="0.25">
      <c r="A1012" s="120">
        <v>45333</v>
      </c>
      <c r="B1012" s="105">
        <v>2</v>
      </c>
      <c r="C1012" s="112">
        <v>15.396000366800001</v>
      </c>
    </row>
    <row r="1013" spans="1:3" x14ac:dyDescent="0.25">
      <c r="A1013" s="120">
        <v>45333</v>
      </c>
      <c r="B1013" s="105">
        <v>3</v>
      </c>
      <c r="C1013" s="112">
        <v>15.116799805099999</v>
      </c>
    </row>
    <row r="1014" spans="1:3" x14ac:dyDescent="0.25">
      <c r="A1014" s="120">
        <v>45333</v>
      </c>
      <c r="B1014" s="105">
        <v>4</v>
      </c>
      <c r="C1014" s="112">
        <v>15.0800003668</v>
      </c>
    </row>
    <row r="1015" spans="1:3" x14ac:dyDescent="0.25">
      <c r="A1015" s="120">
        <v>45333</v>
      </c>
      <c r="B1015" s="105">
        <v>5</v>
      </c>
      <c r="C1015" s="112">
        <v>15.108000000500001</v>
      </c>
    </row>
    <row r="1016" spans="1:3" x14ac:dyDescent="0.25">
      <c r="A1016" s="120">
        <v>45333</v>
      </c>
      <c r="B1016" s="105">
        <v>6</v>
      </c>
      <c r="C1016" s="112">
        <v>15.666400513399999</v>
      </c>
    </row>
    <row r="1017" spans="1:3" x14ac:dyDescent="0.25">
      <c r="A1017" s="120">
        <v>45333</v>
      </c>
      <c r="B1017" s="105">
        <v>7</v>
      </c>
      <c r="C1017" s="112">
        <v>16.257600220099999</v>
      </c>
    </row>
    <row r="1018" spans="1:3" x14ac:dyDescent="0.25">
      <c r="A1018" s="120">
        <v>45333</v>
      </c>
      <c r="B1018" s="105">
        <v>8</v>
      </c>
      <c r="C1018" s="112">
        <v>15.9584002692</v>
      </c>
    </row>
    <row r="1019" spans="1:3" x14ac:dyDescent="0.25">
      <c r="A1019" s="120">
        <v>45333</v>
      </c>
      <c r="B1019" s="105">
        <v>9</v>
      </c>
      <c r="C1019" s="112">
        <v>15.290400147</v>
      </c>
    </row>
    <row r="1020" spans="1:3" x14ac:dyDescent="0.25">
      <c r="A1020" s="120">
        <v>45333</v>
      </c>
      <c r="B1020" s="105">
        <v>10</v>
      </c>
      <c r="C1020" s="112">
        <v>14.1840007331</v>
      </c>
    </row>
    <row r="1021" spans="1:3" x14ac:dyDescent="0.25">
      <c r="A1021" s="120">
        <v>45333</v>
      </c>
      <c r="B1021" s="105">
        <v>11</v>
      </c>
      <c r="C1021" s="112">
        <v>13.075999878399999</v>
      </c>
    </row>
    <row r="1022" spans="1:3" x14ac:dyDescent="0.25">
      <c r="A1022" s="120">
        <v>45333</v>
      </c>
      <c r="B1022" s="105">
        <v>12</v>
      </c>
      <c r="C1022" s="112">
        <v>12.3447999271</v>
      </c>
    </row>
    <row r="1023" spans="1:3" x14ac:dyDescent="0.25">
      <c r="A1023" s="120">
        <v>45333</v>
      </c>
      <c r="B1023" s="105">
        <v>13</v>
      </c>
      <c r="C1023" s="112">
        <v>11.976800171400001</v>
      </c>
    </row>
    <row r="1024" spans="1:3" x14ac:dyDescent="0.25">
      <c r="A1024" s="120">
        <v>45333</v>
      </c>
      <c r="B1024" s="105">
        <v>14</v>
      </c>
      <c r="C1024" s="112">
        <v>11.8080004279</v>
      </c>
    </row>
    <row r="1025" spans="1:3" x14ac:dyDescent="0.25">
      <c r="A1025" s="120">
        <v>45333</v>
      </c>
      <c r="B1025" s="105">
        <v>15</v>
      </c>
      <c r="C1025" s="112">
        <v>12.005600403599999</v>
      </c>
    </row>
    <row r="1026" spans="1:3" x14ac:dyDescent="0.25">
      <c r="A1026" s="120">
        <v>45333</v>
      </c>
      <c r="B1026" s="105">
        <v>16</v>
      </c>
      <c r="C1026" s="112">
        <v>12.692000244799999</v>
      </c>
    </row>
    <row r="1027" spans="1:3" x14ac:dyDescent="0.25">
      <c r="A1027" s="120">
        <v>45333</v>
      </c>
      <c r="B1027" s="105">
        <v>17</v>
      </c>
      <c r="C1027" s="112">
        <v>14.045600342399998</v>
      </c>
    </row>
    <row r="1028" spans="1:3" x14ac:dyDescent="0.25">
      <c r="A1028" s="120">
        <v>45333</v>
      </c>
      <c r="B1028" s="105">
        <v>18</v>
      </c>
      <c r="C1028" s="112">
        <v>16.223200073699999</v>
      </c>
    </row>
    <row r="1029" spans="1:3" x14ac:dyDescent="0.25">
      <c r="A1029" s="120">
        <v>45333</v>
      </c>
      <c r="B1029" s="105">
        <v>19</v>
      </c>
      <c r="C1029" s="112">
        <v>17.506400024999998</v>
      </c>
    </row>
    <row r="1030" spans="1:3" x14ac:dyDescent="0.25">
      <c r="A1030" s="120">
        <v>45333</v>
      </c>
      <c r="B1030" s="105">
        <v>20</v>
      </c>
      <c r="C1030" s="112">
        <v>17.630400391200002</v>
      </c>
    </row>
    <row r="1031" spans="1:3" x14ac:dyDescent="0.25">
      <c r="A1031" s="120">
        <v>45333</v>
      </c>
      <c r="B1031" s="105">
        <v>21</v>
      </c>
      <c r="C1031" s="112">
        <v>17.979199707599999</v>
      </c>
    </row>
    <row r="1032" spans="1:3" x14ac:dyDescent="0.25">
      <c r="A1032" s="120">
        <v>45333</v>
      </c>
      <c r="B1032" s="105">
        <v>22</v>
      </c>
      <c r="C1032" s="112">
        <v>17.791200195799998</v>
      </c>
    </row>
    <row r="1033" spans="1:3" x14ac:dyDescent="0.25">
      <c r="A1033" s="120">
        <v>45333</v>
      </c>
      <c r="B1033" s="105">
        <v>23</v>
      </c>
      <c r="C1033" s="112">
        <v>16.920000488900001</v>
      </c>
    </row>
    <row r="1034" spans="1:3" x14ac:dyDescent="0.25">
      <c r="A1034" s="120">
        <v>45333</v>
      </c>
      <c r="B1034" s="105">
        <v>24</v>
      </c>
      <c r="C1034" s="112">
        <v>15.973599854</v>
      </c>
    </row>
    <row r="1035" spans="1:3" x14ac:dyDescent="0.25">
      <c r="A1035" s="120">
        <v>45334</v>
      </c>
      <c r="B1035" s="105">
        <v>1</v>
      </c>
      <c r="C1035" s="112">
        <v>15.328000000399999</v>
      </c>
    </row>
    <row r="1036" spans="1:3" x14ac:dyDescent="0.25">
      <c r="A1036" s="120">
        <v>45334</v>
      </c>
      <c r="B1036" s="105">
        <v>2</v>
      </c>
      <c r="C1036" s="112">
        <v>14.920000122499999</v>
      </c>
    </row>
    <row r="1037" spans="1:3" x14ac:dyDescent="0.25">
      <c r="A1037" s="120">
        <v>45334</v>
      </c>
      <c r="B1037" s="105">
        <v>3</v>
      </c>
      <c r="C1037" s="112">
        <v>14.640000366800001</v>
      </c>
    </row>
    <row r="1038" spans="1:3" x14ac:dyDescent="0.25">
      <c r="A1038" s="120">
        <v>45334</v>
      </c>
      <c r="B1038" s="105">
        <v>4</v>
      </c>
      <c r="C1038" s="112">
        <v>14.7104001469</v>
      </c>
    </row>
    <row r="1039" spans="1:3" x14ac:dyDescent="0.25">
      <c r="A1039" s="120">
        <v>45334</v>
      </c>
      <c r="B1039" s="105">
        <v>5</v>
      </c>
      <c r="C1039" s="112">
        <v>15.3744000248</v>
      </c>
    </row>
    <row r="1040" spans="1:3" x14ac:dyDescent="0.25">
      <c r="A1040" s="120">
        <v>45334</v>
      </c>
      <c r="B1040" s="105">
        <v>6</v>
      </c>
      <c r="C1040" s="112">
        <v>16.6312001957</v>
      </c>
    </row>
    <row r="1041" spans="1:3" x14ac:dyDescent="0.25">
      <c r="A1041" s="120">
        <v>45334</v>
      </c>
      <c r="B1041" s="105">
        <v>7</v>
      </c>
      <c r="C1041" s="112">
        <v>18.253600220100001</v>
      </c>
    </row>
    <row r="1042" spans="1:3" x14ac:dyDescent="0.25">
      <c r="A1042" s="120">
        <v>45334</v>
      </c>
      <c r="B1042" s="105">
        <v>8</v>
      </c>
      <c r="C1042" s="112">
        <v>18.0360007331</v>
      </c>
    </row>
    <row r="1043" spans="1:3" x14ac:dyDescent="0.25">
      <c r="A1043" s="120">
        <v>45334</v>
      </c>
      <c r="B1043" s="105">
        <v>9</v>
      </c>
      <c r="C1043" s="112">
        <v>17.048000000600002</v>
      </c>
    </row>
    <row r="1044" spans="1:3" x14ac:dyDescent="0.25">
      <c r="A1044" s="120">
        <v>45334</v>
      </c>
      <c r="B1044" s="105">
        <v>10</v>
      </c>
      <c r="C1044" s="112">
        <v>15.915200073699999</v>
      </c>
    </row>
    <row r="1045" spans="1:3" x14ac:dyDescent="0.25">
      <c r="A1045" s="120">
        <v>45334</v>
      </c>
      <c r="B1045" s="105">
        <v>11</v>
      </c>
      <c r="C1045" s="112">
        <v>14.856000244700001</v>
      </c>
    </row>
    <row r="1046" spans="1:3" x14ac:dyDescent="0.25">
      <c r="A1046" s="120">
        <v>45334</v>
      </c>
      <c r="B1046" s="105">
        <v>12</v>
      </c>
      <c r="C1046" s="112">
        <v>14.4063999027</v>
      </c>
    </row>
    <row r="1047" spans="1:3" x14ac:dyDescent="0.25">
      <c r="A1047" s="120">
        <v>45334</v>
      </c>
      <c r="B1047" s="105">
        <v>13</v>
      </c>
      <c r="C1047" s="112">
        <v>13.8704005133</v>
      </c>
    </row>
    <row r="1048" spans="1:3" x14ac:dyDescent="0.25">
      <c r="A1048" s="120">
        <v>45334</v>
      </c>
      <c r="B1048" s="105">
        <v>14</v>
      </c>
      <c r="C1048" s="112">
        <v>13.5152003178</v>
      </c>
    </row>
    <row r="1049" spans="1:3" x14ac:dyDescent="0.25">
      <c r="A1049" s="120">
        <v>45334</v>
      </c>
      <c r="B1049" s="105">
        <v>15</v>
      </c>
      <c r="C1049" s="112">
        <v>13.654400391099999</v>
      </c>
    </row>
    <row r="1050" spans="1:3" x14ac:dyDescent="0.25">
      <c r="A1050" s="120">
        <v>45334</v>
      </c>
      <c r="B1050" s="105">
        <v>16</v>
      </c>
      <c r="C1050" s="112">
        <v>13.964800049400001</v>
      </c>
    </row>
    <row r="1051" spans="1:3" x14ac:dyDescent="0.25">
      <c r="A1051" s="120">
        <v>45334</v>
      </c>
      <c r="B1051" s="105">
        <v>17</v>
      </c>
      <c r="C1051" s="112">
        <v>15.271200318</v>
      </c>
    </row>
    <row r="1052" spans="1:3" x14ac:dyDescent="0.25">
      <c r="A1052" s="120">
        <v>45334</v>
      </c>
      <c r="B1052" s="105">
        <v>18</v>
      </c>
      <c r="C1052" s="112">
        <v>17.782400147000001</v>
      </c>
    </row>
    <row r="1053" spans="1:3" x14ac:dyDescent="0.25">
      <c r="A1053" s="120">
        <v>45334</v>
      </c>
      <c r="B1053" s="105">
        <v>19</v>
      </c>
      <c r="C1053" s="112">
        <v>19.376000488900001</v>
      </c>
    </row>
    <row r="1054" spans="1:3" x14ac:dyDescent="0.25">
      <c r="A1054" s="120">
        <v>45334</v>
      </c>
      <c r="B1054" s="105">
        <v>20</v>
      </c>
      <c r="C1054" s="112">
        <v>19.5168005379</v>
      </c>
    </row>
    <row r="1055" spans="1:3" x14ac:dyDescent="0.25">
      <c r="A1055" s="120">
        <v>45334</v>
      </c>
      <c r="B1055" s="105">
        <v>21</v>
      </c>
      <c r="C1055" s="112">
        <v>19.426400391200001</v>
      </c>
    </row>
    <row r="1056" spans="1:3" x14ac:dyDescent="0.25">
      <c r="A1056" s="120">
        <v>45334</v>
      </c>
      <c r="B1056" s="105">
        <v>22</v>
      </c>
      <c r="C1056" s="112">
        <v>18.5407999273</v>
      </c>
    </row>
    <row r="1057" spans="1:3" x14ac:dyDescent="0.25">
      <c r="A1057" s="120">
        <v>45334</v>
      </c>
      <c r="B1057" s="105">
        <v>23</v>
      </c>
      <c r="C1057" s="112">
        <v>17.435200439900001</v>
      </c>
    </row>
    <row r="1058" spans="1:3" x14ac:dyDescent="0.25">
      <c r="A1058" s="120">
        <v>45334</v>
      </c>
      <c r="B1058" s="105">
        <v>24</v>
      </c>
      <c r="C1058" s="112">
        <v>16.336800293700001</v>
      </c>
    </row>
    <row r="1059" spans="1:3" x14ac:dyDescent="0.25">
      <c r="A1059" s="120">
        <v>45335</v>
      </c>
      <c r="B1059" s="105">
        <v>1</v>
      </c>
      <c r="C1059" s="112">
        <v>15.4648002935</v>
      </c>
    </row>
    <row r="1060" spans="1:3" x14ac:dyDescent="0.25">
      <c r="A1060" s="120">
        <v>45335</v>
      </c>
      <c r="B1060" s="105">
        <v>2</v>
      </c>
      <c r="C1060" s="112">
        <v>14.9456004644</v>
      </c>
    </row>
    <row r="1061" spans="1:3" x14ac:dyDescent="0.25">
      <c r="A1061" s="120">
        <v>45335</v>
      </c>
      <c r="B1061" s="105">
        <v>3</v>
      </c>
      <c r="C1061" s="112">
        <v>14.65120044</v>
      </c>
    </row>
    <row r="1062" spans="1:3" x14ac:dyDescent="0.25">
      <c r="A1062" s="120">
        <v>45335</v>
      </c>
      <c r="B1062" s="105">
        <v>4</v>
      </c>
      <c r="C1062" s="112">
        <v>14.745600098100001</v>
      </c>
    </row>
    <row r="1063" spans="1:3" x14ac:dyDescent="0.25">
      <c r="A1063" s="120">
        <v>45335</v>
      </c>
      <c r="B1063" s="105">
        <v>5</v>
      </c>
      <c r="C1063" s="112">
        <v>15.4088000494</v>
      </c>
    </row>
    <row r="1064" spans="1:3" x14ac:dyDescent="0.25">
      <c r="A1064" s="120">
        <v>45335</v>
      </c>
      <c r="B1064" s="105">
        <v>6</v>
      </c>
      <c r="C1064" s="112">
        <v>16.608000000400001</v>
      </c>
    </row>
    <row r="1065" spans="1:3" x14ac:dyDescent="0.25">
      <c r="A1065" s="120">
        <v>45335</v>
      </c>
      <c r="B1065" s="105">
        <v>7</v>
      </c>
      <c r="C1065" s="112">
        <v>18.163200317800001</v>
      </c>
    </row>
    <row r="1066" spans="1:3" x14ac:dyDescent="0.25">
      <c r="A1066" s="120">
        <v>45335</v>
      </c>
      <c r="B1066" s="105">
        <v>8</v>
      </c>
      <c r="C1066" s="112">
        <v>17.9136004645</v>
      </c>
    </row>
    <row r="1067" spans="1:3" x14ac:dyDescent="0.25">
      <c r="A1067" s="120">
        <v>45335</v>
      </c>
      <c r="B1067" s="105">
        <v>9</v>
      </c>
      <c r="C1067" s="112">
        <v>16.9536002203</v>
      </c>
    </row>
    <row r="1068" spans="1:3" x14ac:dyDescent="0.25">
      <c r="A1068" s="120">
        <v>45335</v>
      </c>
      <c r="B1068" s="105">
        <v>10</v>
      </c>
      <c r="C1068" s="112">
        <v>15.377600342199999</v>
      </c>
    </row>
    <row r="1069" spans="1:3" x14ac:dyDescent="0.25">
      <c r="A1069" s="120">
        <v>45335</v>
      </c>
      <c r="B1069" s="105">
        <v>11</v>
      </c>
      <c r="C1069" s="112">
        <v>13.837600098200001</v>
      </c>
    </row>
    <row r="1070" spans="1:3" x14ac:dyDescent="0.25">
      <c r="A1070" s="120">
        <v>45335</v>
      </c>
      <c r="B1070" s="105">
        <v>12</v>
      </c>
      <c r="C1070" s="112">
        <v>13.3280003669</v>
      </c>
    </row>
    <row r="1071" spans="1:3" x14ac:dyDescent="0.25">
      <c r="A1071" s="120">
        <v>45335</v>
      </c>
      <c r="B1071" s="105">
        <v>13</v>
      </c>
      <c r="C1071" s="112">
        <v>13.2632000738</v>
      </c>
    </row>
    <row r="1072" spans="1:3" x14ac:dyDescent="0.25">
      <c r="A1072" s="120">
        <v>45335</v>
      </c>
      <c r="B1072" s="105">
        <v>14</v>
      </c>
      <c r="C1072" s="112">
        <v>13.680000366800002</v>
      </c>
    </row>
    <row r="1073" spans="1:3" x14ac:dyDescent="0.25">
      <c r="A1073" s="120">
        <v>45335</v>
      </c>
      <c r="B1073" s="105">
        <v>15</v>
      </c>
      <c r="C1073" s="112">
        <v>13.0664000251</v>
      </c>
    </row>
    <row r="1074" spans="1:3" x14ac:dyDescent="0.25">
      <c r="A1074" s="120">
        <v>45335</v>
      </c>
      <c r="B1074" s="105">
        <v>16</v>
      </c>
      <c r="C1074" s="112">
        <v>13.6040002446</v>
      </c>
    </row>
    <row r="1075" spans="1:3" x14ac:dyDescent="0.25">
      <c r="A1075" s="120">
        <v>45335</v>
      </c>
      <c r="B1075" s="105">
        <v>17</v>
      </c>
      <c r="C1075" s="112">
        <v>15.1071999515</v>
      </c>
    </row>
    <row r="1076" spans="1:3" x14ac:dyDescent="0.25">
      <c r="A1076" s="120">
        <v>45335</v>
      </c>
      <c r="B1076" s="105">
        <v>18</v>
      </c>
      <c r="C1076" s="112">
        <v>17.511200318</v>
      </c>
    </row>
    <row r="1077" spans="1:3" x14ac:dyDescent="0.25">
      <c r="A1077" s="120">
        <v>45335</v>
      </c>
      <c r="B1077" s="105">
        <v>19</v>
      </c>
      <c r="C1077" s="112">
        <v>19.2159997563</v>
      </c>
    </row>
    <row r="1078" spans="1:3" x14ac:dyDescent="0.25">
      <c r="A1078" s="120">
        <v>45335</v>
      </c>
      <c r="B1078" s="105">
        <v>20</v>
      </c>
      <c r="C1078" s="112">
        <v>19.551200073700002</v>
      </c>
    </row>
    <row r="1079" spans="1:3" x14ac:dyDescent="0.25">
      <c r="A1079" s="120">
        <v>45335</v>
      </c>
      <c r="B1079" s="105">
        <v>21</v>
      </c>
      <c r="C1079" s="112">
        <v>18.616800049199998</v>
      </c>
    </row>
    <row r="1080" spans="1:3" x14ac:dyDescent="0.25">
      <c r="A1080" s="120">
        <v>45335</v>
      </c>
      <c r="B1080" s="105">
        <v>22</v>
      </c>
      <c r="C1080" s="112">
        <v>17.856800171300002</v>
      </c>
    </row>
    <row r="1081" spans="1:3" x14ac:dyDescent="0.25">
      <c r="A1081" s="120">
        <v>45335</v>
      </c>
      <c r="B1081" s="105">
        <v>23</v>
      </c>
      <c r="C1081" s="112">
        <v>16.869600464399998</v>
      </c>
    </row>
    <row r="1082" spans="1:3" x14ac:dyDescent="0.25">
      <c r="A1082" s="120">
        <v>45335</v>
      </c>
      <c r="B1082" s="105">
        <v>24</v>
      </c>
      <c r="C1082" s="112">
        <v>15.7768004156</v>
      </c>
    </row>
    <row r="1083" spans="1:3" x14ac:dyDescent="0.25">
      <c r="A1083" s="120">
        <v>45336</v>
      </c>
      <c r="B1083" s="105">
        <v>1</v>
      </c>
      <c r="C1083" s="112">
        <v>15.0032000737</v>
      </c>
    </row>
    <row r="1084" spans="1:3" x14ac:dyDescent="0.25">
      <c r="A1084" s="120">
        <v>45336</v>
      </c>
      <c r="B1084" s="105">
        <v>2</v>
      </c>
      <c r="C1084" s="112">
        <v>14.4984001471</v>
      </c>
    </row>
    <row r="1085" spans="1:3" x14ac:dyDescent="0.25">
      <c r="A1085" s="120">
        <v>45336</v>
      </c>
      <c r="B1085" s="105">
        <v>3</v>
      </c>
      <c r="C1085" s="112">
        <v>14.194400635500001</v>
      </c>
    </row>
    <row r="1086" spans="1:3" x14ac:dyDescent="0.25">
      <c r="A1086" s="120">
        <v>45336</v>
      </c>
      <c r="B1086" s="105">
        <v>4</v>
      </c>
      <c r="C1086" s="112">
        <v>14.1968004156</v>
      </c>
    </row>
    <row r="1087" spans="1:3" x14ac:dyDescent="0.25">
      <c r="A1087" s="120">
        <v>45336</v>
      </c>
      <c r="B1087" s="105">
        <v>5</v>
      </c>
      <c r="C1087" s="112">
        <v>14.936000244799999</v>
      </c>
    </row>
    <row r="1088" spans="1:3" x14ac:dyDescent="0.25">
      <c r="A1088" s="120">
        <v>45336</v>
      </c>
      <c r="B1088" s="105">
        <v>6</v>
      </c>
      <c r="C1088" s="112">
        <v>16.147200073800001</v>
      </c>
    </row>
    <row r="1089" spans="1:3" x14ac:dyDescent="0.25">
      <c r="A1089" s="120">
        <v>45336</v>
      </c>
      <c r="B1089" s="105">
        <v>7</v>
      </c>
      <c r="C1089" s="112">
        <v>18.136800293299999</v>
      </c>
    </row>
    <row r="1090" spans="1:3" x14ac:dyDescent="0.25">
      <c r="A1090" s="120">
        <v>45336</v>
      </c>
      <c r="B1090" s="105">
        <v>8</v>
      </c>
      <c r="C1090" s="112">
        <v>17.888000610700001</v>
      </c>
    </row>
    <row r="1091" spans="1:3" x14ac:dyDescent="0.25">
      <c r="A1091" s="120">
        <v>45336</v>
      </c>
      <c r="B1091" s="105">
        <v>9</v>
      </c>
      <c r="C1091" s="112">
        <v>16.828000244599998</v>
      </c>
    </row>
    <row r="1092" spans="1:3" x14ac:dyDescent="0.25">
      <c r="A1092" s="120">
        <v>45336</v>
      </c>
      <c r="B1092" s="105">
        <v>10</v>
      </c>
      <c r="C1092" s="112">
        <v>15.429600220300001</v>
      </c>
    </row>
    <row r="1093" spans="1:3" x14ac:dyDescent="0.25">
      <c r="A1093" s="120">
        <v>45336</v>
      </c>
      <c r="B1093" s="105">
        <v>11</v>
      </c>
      <c r="C1093" s="112">
        <v>14.2464002691</v>
      </c>
    </row>
    <row r="1094" spans="1:3" x14ac:dyDescent="0.25">
      <c r="A1094" s="120">
        <v>45336</v>
      </c>
      <c r="B1094" s="105">
        <v>12</v>
      </c>
      <c r="C1094" s="112">
        <v>13.3456002202</v>
      </c>
    </row>
    <row r="1095" spans="1:3" x14ac:dyDescent="0.25">
      <c r="A1095" s="120">
        <v>45336</v>
      </c>
      <c r="B1095" s="105">
        <v>13</v>
      </c>
      <c r="C1095" s="112">
        <v>13.082400268999999</v>
      </c>
    </row>
    <row r="1096" spans="1:3" x14ac:dyDescent="0.25">
      <c r="A1096" s="120">
        <v>45336</v>
      </c>
      <c r="B1096" s="105">
        <v>14</v>
      </c>
      <c r="C1096" s="112">
        <v>12.8392003179</v>
      </c>
    </row>
    <row r="1097" spans="1:3" x14ac:dyDescent="0.25">
      <c r="A1097" s="120">
        <v>45336</v>
      </c>
      <c r="B1097" s="105">
        <v>15</v>
      </c>
      <c r="C1097" s="112">
        <v>13.112000244599999</v>
      </c>
    </row>
    <row r="1098" spans="1:3" x14ac:dyDescent="0.25">
      <c r="A1098" s="120">
        <v>45336</v>
      </c>
      <c r="B1098" s="105">
        <v>16</v>
      </c>
      <c r="C1098" s="112">
        <v>14.1024003913</v>
      </c>
    </row>
    <row r="1099" spans="1:3" x14ac:dyDescent="0.25">
      <c r="A1099" s="120">
        <v>45336</v>
      </c>
      <c r="B1099" s="105">
        <v>17</v>
      </c>
      <c r="C1099" s="112">
        <v>14.950400391300001</v>
      </c>
    </row>
    <row r="1100" spans="1:3" x14ac:dyDescent="0.25">
      <c r="A1100" s="120">
        <v>45336</v>
      </c>
      <c r="B1100" s="105">
        <v>18</v>
      </c>
      <c r="C1100" s="112">
        <v>16.897600220000001</v>
      </c>
    </row>
    <row r="1101" spans="1:3" x14ac:dyDescent="0.25">
      <c r="A1101" s="120">
        <v>45336</v>
      </c>
      <c r="B1101" s="105">
        <v>19</v>
      </c>
      <c r="C1101" s="112">
        <v>18.5832000736</v>
      </c>
    </row>
    <row r="1102" spans="1:3" x14ac:dyDescent="0.25">
      <c r="A1102" s="120">
        <v>45336</v>
      </c>
      <c r="B1102" s="105">
        <v>20</v>
      </c>
      <c r="C1102" s="112">
        <v>18.817600220500001</v>
      </c>
    </row>
    <row r="1103" spans="1:3" x14ac:dyDescent="0.25">
      <c r="A1103" s="120">
        <v>45336</v>
      </c>
      <c r="B1103" s="105">
        <v>21</v>
      </c>
      <c r="C1103" s="112">
        <v>18.304800049400001</v>
      </c>
    </row>
    <row r="1104" spans="1:3" x14ac:dyDescent="0.25">
      <c r="A1104" s="120">
        <v>45336</v>
      </c>
      <c r="B1104" s="105">
        <v>22</v>
      </c>
      <c r="C1104" s="112">
        <v>17.8840001226</v>
      </c>
    </row>
    <row r="1105" spans="1:3" x14ac:dyDescent="0.25">
      <c r="A1105" s="120">
        <v>45336</v>
      </c>
      <c r="B1105" s="105">
        <v>23</v>
      </c>
      <c r="C1105" s="112">
        <v>16.783200317899997</v>
      </c>
    </row>
    <row r="1106" spans="1:3" x14ac:dyDescent="0.25">
      <c r="A1106" s="120">
        <v>45336</v>
      </c>
      <c r="B1106" s="105">
        <v>24</v>
      </c>
      <c r="C1106" s="112">
        <v>15.7023999028</v>
      </c>
    </row>
    <row r="1107" spans="1:3" x14ac:dyDescent="0.25">
      <c r="A1107" s="120">
        <v>45337</v>
      </c>
      <c r="B1107" s="105">
        <v>1</v>
      </c>
      <c r="C1107" s="112">
        <v>15.0688000493</v>
      </c>
    </row>
    <row r="1108" spans="1:3" x14ac:dyDescent="0.25">
      <c r="A1108" s="120">
        <v>45337</v>
      </c>
      <c r="B1108" s="105">
        <v>2</v>
      </c>
      <c r="C1108" s="112">
        <v>14.3632004399</v>
      </c>
    </row>
    <row r="1109" spans="1:3" x14ac:dyDescent="0.25">
      <c r="A1109" s="120">
        <v>45337</v>
      </c>
      <c r="B1109" s="105">
        <v>3</v>
      </c>
      <c r="C1109" s="112">
        <v>14.062400147</v>
      </c>
    </row>
    <row r="1110" spans="1:3" x14ac:dyDescent="0.25">
      <c r="A1110" s="120">
        <v>45337</v>
      </c>
      <c r="B1110" s="105">
        <v>4</v>
      </c>
      <c r="C1110" s="112">
        <v>14.123200195699999</v>
      </c>
    </row>
    <row r="1111" spans="1:3" x14ac:dyDescent="0.25">
      <c r="A1111" s="120">
        <v>45337</v>
      </c>
      <c r="B1111" s="105">
        <v>5</v>
      </c>
      <c r="C1111" s="112">
        <v>14.7416003422</v>
      </c>
    </row>
    <row r="1112" spans="1:3" x14ac:dyDescent="0.25">
      <c r="A1112" s="120">
        <v>45337</v>
      </c>
      <c r="B1112" s="105">
        <v>6</v>
      </c>
      <c r="C1112" s="112">
        <v>15.717599853999999</v>
      </c>
    </row>
    <row r="1113" spans="1:3" x14ac:dyDescent="0.25">
      <c r="A1113" s="120">
        <v>45337</v>
      </c>
      <c r="B1113" s="105">
        <v>7</v>
      </c>
      <c r="C1113" s="112">
        <v>17.569600342400001</v>
      </c>
    </row>
    <row r="1114" spans="1:3" x14ac:dyDescent="0.25">
      <c r="A1114" s="120">
        <v>45337</v>
      </c>
      <c r="B1114" s="105">
        <v>8</v>
      </c>
      <c r="C1114" s="112">
        <v>17.797600220299998</v>
      </c>
    </row>
    <row r="1115" spans="1:3" x14ac:dyDescent="0.25">
      <c r="A1115" s="120">
        <v>45337</v>
      </c>
      <c r="B1115" s="105">
        <v>9</v>
      </c>
      <c r="C1115" s="112">
        <v>17.433600097999999</v>
      </c>
    </row>
    <row r="1116" spans="1:3" x14ac:dyDescent="0.25">
      <c r="A1116" s="120">
        <v>45337</v>
      </c>
      <c r="B1116" s="105">
        <v>10</v>
      </c>
      <c r="C1116" s="112">
        <v>15.564800293500001</v>
      </c>
    </row>
    <row r="1117" spans="1:3" x14ac:dyDescent="0.25">
      <c r="A1117" s="120">
        <v>45337</v>
      </c>
      <c r="B1117" s="105">
        <v>11</v>
      </c>
      <c r="C1117" s="112">
        <v>14.681599975999999</v>
      </c>
    </row>
    <row r="1118" spans="1:3" x14ac:dyDescent="0.25">
      <c r="A1118" s="120">
        <v>45337</v>
      </c>
      <c r="B1118" s="105">
        <v>12</v>
      </c>
      <c r="C1118" s="112">
        <v>13.980000366700001</v>
      </c>
    </row>
    <row r="1119" spans="1:3" x14ac:dyDescent="0.25">
      <c r="A1119" s="120">
        <v>45337</v>
      </c>
      <c r="B1119" s="105">
        <v>13</v>
      </c>
      <c r="C1119" s="112">
        <v>13.3664002691</v>
      </c>
    </row>
    <row r="1120" spans="1:3" x14ac:dyDescent="0.25">
      <c r="A1120" s="120">
        <v>45337</v>
      </c>
      <c r="B1120" s="105">
        <v>14</v>
      </c>
      <c r="C1120" s="112">
        <v>13.1960000005</v>
      </c>
    </row>
    <row r="1121" spans="1:3" x14ac:dyDescent="0.25">
      <c r="A1121" s="120">
        <v>45337</v>
      </c>
      <c r="B1121" s="105">
        <v>15</v>
      </c>
      <c r="C1121" s="112">
        <v>12.9992003181</v>
      </c>
    </row>
    <row r="1122" spans="1:3" x14ac:dyDescent="0.25">
      <c r="A1122" s="120">
        <v>45337</v>
      </c>
      <c r="B1122" s="105">
        <v>16</v>
      </c>
      <c r="C1122" s="112">
        <v>13.9968005376</v>
      </c>
    </row>
    <row r="1123" spans="1:3" x14ac:dyDescent="0.25">
      <c r="A1123" s="120">
        <v>45337</v>
      </c>
      <c r="B1123" s="105">
        <v>17</v>
      </c>
      <c r="C1123" s="112">
        <v>15.3344002688</v>
      </c>
    </row>
    <row r="1124" spans="1:3" x14ac:dyDescent="0.25">
      <c r="A1124" s="120">
        <v>45337</v>
      </c>
      <c r="B1124" s="105">
        <v>18</v>
      </c>
      <c r="C1124" s="112">
        <v>17.5304005134</v>
      </c>
    </row>
    <row r="1125" spans="1:3" x14ac:dyDescent="0.25">
      <c r="A1125" s="120">
        <v>45337</v>
      </c>
      <c r="B1125" s="105">
        <v>19</v>
      </c>
      <c r="C1125" s="112">
        <v>18.869600342400002</v>
      </c>
    </row>
    <row r="1126" spans="1:3" x14ac:dyDescent="0.25">
      <c r="A1126" s="120">
        <v>45337</v>
      </c>
      <c r="B1126" s="105">
        <v>20</v>
      </c>
      <c r="C1126" s="112">
        <v>18.868000122599998</v>
      </c>
    </row>
    <row r="1127" spans="1:3" x14ac:dyDescent="0.25">
      <c r="A1127" s="120">
        <v>45337</v>
      </c>
      <c r="B1127" s="105">
        <v>21</v>
      </c>
      <c r="C1127" s="112">
        <v>18.060799927399998</v>
      </c>
    </row>
    <row r="1128" spans="1:3" x14ac:dyDescent="0.25">
      <c r="A1128" s="120">
        <v>45337</v>
      </c>
      <c r="B1128" s="105">
        <v>22</v>
      </c>
      <c r="C1128" s="112">
        <v>17.100800049500002</v>
      </c>
    </row>
    <row r="1129" spans="1:3" x14ac:dyDescent="0.25">
      <c r="A1129" s="120">
        <v>45337</v>
      </c>
      <c r="B1129" s="105">
        <v>23</v>
      </c>
      <c r="C1129" s="112">
        <v>16.158400391099999</v>
      </c>
    </row>
    <row r="1130" spans="1:3" x14ac:dyDescent="0.25">
      <c r="A1130" s="120">
        <v>45337</v>
      </c>
      <c r="B1130" s="105">
        <v>24</v>
      </c>
      <c r="C1130" s="112">
        <v>15.2496000981</v>
      </c>
    </row>
    <row r="1131" spans="1:3" x14ac:dyDescent="0.25">
      <c r="A1131" s="120">
        <v>45338</v>
      </c>
      <c r="B1131" s="105">
        <v>1</v>
      </c>
      <c r="C1131" s="112">
        <v>14.427200195799999</v>
      </c>
    </row>
    <row r="1132" spans="1:3" x14ac:dyDescent="0.25">
      <c r="A1132" s="120">
        <v>45338</v>
      </c>
      <c r="B1132" s="105">
        <v>2</v>
      </c>
      <c r="C1132" s="112">
        <v>13.9256000981</v>
      </c>
    </row>
    <row r="1133" spans="1:3" x14ac:dyDescent="0.25">
      <c r="A1133" s="120">
        <v>45338</v>
      </c>
      <c r="B1133" s="105">
        <v>3</v>
      </c>
      <c r="C1133" s="112">
        <v>13.526400391299999</v>
      </c>
    </row>
    <row r="1134" spans="1:3" x14ac:dyDescent="0.25">
      <c r="A1134" s="120">
        <v>45338</v>
      </c>
      <c r="B1134" s="105">
        <v>4</v>
      </c>
      <c r="C1134" s="112">
        <v>13.633600464499999</v>
      </c>
    </row>
    <row r="1135" spans="1:3" x14ac:dyDescent="0.25">
      <c r="A1135" s="120">
        <v>45338</v>
      </c>
      <c r="B1135" s="105">
        <v>5</v>
      </c>
      <c r="C1135" s="112">
        <v>14.104800171400001</v>
      </c>
    </row>
    <row r="1136" spans="1:3" x14ac:dyDescent="0.25">
      <c r="A1136" s="120">
        <v>45338</v>
      </c>
      <c r="B1136" s="105">
        <v>6</v>
      </c>
      <c r="C1136" s="112">
        <v>15.251200317999999</v>
      </c>
    </row>
    <row r="1137" spans="1:3" x14ac:dyDescent="0.25">
      <c r="A1137" s="120">
        <v>45338</v>
      </c>
      <c r="B1137" s="105">
        <v>7</v>
      </c>
      <c r="C1137" s="112">
        <v>16.962400513399999</v>
      </c>
    </row>
    <row r="1138" spans="1:3" x14ac:dyDescent="0.25">
      <c r="A1138" s="120">
        <v>45338</v>
      </c>
      <c r="B1138" s="105">
        <v>8</v>
      </c>
      <c r="C1138" s="112">
        <v>16.556000122599997</v>
      </c>
    </row>
    <row r="1139" spans="1:3" x14ac:dyDescent="0.25">
      <c r="A1139" s="120">
        <v>45338</v>
      </c>
      <c r="B1139" s="105">
        <v>9</v>
      </c>
      <c r="C1139" s="112">
        <v>15.356800049199999</v>
      </c>
    </row>
    <row r="1140" spans="1:3" x14ac:dyDescent="0.25">
      <c r="A1140" s="120">
        <v>45338</v>
      </c>
      <c r="B1140" s="105">
        <v>10</v>
      </c>
      <c r="C1140" s="112">
        <v>14.2815998539</v>
      </c>
    </row>
    <row r="1141" spans="1:3" x14ac:dyDescent="0.25">
      <c r="A1141" s="120">
        <v>45338</v>
      </c>
      <c r="B1141" s="105">
        <v>11</v>
      </c>
      <c r="C1141" s="112">
        <v>13.433600098099999</v>
      </c>
    </row>
    <row r="1142" spans="1:3" x14ac:dyDescent="0.25">
      <c r="A1142" s="120">
        <v>45338</v>
      </c>
      <c r="B1142" s="105">
        <v>12</v>
      </c>
      <c r="C1142" s="112">
        <v>12.821600220200001</v>
      </c>
    </row>
    <row r="1143" spans="1:3" x14ac:dyDescent="0.25">
      <c r="A1143" s="120">
        <v>45338</v>
      </c>
      <c r="B1143" s="105">
        <v>13</v>
      </c>
      <c r="C1143" s="112">
        <v>12.379200073600002</v>
      </c>
    </row>
    <row r="1144" spans="1:3" x14ac:dyDescent="0.25">
      <c r="A1144" s="120">
        <v>45338</v>
      </c>
      <c r="B1144" s="105">
        <v>14</v>
      </c>
      <c r="C1144" s="112">
        <v>12.472800232400001</v>
      </c>
    </row>
    <row r="1145" spans="1:3" x14ac:dyDescent="0.25">
      <c r="A1145" s="120">
        <v>45338</v>
      </c>
      <c r="B1145" s="105">
        <v>15</v>
      </c>
      <c r="C1145" s="112">
        <v>13.144800293599999</v>
      </c>
    </row>
    <row r="1146" spans="1:3" x14ac:dyDescent="0.25">
      <c r="A1146" s="120">
        <v>45338</v>
      </c>
      <c r="B1146" s="105">
        <v>16</v>
      </c>
      <c r="C1146" s="112">
        <v>13.4576004646</v>
      </c>
    </row>
    <row r="1147" spans="1:3" x14ac:dyDescent="0.25">
      <c r="A1147" s="120">
        <v>45338</v>
      </c>
      <c r="B1147" s="105">
        <v>17</v>
      </c>
      <c r="C1147" s="112">
        <v>14.363200196100001</v>
      </c>
    </row>
    <row r="1148" spans="1:3" x14ac:dyDescent="0.25">
      <c r="A1148" s="120">
        <v>45338</v>
      </c>
      <c r="B1148" s="105">
        <v>18</v>
      </c>
      <c r="C1148" s="112">
        <v>16.040000366800001</v>
      </c>
    </row>
    <row r="1149" spans="1:3" x14ac:dyDescent="0.25">
      <c r="A1149" s="120">
        <v>45338</v>
      </c>
      <c r="B1149" s="105">
        <v>19</v>
      </c>
      <c r="C1149" s="112">
        <v>17.296000244800002</v>
      </c>
    </row>
    <row r="1150" spans="1:3" x14ac:dyDescent="0.25">
      <c r="A1150" s="120">
        <v>45338</v>
      </c>
      <c r="B1150" s="105">
        <v>20</v>
      </c>
      <c r="C1150" s="112">
        <v>17.814400147000001</v>
      </c>
    </row>
    <row r="1151" spans="1:3" x14ac:dyDescent="0.25">
      <c r="A1151" s="120">
        <v>45338</v>
      </c>
      <c r="B1151" s="105">
        <v>21</v>
      </c>
      <c r="C1151" s="112">
        <v>17.647200439999999</v>
      </c>
    </row>
    <row r="1152" spans="1:3" x14ac:dyDescent="0.25">
      <c r="A1152" s="120">
        <v>45338</v>
      </c>
      <c r="B1152" s="105">
        <v>22</v>
      </c>
      <c r="C1152" s="112">
        <v>16.577600586500001</v>
      </c>
    </row>
    <row r="1153" spans="1:3" x14ac:dyDescent="0.25">
      <c r="A1153" s="120">
        <v>45338</v>
      </c>
      <c r="B1153" s="105">
        <v>23</v>
      </c>
      <c r="C1153" s="112">
        <v>15.556000122699999</v>
      </c>
    </row>
    <row r="1154" spans="1:3" x14ac:dyDescent="0.25">
      <c r="A1154" s="120">
        <v>45338</v>
      </c>
      <c r="B1154" s="105">
        <v>24</v>
      </c>
      <c r="C1154" s="112">
        <v>14.7808004156</v>
      </c>
    </row>
    <row r="1155" spans="1:3" x14ac:dyDescent="0.25">
      <c r="A1155" s="120">
        <v>45339</v>
      </c>
      <c r="B1155" s="105">
        <v>1</v>
      </c>
      <c r="C1155" s="112">
        <v>13.904800293500001</v>
      </c>
    </row>
    <row r="1156" spans="1:3" x14ac:dyDescent="0.25">
      <c r="A1156" s="120">
        <v>45339</v>
      </c>
      <c r="B1156" s="105">
        <v>2</v>
      </c>
      <c r="C1156" s="112">
        <v>13.163200440099999</v>
      </c>
    </row>
    <row r="1157" spans="1:3" x14ac:dyDescent="0.25">
      <c r="A1157" s="120">
        <v>45339</v>
      </c>
      <c r="B1157" s="105">
        <v>3</v>
      </c>
      <c r="C1157" s="112">
        <v>13.003200195900002</v>
      </c>
    </row>
    <row r="1158" spans="1:3" x14ac:dyDescent="0.25">
      <c r="A1158" s="120">
        <v>45339</v>
      </c>
      <c r="B1158" s="105">
        <v>4</v>
      </c>
      <c r="C1158" s="112">
        <v>12.876800293599999</v>
      </c>
    </row>
    <row r="1159" spans="1:3" x14ac:dyDescent="0.25">
      <c r="A1159" s="120">
        <v>45339</v>
      </c>
      <c r="B1159" s="105">
        <v>5</v>
      </c>
      <c r="C1159" s="112">
        <v>13.071200317900001</v>
      </c>
    </row>
    <row r="1160" spans="1:3" x14ac:dyDescent="0.25">
      <c r="A1160" s="120">
        <v>45339</v>
      </c>
      <c r="B1160" s="105">
        <v>6</v>
      </c>
      <c r="C1160" s="112">
        <v>13.6304000249</v>
      </c>
    </row>
    <row r="1161" spans="1:3" x14ac:dyDescent="0.25">
      <c r="A1161" s="120">
        <v>45339</v>
      </c>
      <c r="B1161" s="105">
        <v>7</v>
      </c>
      <c r="C1161" s="112">
        <v>14.4095998538</v>
      </c>
    </row>
    <row r="1162" spans="1:3" x14ac:dyDescent="0.25">
      <c r="A1162" s="120">
        <v>45339</v>
      </c>
      <c r="B1162" s="105">
        <v>8</v>
      </c>
      <c r="C1162" s="112">
        <v>14.334400147</v>
      </c>
    </row>
    <row r="1163" spans="1:3" x14ac:dyDescent="0.25">
      <c r="A1163" s="120">
        <v>45339</v>
      </c>
      <c r="B1163" s="105">
        <v>9</v>
      </c>
      <c r="C1163" s="112">
        <v>14.2616003424</v>
      </c>
    </row>
    <row r="1164" spans="1:3" x14ac:dyDescent="0.25">
      <c r="A1164" s="120">
        <v>45339</v>
      </c>
      <c r="B1164" s="105">
        <v>10</v>
      </c>
      <c r="C1164" s="112">
        <v>13.872000489100001</v>
      </c>
    </row>
    <row r="1165" spans="1:3" x14ac:dyDescent="0.25">
      <c r="A1165" s="120">
        <v>45339</v>
      </c>
      <c r="B1165" s="105">
        <v>11</v>
      </c>
      <c r="C1165" s="112">
        <v>12.992000000500001</v>
      </c>
    </row>
    <row r="1166" spans="1:3" x14ac:dyDescent="0.25">
      <c r="A1166" s="120">
        <v>45339</v>
      </c>
      <c r="B1166" s="105">
        <v>12</v>
      </c>
      <c r="C1166" s="112">
        <v>11.5336002202</v>
      </c>
    </row>
    <row r="1167" spans="1:3" x14ac:dyDescent="0.25">
      <c r="A1167" s="120">
        <v>45339</v>
      </c>
      <c r="B1167" s="105">
        <v>13</v>
      </c>
      <c r="C1167" s="112">
        <v>11.3960002448</v>
      </c>
    </row>
    <row r="1168" spans="1:3" x14ac:dyDescent="0.25">
      <c r="A1168" s="120">
        <v>45339</v>
      </c>
      <c r="B1168" s="105">
        <v>14</v>
      </c>
      <c r="C1168" s="112">
        <v>10.986400269199999</v>
      </c>
    </row>
    <row r="1169" spans="1:3" x14ac:dyDescent="0.25">
      <c r="A1169" s="120">
        <v>45339</v>
      </c>
      <c r="B1169" s="105">
        <v>15</v>
      </c>
      <c r="C1169" s="112">
        <v>11.2832003791</v>
      </c>
    </row>
    <row r="1170" spans="1:3" x14ac:dyDescent="0.25">
      <c r="A1170" s="120">
        <v>45339</v>
      </c>
      <c r="B1170" s="105">
        <v>16</v>
      </c>
      <c r="C1170" s="112">
        <v>12.1784000859</v>
      </c>
    </row>
    <row r="1171" spans="1:3" x14ac:dyDescent="0.25">
      <c r="A1171" s="120">
        <v>45339</v>
      </c>
      <c r="B1171" s="105">
        <v>17</v>
      </c>
      <c r="C1171" s="112">
        <v>13.129600098099999</v>
      </c>
    </row>
    <row r="1172" spans="1:3" x14ac:dyDescent="0.25">
      <c r="A1172" s="120">
        <v>45339</v>
      </c>
      <c r="B1172" s="105">
        <v>18</v>
      </c>
      <c r="C1172" s="112">
        <v>14.9776004644</v>
      </c>
    </row>
    <row r="1173" spans="1:3" x14ac:dyDescent="0.25">
      <c r="A1173" s="120">
        <v>45339</v>
      </c>
      <c r="B1173" s="105">
        <v>19</v>
      </c>
      <c r="C1173" s="112">
        <v>16.136800171299999</v>
      </c>
    </row>
    <row r="1174" spans="1:3" x14ac:dyDescent="0.25">
      <c r="A1174" s="120">
        <v>45339</v>
      </c>
      <c r="B1174" s="105">
        <v>20</v>
      </c>
      <c r="C1174" s="112">
        <v>16.001600464500001</v>
      </c>
    </row>
    <row r="1175" spans="1:3" x14ac:dyDescent="0.25">
      <c r="A1175" s="120">
        <v>45339</v>
      </c>
      <c r="B1175" s="105">
        <v>21</v>
      </c>
      <c r="C1175" s="112">
        <v>16.039200195799999</v>
      </c>
    </row>
    <row r="1176" spans="1:3" x14ac:dyDescent="0.25">
      <c r="A1176" s="120">
        <v>45339</v>
      </c>
      <c r="B1176" s="105">
        <v>22</v>
      </c>
      <c r="C1176" s="112">
        <v>15.668800537599999</v>
      </c>
    </row>
    <row r="1177" spans="1:3" x14ac:dyDescent="0.25">
      <c r="A1177" s="120">
        <v>45339</v>
      </c>
      <c r="B1177" s="105">
        <v>23</v>
      </c>
      <c r="C1177" s="112">
        <v>15.0272000737</v>
      </c>
    </row>
    <row r="1178" spans="1:3" x14ac:dyDescent="0.25">
      <c r="A1178" s="120">
        <v>45339</v>
      </c>
      <c r="B1178" s="105">
        <v>24</v>
      </c>
      <c r="C1178" s="112">
        <v>14.296800171499999</v>
      </c>
    </row>
    <row r="1179" spans="1:3" x14ac:dyDescent="0.25">
      <c r="A1179" s="120">
        <v>45340</v>
      </c>
      <c r="B1179" s="105">
        <v>1</v>
      </c>
      <c r="C1179" s="112">
        <v>13.779199951599999</v>
      </c>
    </row>
    <row r="1180" spans="1:3" x14ac:dyDescent="0.25">
      <c r="A1180" s="120">
        <v>45340</v>
      </c>
      <c r="B1180" s="105">
        <v>2</v>
      </c>
      <c r="C1180" s="112">
        <v>13.3696004646</v>
      </c>
    </row>
    <row r="1181" spans="1:3" x14ac:dyDescent="0.25">
      <c r="A1181" s="120">
        <v>45340</v>
      </c>
      <c r="B1181" s="105">
        <v>3</v>
      </c>
      <c r="C1181" s="112">
        <v>13.004000122600001</v>
      </c>
    </row>
    <row r="1182" spans="1:3" x14ac:dyDescent="0.25">
      <c r="A1182" s="120">
        <v>45340</v>
      </c>
      <c r="B1182" s="105">
        <v>4</v>
      </c>
      <c r="C1182" s="112">
        <v>12.9447999271</v>
      </c>
    </row>
    <row r="1183" spans="1:3" x14ac:dyDescent="0.25">
      <c r="A1183" s="120">
        <v>45340</v>
      </c>
      <c r="B1183" s="105">
        <v>5</v>
      </c>
      <c r="C1183" s="112">
        <v>13.012000244599999</v>
      </c>
    </row>
    <row r="1184" spans="1:3" x14ac:dyDescent="0.25">
      <c r="A1184" s="120">
        <v>45340</v>
      </c>
      <c r="B1184" s="105">
        <v>6</v>
      </c>
      <c r="C1184" s="112">
        <v>13.4032005622</v>
      </c>
    </row>
    <row r="1185" spans="1:3" x14ac:dyDescent="0.25">
      <c r="A1185" s="120">
        <v>45340</v>
      </c>
      <c r="B1185" s="105">
        <v>7</v>
      </c>
      <c r="C1185" s="112">
        <v>13.9728000494</v>
      </c>
    </row>
    <row r="1186" spans="1:3" x14ac:dyDescent="0.25">
      <c r="A1186" s="120">
        <v>45340</v>
      </c>
      <c r="B1186" s="105">
        <v>8</v>
      </c>
      <c r="C1186" s="112">
        <v>14.1383999028</v>
      </c>
    </row>
    <row r="1187" spans="1:3" x14ac:dyDescent="0.25">
      <c r="A1187" s="120">
        <v>45340</v>
      </c>
      <c r="B1187" s="105">
        <v>9</v>
      </c>
      <c r="C1187" s="112">
        <v>14.472799927200001</v>
      </c>
    </row>
    <row r="1188" spans="1:3" x14ac:dyDescent="0.25">
      <c r="A1188" s="120">
        <v>45340</v>
      </c>
      <c r="B1188" s="105">
        <v>10</v>
      </c>
      <c r="C1188" s="112">
        <v>13.767200195999999</v>
      </c>
    </row>
    <row r="1189" spans="1:3" x14ac:dyDescent="0.25">
      <c r="A1189" s="120">
        <v>45340</v>
      </c>
      <c r="B1189" s="105">
        <v>11</v>
      </c>
      <c r="C1189" s="112">
        <v>14.0336002203</v>
      </c>
    </row>
    <row r="1190" spans="1:3" x14ac:dyDescent="0.25">
      <c r="A1190" s="120">
        <v>45340</v>
      </c>
      <c r="B1190" s="105">
        <v>12</v>
      </c>
      <c r="C1190" s="112">
        <v>12.4056002814</v>
      </c>
    </row>
    <row r="1191" spans="1:3" x14ac:dyDescent="0.25">
      <c r="A1191" s="120">
        <v>45340</v>
      </c>
      <c r="B1191" s="105">
        <v>13</v>
      </c>
      <c r="C1191" s="112">
        <v>11.392000122699999</v>
      </c>
    </row>
    <row r="1192" spans="1:3" x14ac:dyDescent="0.25">
      <c r="A1192" s="120">
        <v>45340</v>
      </c>
      <c r="B1192" s="105">
        <v>14</v>
      </c>
      <c r="C1192" s="112">
        <v>10.938400269199999</v>
      </c>
    </row>
    <row r="1193" spans="1:3" x14ac:dyDescent="0.25">
      <c r="A1193" s="120">
        <v>45340</v>
      </c>
      <c r="B1193" s="105">
        <v>15</v>
      </c>
      <c r="C1193" s="112">
        <v>12.144800049300001</v>
      </c>
    </row>
    <row r="1194" spans="1:3" x14ac:dyDescent="0.25">
      <c r="A1194" s="120">
        <v>45340</v>
      </c>
      <c r="B1194" s="105">
        <v>16</v>
      </c>
      <c r="C1194" s="112">
        <v>13.502400146899999</v>
      </c>
    </row>
    <row r="1195" spans="1:3" x14ac:dyDescent="0.25">
      <c r="A1195" s="120">
        <v>45340</v>
      </c>
      <c r="B1195" s="105">
        <v>17</v>
      </c>
      <c r="C1195" s="112">
        <v>14.428799805000001</v>
      </c>
    </row>
    <row r="1196" spans="1:3" x14ac:dyDescent="0.25">
      <c r="A1196" s="120">
        <v>45340</v>
      </c>
      <c r="B1196" s="105">
        <v>18</v>
      </c>
      <c r="C1196" s="112">
        <v>16.0160004888</v>
      </c>
    </row>
    <row r="1197" spans="1:3" x14ac:dyDescent="0.25">
      <c r="A1197" s="120">
        <v>45340</v>
      </c>
      <c r="B1197" s="105">
        <v>19</v>
      </c>
      <c r="C1197" s="112">
        <v>16.960000366699997</v>
      </c>
    </row>
    <row r="1198" spans="1:3" x14ac:dyDescent="0.25">
      <c r="A1198" s="120">
        <v>45340</v>
      </c>
      <c r="B1198" s="105">
        <v>20</v>
      </c>
      <c r="C1198" s="112">
        <v>17.015199829699998</v>
      </c>
    </row>
    <row r="1199" spans="1:3" x14ac:dyDescent="0.25">
      <c r="A1199" s="120">
        <v>45340</v>
      </c>
      <c r="B1199" s="105">
        <v>21</v>
      </c>
      <c r="C1199" s="112">
        <v>16.8320001224</v>
      </c>
    </row>
    <row r="1200" spans="1:3" x14ac:dyDescent="0.25">
      <c r="A1200" s="120">
        <v>45340</v>
      </c>
      <c r="B1200" s="105">
        <v>22</v>
      </c>
      <c r="C1200" s="112">
        <v>16.1568002934</v>
      </c>
    </row>
    <row r="1201" spans="1:3" x14ac:dyDescent="0.25">
      <c r="A1201" s="120">
        <v>45340</v>
      </c>
      <c r="B1201" s="105">
        <v>23</v>
      </c>
      <c r="C1201" s="112">
        <v>15.280000000499999</v>
      </c>
    </row>
    <row r="1202" spans="1:3" x14ac:dyDescent="0.25">
      <c r="A1202" s="120">
        <v>45340</v>
      </c>
      <c r="B1202" s="105">
        <v>24</v>
      </c>
      <c r="C1202" s="112">
        <v>14.436800293599999</v>
      </c>
    </row>
    <row r="1203" spans="1:3" x14ac:dyDescent="0.25">
      <c r="A1203" s="120">
        <v>45341</v>
      </c>
      <c r="B1203" s="105">
        <v>1</v>
      </c>
      <c r="C1203" s="112">
        <v>13.594400391299999</v>
      </c>
    </row>
    <row r="1204" spans="1:3" x14ac:dyDescent="0.25">
      <c r="A1204" s="120">
        <v>45341</v>
      </c>
      <c r="B1204" s="105">
        <v>2</v>
      </c>
      <c r="C1204" s="112">
        <v>13.208000244799999</v>
      </c>
    </row>
    <row r="1205" spans="1:3" x14ac:dyDescent="0.25">
      <c r="A1205" s="120">
        <v>45341</v>
      </c>
      <c r="B1205" s="105">
        <v>3</v>
      </c>
      <c r="C1205" s="112">
        <v>12.971200195900002</v>
      </c>
    </row>
    <row r="1206" spans="1:3" x14ac:dyDescent="0.25">
      <c r="A1206" s="120">
        <v>45341</v>
      </c>
      <c r="B1206" s="105">
        <v>4</v>
      </c>
      <c r="C1206" s="112">
        <v>12.8768000493</v>
      </c>
    </row>
    <row r="1207" spans="1:3" x14ac:dyDescent="0.25">
      <c r="A1207" s="120">
        <v>45341</v>
      </c>
      <c r="B1207" s="105">
        <v>5</v>
      </c>
      <c r="C1207" s="112">
        <v>13.427200195999999</v>
      </c>
    </row>
    <row r="1208" spans="1:3" x14ac:dyDescent="0.25">
      <c r="A1208" s="120">
        <v>45341</v>
      </c>
      <c r="B1208" s="105">
        <v>6</v>
      </c>
      <c r="C1208" s="112">
        <v>14.338400147</v>
      </c>
    </row>
    <row r="1209" spans="1:3" x14ac:dyDescent="0.25">
      <c r="A1209" s="120">
        <v>45341</v>
      </c>
      <c r="B1209" s="105">
        <v>7</v>
      </c>
      <c r="C1209" s="112">
        <v>15.782400146899999</v>
      </c>
    </row>
    <row r="1210" spans="1:3" x14ac:dyDescent="0.25">
      <c r="A1210" s="120">
        <v>45341</v>
      </c>
      <c r="B1210" s="105">
        <v>8</v>
      </c>
      <c r="C1210" s="112">
        <v>15.6575999759</v>
      </c>
    </row>
    <row r="1211" spans="1:3" x14ac:dyDescent="0.25">
      <c r="A1211" s="120">
        <v>45341</v>
      </c>
      <c r="B1211" s="105">
        <v>9</v>
      </c>
      <c r="C1211" s="112">
        <v>15.4568000493</v>
      </c>
    </row>
    <row r="1212" spans="1:3" x14ac:dyDescent="0.25">
      <c r="A1212" s="120">
        <v>45341</v>
      </c>
      <c r="B1212" s="105">
        <v>10</v>
      </c>
      <c r="C1212" s="112">
        <v>14.9488001713</v>
      </c>
    </row>
    <row r="1213" spans="1:3" x14ac:dyDescent="0.25">
      <c r="A1213" s="120">
        <v>45341</v>
      </c>
      <c r="B1213" s="105">
        <v>11</v>
      </c>
      <c r="C1213" s="112">
        <v>14.82720044</v>
      </c>
    </row>
    <row r="1214" spans="1:3" x14ac:dyDescent="0.25">
      <c r="A1214" s="120">
        <v>45341</v>
      </c>
      <c r="B1214" s="105">
        <v>12</v>
      </c>
      <c r="C1214" s="112">
        <v>15.2456002202</v>
      </c>
    </row>
    <row r="1215" spans="1:3" x14ac:dyDescent="0.25">
      <c r="A1215" s="120">
        <v>45341</v>
      </c>
      <c r="B1215" s="105">
        <v>13</v>
      </c>
      <c r="C1215" s="112">
        <v>15.860000122499999</v>
      </c>
    </row>
    <row r="1216" spans="1:3" x14ac:dyDescent="0.25">
      <c r="A1216" s="120">
        <v>45341</v>
      </c>
      <c r="B1216" s="105">
        <v>14</v>
      </c>
      <c r="C1216" s="112">
        <v>15.8416002204</v>
      </c>
    </row>
    <row r="1217" spans="1:3" x14ac:dyDescent="0.25">
      <c r="A1217" s="120">
        <v>45341</v>
      </c>
      <c r="B1217" s="105">
        <v>15</v>
      </c>
      <c r="C1217" s="112">
        <v>16.547200440100003</v>
      </c>
    </row>
    <row r="1218" spans="1:3" x14ac:dyDescent="0.25">
      <c r="A1218" s="120">
        <v>45341</v>
      </c>
      <c r="B1218" s="105">
        <v>16</v>
      </c>
      <c r="C1218" s="112">
        <v>17.1696004643</v>
      </c>
    </row>
    <row r="1219" spans="1:3" x14ac:dyDescent="0.25">
      <c r="A1219" s="120">
        <v>45341</v>
      </c>
      <c r="B1219" s="105">
        <v>17</v>
      </c>
      <c r="C1219" s="112">
        <v>17.628800171399998</v>
      </c>
    </row>
    <row r="1220" spans="1:3" x14ac:dyDescent="0.25">
      <c r="A1220" s="120">
        <v>45341</v>
      </c>
      <c r="B1220" s="105">
        <v>18</v>
      </c>
      <c r="C1220" s="112">
        <v>18.6512001957</v>
      </c>
    </row>
    <row r="1221" spans="1:3" x14ac:dyDescent="0.25">
      <c r="A1221" s="120">
        <v>45341</v>
      </c>
      <c r="B1221" s="105">
        <v>19</v>
      </c>
      <c r="C1221" s="112">
        <v>19.0680003668</v>
      </c>
    </row>
    <row r="1222" spans="1:3" x14ac:dyDescent="0.25">
      <c r="A1222" s="120">
        <v>45341</v>
      </c>
      <c r="B1222" s="105">
        <v>20</v>
      </c>
      <c r="C1222" s="112">
        <v>18.944000244800002</v>
      </c>
    </row>
    <row r="1223" spans="1:3" x14ac:dyDescent="0.25">
      <c r="A1223" s="120">
        <v>45341</v>
      </c>
      <c r="B1223" s="105">
        <v>21</v>
      </c>
      <c r="C1223" s="112">
        <v>18.380800171499999</v>
      </c>
    </row>
    <row r="1224" spans="1:3" x14ac:dyDescent="0.25">
      <c r="A1224" s="120">
        <v>45341</v>
      </c>
      <c r="B1224" s="105">
        <v>22</v>
      </c>
      <c r="C1224" s="112">
        <v>17.3592001958</v>
      </c>
    </row>
    <row r="1225" spans="1:3" x14ac:dyDescent="0.25">
      <c r="A1225" s="120">
        <v>45341</v>
      </c>
      <c r="B1225" s="105">
        <v>23</v>
      </c>
      <c r="C1225" s="112">
        <v>16.1911998295</v>
      </c>
    </row>
    <row r="1226" spans="1:3" x14ac:dyDescent="0.25">
      <c r="A1226" s="120">
        <v>45341</v>
      </c>
      <c r="B1226" s="105">
        <v>24</v>
      </c>
      <c r="C1226" s="112">
        <v>15.082400147</v>
      </c>
    </row>
    <row r="1227" spans="1:3" x14ac:dyDescent="0.25">
      <c r="A1227" s="120">
        <v>45342</v>
      </c>
      <c r="B1227" s="105">
        <v>1</v>
      </c>
      <c r="C1227" s="112">
        <v>14.153600220300001</v>
      </c>
    </row>
    <row r="1228" spans="1:3" x14ac:dyDescent="0.25">
      <c r="A1228" s="120">
        <v>45342</v>
      </c>
      <c r="B1228" s="105">
        <v>2</v>
      </c>
      <c r="C1228" s="112">
        <v>13.520800171399999</v>
      </c>
    </row>
    <row r="1229" spans="1:3" x14ac:dyDescent="0.25">
      <c r="A1229" s="120">
        <v>45342</v>
      </c>
      <c r="B1229" s="105">
        <v>3</v>
      </c>
      <c r="C1229" s="112">
        <v>13.0727999271</v>
      </c>
    </row>
    <row r="1230" spans="1:3" x14ac:dyDescent="0.25">
      <c r="A1230" s="120">
        <v>45342</v>
      </c>
      <c r="B1230" s="105">
        <v>4</v>
      </c>
      <c r="C1230" s="112">
        <v>13.129600098299999</v>
      </c>
    </row>
    <row r="1231" spans="1:3" x14ac:dyDescent="0.25">
      <c r="A1231" s="120">
        <v>45342</v>
      </c>
      <c r="B1231" s="105">
        <v>5</v>
      </c>
      <c r="C1231" s="112">
        <v>13.674400269100001</v>
      </c>
    </row>
    <row r="1232" spans="1:3" x14ac:dyDescent="0.25">
      <c r="A1232" s="120">
        <v>45342</v>
      </c>
      <c r="B1232" s="105">
        <v>6</v>
      </c>
      <c r="C1232" s="112">
        <v>14.640000244599999</v>
      </c>
    </row>
    <row r="1233" spans="1:3" x14ac:dyDescent="0.25">
      <c r="A1233" s="120">
        <v>45342</v>
      </c>
      <c r="B1233" s="105">
        <v>7</v>
      </c>
      <c r="C1233" s="112">
        <v>16.057599853899998</v>
      </c>
    </row>
    <row r="1234" spans="1:3" x14ac:dyDescent="0.25">
      <c r="A1234" s="120">
        <v>45342</v>
      </c>
      <c r="B1234" s="105">
        <v>8</v>
      </c>
      <c r="C1234" s="112">
        <v>16.518400147099999</v>
      </c>
    </row>
    <row r="1235" spans="1:3" x14ac:dyDescent="0.25">
      <c r="A1235" s="120">
        <v>45342</v>
      </c>
      <c r="B1235" s="105">
        <v>9</v>
      </c>
      <c r="C1235" s="112">
        <v>17.160800537899998</v>
      </c>
    </row>
    <row r="1236" spans="1:3" x14ac:dyDescent="0.25">
      <c r="A1236" s="120">
        <v>45342</v>
      </c>
      <c r="B1236" s="105">
        <v>10</v>
      </c>
      <c r="C1236" s="112">
        <v>17.7864001469</v>
      </c>
    </row>
    <row r="1237" spans="1:3" x14ac:dyDescent="0.25">
      <c r="A1237" s="120">
        <v>45342</v>
      </c>
      <c r="B1237" s="105">
        <v>11</v>
      </c>
      <c r="C1237" s="112">
        <v>17.840800293400001</v>
      </c>
    </row>
    <row r="1238" spans="1:3" x14ac:dyDescent="0.25">
      <c r="A1238" s="120">
        <v>45342</v>
      </c>
      <c r="B1238" s="105">
        <v>12</v>
      </c>
      <c r="C1238" s="112">
        <v>17.517600098199999</v>
      </c>
    </row>
    <row r="1239" spans="1:3" x14ac:dyDescent="0.25">
      <c r="A1239" s="120">
        <v>45342</v>
      </c>
      <c r="B1239" s="105">
        <v>13</v>
      </c>
      <c r="C1239" s="112">
        <v>17.016800293500001</v>
      </c>
    </row>
    <row r="1240" spans="1:3" x14ac:dyDescent="0.25">
      <c r="A1240" s="120">
        <v>45342</v>
      </c>
      <c r="B1240" s="105">
        <v>14</v>
      </c>
      <c r="C1240" s="112">
        <v>17.140000244499998</v>
      </c>
    </row>
    <row r="1241" spans="1:3" x14ac:dyDescent="0.25">
      <c r="A1241" s="120">
        <v>45342</v>
      </c>
      <c r="B1241" s="105">
        <v>15</v>
      </c>
      <c r="C1241" s="112">
        <v>17.294400513199999</v>
      </c>
    </row>
    <row r="1242" spans="1:3" x14ac:dyDescent="0.25">
      <c r="A1242" s="120">
        <v>45342</v>
      </c>
      <c r="B1242" s="105">
        <v>16</v>
      </c>
      <c r="C1242" s="112">
        <v>17.7400000003</v>
      </c>
    </row>
    <row r="1243" spans="1:3" x14ac:dyDescent="0.25">
      <c r="A1243" s="120">
        <v>45342</v>
      </c>
      <c r="B1243" s="105">
        <v>17</v>
      </c>
      <c r="C1243" s="112">
        <v>17.7703997807</v>
      </c>
    </row>
    <row r="1244" spans="1:3" x14ac:dyDescent="0.25">
      <c r="A1244" s="120">
        <v>45342</v>
      </c>
      <c r="B1244" s="105">
        <v>18</v>
      </c>
      <c r="C1244" s="112">
        <v>18.71520044</v>
      </c>
    </row>
    <row r="1245" spans="1:3" x14ac:dyDescent="0.25">
      <c r="A1245" s="120">
        <v>45342</v>
      </c>
      <c r="B1245" s="105">
        <v>19</v>
      </c>
      <c r="C1245" s="112">
        <v>19.365600220400001</v>
      </c>
    </row>
    <row r="1246" spans="1:3" x14ac:dyDescent="0.25">
      <c r="A1246" s="120">
        <v>45342</v>
      </c>
      <c r="B1246" s="105">
        <v>20</v>
      </c>
      <c r="C1246" s="112">
        <v>19.416800293399998</v>
      </c>
    </row>
    <row r="1247" spans="1:3" x14ac:dyDescent="0.25">
      <c r="A1247" s="120">
        <v>45342</v>
      </c>
      <c r="B1247" s="105">
        <v>21</v>
      </c>
      <c r="C1247" s="112">
        <v>18.858400147000001</v>
      </c>
    </row>
    <row r="1248" spans="1:3" x14ac:dyDescent="0.25">
      <c r="A1248" s="120">
        <v>45342</v>
      </c>
      <c r="B1248" s="105">
        <v>22</v>
      </c>
      <c r="C1248" s="112">
        <v>17.714400269000002</v>
      </c>
    </row>
    <row r="1249" spans="1:3" x14ac:dyDescent="0.25">
      <c r="A1249" s="120">
        <v>45342</v>
      </c>
      <c r="B1249" s="105">
        <v>23</v>
      </c>
      <c r="C1249" s="112">
        <v>16.3655999761</v>
      </c>
    </row>
    <row r="1250" spans="1:3" x14ac:dyDescent="0.25">
      <c r="A1250" s="120">
        <v>45342</v>
      </c>
      <c r="B1250" s="105">
        <v>24</v>
      </c>
      <c r="C1250" s="112">
        <v>15.215199951700001</v>
      </c>
    </row>
    <row r="1251" spans="1:3" x14ac:dyDescent="0.25">
      <c r="A1251" s="120">
        <v>45343</v>
      </c>
      <c r="B1251" s="105">
        <v>1</v>
      </c>
      <c r="C1251" s="112">
        <v>14.362399902700002</v>
      </c>
    </row>
    <row r="1252" spans="1:3" x14ac:dyDescent="0.25">
      <c r="A1252" s="120">
        <v>45343</v>
      </c>
      <c r="B1252" s="105">
        <v>2</v>
      </c>
      <c r="C1252" s="112">
        <v>13.608800049199999</v>
      </c>
    </row>
    <row r="1253" spans="1:3" x14ac:dyDescent="0.25">
      <c r="A1253" s="120">
        <v>45343</v>
      </c>
      <c r="B1253" s="105">
        <v>3</v>
      </c>
      <c r="C1253" s="112">
        <v>13.252800415499999</v>
      </c>
    </row>
    <row r="1254" spans="1:3" x14ac:dyDescent="0.25">
      <c r="A1254" s="120">
        <v>45343</v>
      </c>
      <c r="B1254" s="105">
        <v>4</v>
      </c>
      <c r="C1254" s="112">
        <v>13.1872003178</v>
      </c>
    </row>
    <row r="1255" spans="1:3" x14ac:dyDescent="0.25">
      <c r="A1255" s="120">
        <v>45343</v>
      </c>
      <c r="B1255" s="105">
        <v>5</v>
      </c>
      <c r="C1255" s="112">
        <v>13.673600220399999</v>
      </c>
    </row>
    <row r="1256" spans="1:3" x14ac:dyDescent="0.25">
      <c r="A1256" s="120">
        <v>45343</v>
      </c>
      <c r="B1256" s="105">
        <v>6</v>
      </c>
      <c r="C1256" s="112">
        <v>14.6368002935</v>
      </c>
    </row>
    <row r="1257" spans="1:3" x14ac:dyDescent="0.25">
      <c r="A1257" s="120">
        <v>45343</v>
      </c>
      <c r="B1257" s="105">
        <v>7</v>
      </c>
      <c r="C1257" s="112">
        <v>16.246400025</v>
      </c>
    </row>
    <row r="1258" spans="1:3" x14ac:dyDescent="0.25">
      <c r="A1258" s="120">
        <v>45343</v>
      </c>
      <c r="B1258" s="105">
        <v>8</v>
      </c>
      <c r="C1258" s="112">
        <v>16.459200195599998</v>
      </c>
    </row>
    <row r="1259" spans="1:3" x14ac:dyDescent="0.25">
      <c r="A1259" s="120">
        <v>45343</v>
      </c>
      <c r="B1259" s="105">
        <v>9</v>
      </c>
      <c r="C1259" s="112">
        <v>16.773600586500002</v>
      </c>
    </row>
    <row r="1260" spans="1:3" x14ac:dyDescent="0.25">
      <c r="A1260" s="120">
        <v>45343</v>
      </c>
      <c r="B1260" s="105">
        <v>10</v>
      </c>
      <c r="C1260" s="112">
        <v>15.3992003179</v>
      </c>
    </row>
    <row r="1261" spans="1:3" x14ac:dyDescent="0.25">
      <c r="A1261" s="120">
        <v>45343</v>
      </c>
      <c r="B1261" s="105">
        <v>11</v>
      </c>
      <c r="C1261" s="112">
        <v>15.451200195699998</v>
      </c>
    </row>
    <row r="1262" spans="1:3" x14ac:dyDescent="0.25">
      <c r="A1262" s="120">
        <v>45343</v>
      </c>
      <c r="B1262" s="105">
        <v>12</v>
      </c>
      <c r="C1262" s="112">
        <v>16.0015999759</v>
      </c>
    </row>
    <row r="1263" spans="1:3" x14ac:dyDescent="0.25">
      <c r="A1263" s="120">
        <v>45343</v>
      </c>
      <c r="B1263" s="105">
        <v>13</v>
      </c>
      <c r="C1263" s="112">
        <v>16.261600342399998</v>
      </c>
    </row>
    <row r="1264" spans="1:3" x14ac:dyDescent="0.25">
      <c r="A1264" s="120">
        <v>45343</v>
      </c>
      <c r="B1264" s="105">
        <v>14</v>
      </c>
      <c r="C1264" s="112">
        <v>15.0920004888</v>
      </c>
    </row>
    <row r="1265" spans="1:3" x14ac:dyDescent="0.25">
      <c r="A1265" s="120">
        <v>45343</v>
      </c>
      <c r="B1265" s="105">
        <v>15</v>
      </c>
      <c r="C1265" s="112">
        <v>15.832000366899999</v>
      </c>
    </row>
    <row r="1266" spans="1:3" x14ac:dyDescent="0.25">
      <c r="A1266" s="120">
        <v>45343</v>
      </c>
      <c r="B1266" s="105">
        <v>16</v>
      </c>
      <c r="C1266" s="112">
        <v>16.272000244699999</v>
      </c>
    </row>
    <row r="1267" spans="1:3" x14ac:dyDescent="0.25">
      <c r="A1267" s="120">
        <v>45343</v>
      </c>
      <c r="B1267" s="105">
        <v>17</v>
      </c>
      <c r="C1267" s="112">
        <v>16.129600464399999</v>
      </c>
    </row>
    <row r="1268" spans="1:3" x14ac:dyDescent="0.25">
      <c r="A1268" s="120">
        <v>45343</v>
      </c>
      <c r="B1268" s="105">
        <v>18</v>
      </c>
      <c r="C1268" s="112">
        <v>17.484800415700001</v>
      </c>
    </row>
    <row r="1269" spans="1:3" x14ac:dyDescent="0.25">
      <c r="A1269" s="120">
        <v>45343</v>
      </c>
      <c r="B1269" s="105">
        <v>19</v>
      </c>
      <c r="C1269" s="112">
        <v>18.8416002202</v>
      </c>
    </row>
    <row r="1270" spans="1:3" x14ac:dyDescent="0.25">
      <c r="A1270" s="120">
        <v>45343</v>
      </c>
      <c r="B1270" s="105">
        <v>20</v>
      </c>
      <c r="C1270" s="112">
        <v>18.970400390999998</v>
      </c>
    </row>
    <row r="1271" spans="1:3" x14ac:dyDescent="0.25">
      <c r="A1271" s="120">
        <v>45343</v>
      </c>
      <c r="B1271" s="105">
        <v>21</v>
      </c>
      <c r="C1271" s="112">
        <v>18.684800293399999</v>
      </c>
    </row>
    <row r="1272" spans="1:3" x14ac:dyDescent="0.25">
      <c r="A1272" s="120">
        <v>45343</v>
      </c>
      <c r="B1272" s="105">
        <v>22</v>
      </c>
      <c r="C1272" s="112">
        <v>17.632800049299998</v>
      </c>
    </row>
    <row r="1273" spans="1:3" x14ac:dyDescent="0.25">
      <c r="A1273" s="120">
        <v>45343</v>
      </c>
      <c r="B1273" s="105">
        <v>23</v>
      </c>
      <c r="C1273" s="112">
        <v>16.408000244499998</v>
      </c>
    </row>
    <row r="1274" spans="1:3" x14ac:dyDescent="0.25">
      <c r="A1274" s="120">
        <v>45343</v>
      </c>
      <c r="B1274" s="105">
        <v>24</v>
      </c>
      <c r="C1274" s="112">
        <v>15.2016002202</v>
      </c>
    </row>
    <row r="1275" spans="1:3" x14ac:dyDescent="0.25">
      <c r="A1275" s="120">
        <v>45344</v>
      </c>
      <c r="B1275" s="105">
        <v>1</v>
      </c>
      <c r="C1275" s="112">
        <v>14.347200318100001</v>
      </c>
    </row>
    <row r="1276" spans="1:3" x14ac:dyDescent="0.25">
      <c r="A1276" s="120">
        <v>45344</v>
      </c>
      <c r="B1276" s="105">
        <v>2</v>
      </c>
      <c r="C1276" s="112">
        <v>13.6920003669</v>
      </c>
    </row>
    <row r="1277" spans="1:3" x14ac:dyDescent="0.25">
      <c r="A1277" s="120">
        <v>45344</v>
      </c>
      <c r="B1277" s="105">
        <v>3</v>
      </c>
      <c r="C1277" s="112">
        <v>13.300800415600001</v>
      </c>
    </row>
    <row r="1278" spans="1:3" x14ac:dyDescent="0.25">
      <c r="A1278" s="120">
        <v>45344</v>
      </c>
      <c r="B1278" s="105">
        <v>4</v>
      </c>
      <c r="C1278" s="112">
        <v>13.408000488899999</v>
      </c>
    </row>
    <row r="1279" spans="1:3" x14ac:dyDescent="0.25">
      <c r="A1279" s="120">
        <v>45344</v>
      </c>
      <c r="B1279" s="105">
        <v>5</v>
      </c>
      <c r="C1279" s="112">
        <v>13.988800171299999</v>
      </c>
    </row>
    <row r="1280" spans="1:3" x14ac:dyDescent="0.25">
      <c r="A1280" s="120">
        <v>45344</v>
      </c>
      <c r="B1280" s="105">
        <v>6</v>
      </c>
      <c r="C1280" s="112">
        <v>15.154400147</v>
      </c>
    </row>
    <row r="1281" spans="1:3" x14ac:dyDescent="0.25">
      <c r="A1281" s="120">
        <v>45344</v>
      </c>
      <c r="B1281" s="105">
        <v>7</v>
      </c>
      <c r="C1281" s="112">
        <v>16.683199951599999</v>
      </c>
    </row>
    <row r="1282" spans="1:3" x14ac:dyDescent="0.25">
      <c r="A1282" s="120">
        <v>45344</v>
      </c>
      <c r="B1282" s="105">
        <v>8</v>
      </c>
      <c r="C1282" s="112">
        <v>16.116800049400002</v>
      </c>
    </row>
    <row r="1283" spans="1:3" x14ac:dyDescent="0.25">
      <c r="A1283" s="120">
        <v>45344</v>
      </c>
      <c r="B1283" s="105">
        <v>9</v>
      </c>
      <c r="C1283" s="112">
        <v>15.2744005132</v>
      </c>
    </row>
    <row r="1284" spans="1:3" x14ac:dyDescent="0.25">
      <c r="A1284" s="120">
        <v>45344</v>
      </c>
      <c r="B1284" s="105">
        <v>10</v>
      </c>
      <c r="C1284" s="112">
        <v>14.916000244700001</v>
      </c>
    </row>
    <row r="1285" spans="1:3" x14ac:dyDescent="0.25">
      <c r="A1285" s="120">
        <v>45344</v>
      </c>
      <c r="B1285" s="105">
        <v>11</v>
      </c>
      <c r="C1285" s="112">
        <v>13.9008001713</v>
      </c>
    </row>
    <row r="1286" spans="1:3" x14ac:dyDescent="0.25">
      <c r="A1286" s="120">
        <v>45344</v>
      </c>
      <c r="B1286" s="105">
        <v>12</v>
      </c>
      <c r="C1286" s="112">
        <v>13.163200317999999</v>
      </c>
    </row>
    <row r="1287" spans="1:3" x14ac:dyDescent="0.25">
      <c r="A1287" s="120">
        <v>45344</v>
      </c>
      <c r="B1287" s="105">
        <v>13</v>
      </c>
      <c r="C1287" s="112">
        <v>12.758400147</v>
      </c>
    </row>
    <row r="1288" spans="1:3" x14ac:dyDescent="0.25">
      <c r="A1288" s="120">
        <v>45344</v>
      </c>
      <c r="B1288" s="105">
        <v>14</v>
      </c>
      <c r="C1288" s="112">
        <v>12.086400147099999</v>
      </c>
    </row>
    <row r="1289" spans="1:3" x14ac:dyDescent="0.25">
      <c r="A1289" s="120">
        <v>45344</v>
      </c>
      <c r="B1289" s="105">
        <v>15</v>
      </c>
      <c r="C1289" s="112">
        <v>12.163200379300001</v>
      </c>
    </row>
    <row r="1290" spans="1:3" x14ac:dyDescent="0.25">
      <c r="A1290" s="120">
        <v>45344</v>
      </c>
      <c r="B1290" s="105">
        <v>16</v>
      </c>
      <c r="C1290" s="112">
        <v>12.8960002446</v>
      </c>
    </row>
    <row r="1291" spans="1:3" x14ac:dyDescent="0.25">
      <c r="A1291" s="120">
        <v>45344</v>
      </c>
      <c r="B1291" s="105">
        <v>17</v>
      </c>
      <c r="C1291" s="112">
        <v>13.8200001226</v>
      </c>
    </row>
    <row r="1292" spans="1:3" x14ac:dyDescent="0.25">
      <c r="A1292" s="120">
        <v>45344</v>
      </c>
      <c r="B1292" s="105">
        <v>18</v>
      </c>
      <c r="C1292" s="112">
        <v>15.47120044</v>
      </c>
    </row>
    <row r="1293" spans="1:3" x14ac:dyDescent="0.25">
      <c r="A1293" s="120">
        <v>45344</v>
      </c>
      <c r="B1293" s="105">
        <v>19</v>
      </c>
      <c r="C1293" s="112">
        <v>16.894400269000002</v>
      </c>
    </row>
    <row r="1294" spans="1:3" x14ac:dyDescent="0.25">
      <c r="A1294" s="120">
        <v>45344</v>
      </c>
      <c r="B1294" s="105">
        <v>20</v>
      </c>
      <c r="C1294" s="112">
        <v>17.315200562099999</v>
      </c>
    </row>
    <row r="1295" spans="1:3" x14ac:dyDescent="0.25">
      <c r="A1295" s="120">
        <v>45344</v>
      </c>
      <c r="B1295" s="105">
        <v>21</v>
      </c>
      <c r="C1295" s="112">
        <v>17.202400146999999</v>
      </c>
    </row>
    <row r="1296" spans="1:3" x14ac:dyDescent="0.25">
      <c r="A1296" s="120">
        <v>45344</v>
      </c>
      <c r="B1296" s="105">
        <v>22</v>
      </c>
      <c r="C1296" s="112">
        <v>16.750400147000001</v>
      </c>
    </row>
    <row r="1297" spans="1:3" x14ac:dyDescent="0.25">
      <c r="A1297" s="120">
        <v>45344</v>
      </c>
      <c r="B1297" s="105">
        <v>23</v>
      </c>
      <c r="C1297" s="112">
        <v>15.803199829699999</v>
      </c>
    </row>
    <row r="1298" spans="1:3" x14ac:dyDescent="0.25">
      <c r="A1298" s="120">
        <v>45344</v>
      </c>
      <c r="B1298" s="105">
        <v>24</v>
      </c>
      <c r="C1298" s="112">
        <v>14.9472003178</v>
      </c>
    </row>
    <row r="1299" spans="1:3" x14ac:dyDescent="0.25">
      <c r="A1299" s="120">
        <v>45345</v>
      </c>
      <c r="B1299" s="105">
        <v>1</v>
      </c>
      <c r="C1299" s="112">
        <v>14.0512000736</v>
      </c>
    </row>
    <row r="1300" spans="1:3" x14ac:dyDescent="0.25">
      <c r="A1300" s="120">
        <v>45345</v>
      </c>
      <c r="B1300" s="105">
        <v>2</v>
      </c>
      <c r="C1300" s="112">
        <v>13.388800293500001</v>
      </c>
    </row>
    <row r="1301" spans="1:3" x14ac:dyDescent="0.25">
      <c r="A1301" s="120">
        <v>45345</v>
      </c>
      <c r="B1301" s="105">
        <v>3</v>
      </c>
      <c r="C1301" s="112">
        <v>13.108800171499999</v>
      </c>
    </row>
    <row r="1302" spans="1:3" x14ac:dyDescent="0.25">
      <c r="A1302" s="120">
        <v>45345</v>
      </c>
      <c r="B1302" s="105">
        <v>4</v>
      </c>
      <c r="C1302" s="112">
        <v>13.1360002446</v>
      </c>
    </row>
    <row r="1303" spans="1:3" x14ac:dyDescent="0.25">
      <c r="A1303" s="120">
        <v>45345</v>
      </c>
      <c r="B1303" s="105">
        <v>5</v>
      </c>
      <c r="C1303" s="112">
        <v>13.5056005866</v>
      </c>
    </row>
    <row r="1304" spans="1:3" x14ac:dyDescent="0.25">
      <c r="A1304" s="120">
        <v>45345</v>
      </c>
      <c r="B1304" s="105">
        <v>6</v>
      </c>
      <c r="C1304" s="112">
        <v>14.344800293500001</v>
      </c>
    </row>
    <row r="1305" spans="1:3" x14ac:dyDescent="0.25">
      <c r="A1305" s="120">
        <v>45345</v>
      </c>
      <c r="B1305" s="105">
        <v>7</v>
      </c>
      <c r="C1305" s="112">
        <v>15.686399658500001</v>
      </c>
    </row>
    <row r="1306" spans="1:3" x14ac:dyDescent="0.25">
      <c r="A1306" s="120">
        <v>45345</v>
      </c>
      <c r="B1306" s="105">
        <v>8</v>
      </c>
      <c r="C1306" s="112">
        <v>15.335199707300001</v>
      </c>
    </row>
    <row r="1307" spans="1:3" x14ac:dyDescent="0.25">
      <c r="A1307" s="120">
        <v>45345</v>
      </c>
      <c r="B1307" s="105">
        <v>9</v>
      </c>
      <c r="C1307" s="112">
        <v>15.3320001225</v>
      </c>
    </row>
    <row r="1308" spans="1:3" x14ac:dyDescent="0.25">
      <c r="A1308" s="120">
        <v>45345</v>
      </c>
      <c r="B1308" s="105">
        <v>10</v>
      </c>
      <c r="C1308" s="112">
        <v>13.991200195799999</v>
      </c>
    </row>
    <row r="1309" spans="1:3" x14ac:dyDescent="0.25">
      <c r="A1309" s="120">
        <v>45345</v>
      </c>
      <c r="B1309" s="105">
        <v>11</v>
      </c>
      <c r="C1309" s="112">
        <v>12.513600281499999</v>
      </c>
    </row>
    <row r="1310" spans="1:3" x14ac:dyDescent="0.25">
      <c r="A1310" s="120">
        <v>45345</v>
      </c>
      <c r="B1310" s="105">
        <v>12</v>
      </c>
      <c r="C1310" s="112">
        <v>12.7880001225</v>
      </c>
    </row>
    <row r="1311" spans="1:3" x14ac:dyDescent="0.25">
      <c r="A1311" s="120">
        <v>45345</v>
      </c>
      <c r="B1311" s="105">
        <v>13</v>
      </c>
      <c r="C1311" s="112">
        <v>12.920000122699999</v>
      </c>
    </row>
    <row r="1312" spans="1:3" x14ac:dyDescent="0.25">
      <c r="A1312" s="120">
        <v>45345</v>
      </c>
      <c r="B1312" s="105">
        <v>14</v>
      </c>
      <c r="C1312" s="112">
        <v>13.780000122600001</v>
      </c>
    </row>
    <row r="1313" spans="1:3" x14ac:dyDescent="0.25">
      <c r="A1313" s="120">
        <v>45345</v>
      </c>
      <c r="B1313" s="105">
        <v>15</v>
      </c>
      <c r="C1313" s="112">
        <v>13.052800293500001</v>
      </c>
    </row>
    <row r="1314" spans="1:3" x14ac:dyDescent="0.25">
      <c r="A1314" s="120">
        <v>45345</v>
      </c>
      <c r="B1314" s="105">
        <v>16</v>
      </c>
      <c r="C1314" s="112">
        <v>13.419200073600001</v>
      </c>
    </row>
    <row r="1315" spans="1:3" x14ac:dyDescent="0.25">
      <c r="A1315" s="120">
        <v>45345</v>
      </c>
      <c r="B1315" s="105">
        <v>17</v>
      </c>
      <c r="C1315" s="112">
        <v>14.239200440199999</v>
      </c>
    </row>
    <row r="1316" spans="1:3" x14ac:dyDescent="0.25">
      <c r="A1316" s="120">
        <v>45345</v>
      </c>
      <c r="B1316" s="105">
        <v>18</v>
      </c>
      <c r="C1316" s="112">
        <v>15.670400147099999</v>
      </c>
    </row>
    <row r="1317" spans="1:3" x14ac:dyDescent="0.25">
      <c r="A1317" s="120">
        <v>45345</v>
      </c>
      <c r="B1317" s="105">
        <v>19</v>
      </c>
      <c r="C1317" s="112">
        <v>16.815200196000003</v>
      </c>
    </row>
    <row r="1318" spans="1:3" x14ac:dyDescent="0.25">
      <c r="A1318" s="120">
        <v>45345</v>
      </c>
      <c r="B1318" s="105">
        <v>20</v>
      </c>
      <c r="C1318" s="112">
        <v>17.060000244600001</v>
      </c>
    </row>
    <row r="1319" spans="1:3" x14ac:dyDescent="0.25">
      <c r="A1319" s="120">
        <v>45345</v>
      </c>
      <c r="B1319" s="105">
        <v>21</v>
      </c>
      <c r="C1319" s="112">
        <v>16.882400024899997</v>
      </c>
    </row>
    <row r="1320" spans="1:3" x14ac:dyDescent="0.25">
      <c r="A1320" s="120">
        <v>45345</v>
      </c>
      <c r="B1320" s="105">
        <v>22</v>
      </c>
      <c r="C1320" s="112">
        <v>16.3040003668</v>
      </c>
    </row>
    <row r="1321" spans="1:3" x14ac:dyDescent="0.25">
      <c r="A1321" s="120">
        <v>45345</v>
      </c>
      <c r="B1321" s="105">
        <v>23</v>
      </c>
      <c r="C1321" s="112">
        <v>15.425600098</v>
      </c>
    </row>
    <row r="1322" spans="1:3" x14ac:dyDescent="0.25">
      <c r="A1322" s="120">
        <v>45345</v>
      </c>
      <c r="B1322" s="105">
        <v>24</v>
      </c>
      <c r="C1322" s="112">
        <v>14.674400024799999</v>
      </c>
    </row>
    <row r="1323" spans="1:3" x14ac:dyDescent="0.25">
      <c r="A1323" s="120">
        <v>45346</v>
      </c>
      <c r="B1323" s="105">
        <v>1</v>
      </c>
      <c r="C1323" s="112">
        <v>13.8984005135</v>
      </c>
    </row>
    <row r="1324" spans="1:3" x14ac:dyDescent="0.25">
      <c r="A1324" s="120">
        <v>45346</v>
      </c>
      <c r="B1324" s="105">
        <v>2</v>
      </c>
      <c r="C1324" s="112">
        <v>13.2232003179</v>
      </c>
    </row>
    <row r="1325" spans="1:3" x14ac:dyDescent="0.25">
      <c r="A1325" s="120">
        <v>45346</v>
      </c>
      <c r="B1325" s="105">
        <v>3</v>
      </c>
      <c r="C1325" s="112">
        <v>12.9456000982</v>
      </c>
    </row>
    <row r="1326" spans="1:3" x14ac:dyDescent="0.25">
      <c r="A1326" s="120">
        <v>45346</v>
      </c>
      <c r="B1326" s="105">
        <v>4</v>
      </c>
      <c r="C1326" s="112">
        <v>12.833600342399999</v>
      </c>
    </row>
    <row r="1327" spans="1:3" x14ac:dyDescent="0.25">
      <c r="A1327" s="120">
        <v>45346</v>
      </c>
      <c r="B1327" s="105">
        <v>5</v>
      </c>
      <c r="C1327" s="112">
        <v>13.011200317999998</v>
      </c>
    </row>
    <row r="1328" spans="1:3" x14ac:dyDescent="0.25">
      <c r="A1328" s="120">
        <v>45346</v>
      </c>
      <c r="B1328" s="105">
        <v>6</v>
      </c>
      <c r="C1328" s="112">
        <v>13.565600464499999</v>
      </c>
    </row>
    <row r="1329" spans="1:3" x14ac:dyDescent="0.25">
      <c r="A1329" s="120">
        <v>45346</v>
      </c>
      <c r="B1329" s="105">
        <v>7</v>
      </c>
      <c r="C1329" s="112">
        <v>14.1432001958</v>
      </c>
    </row>
    <row r="1330" spans="1:3" x14ac:dyDescent="0.25">
      <c r="A1330" s="120">
        <v>45346</v>
      </c>
      <c r="B1330" s="105">
        <v>8</v>
      </c>
      <c r="C1330" s="112">
        <v>13.972800171299999</v>
      </c>
    </row>
    <row r="1331" spans="1:3" x14ac:dyDescent="0.25">
      <c r="A1331" s="120">
        <v>45346</v>
      </c>
      <c r="B1331" s="105">
        <v>9</v>
      </c>
      <c r="C1331" s="112">
        <v>13.757600220200001</v>
      </c>
    </row>
    <row r="1332" spans="1:3" x14ac:dyDescent="0.25">
      <c r="A1332" s="120">
        <v>45346</v>
      </c>
      <c r="B1332" s="105">
        <v>10</v>
      </c>
      <c r="C1332" s="112">
        <v>13.888800293399999</v>
      </c>
    </row>
    <row r="1333" spans="1:3" x14ac:dyDescent="0.25">
      <c r="A1333" s="120">
        <v>45346</v>
      </c>
      <c r="B1333" s="105">
        <v>11</v>
      </c>
      <c r="C1333" s="112">
        <v>13.313600098</v>
      </c>
    </row>
    <row r="1334" spans="1:3" x14ac:dyDescent="0.25">
      <c r="A1334" s="120">
        <v>45346</v>
      </c>
      <c r="B1334" s="105">
        <v>12</v>
      </c>
      <c r="C1334" s="112">
        <v>12.9007998049</v>
      </c>
    </row>
    <row r="1335" spans="1:3" x14ac:dyDescent="0.25">
      <c r="A1335" s="120">
        <v>45346</v>
      </c>
      <c r="B1335" s="105">
        <v>13</v>
      </c>
      <c r="C1335" s="112">
        <v>13.134400147000001</v>
      </c>
    </row>
    <row r="1336" spans="1:3" x14ac:dyDescent="0.25">
      <c r="A1336" s="120">
        <v>45346</v>
      </c>
      <c r="B1336" s="105">
        <v>14</v>
      </c>
      <c r="C1336" s="112">
        <v>12.955199951700001</v>
      </c>
    </row>
    <row r="1337" spans="1:3" x14ac:dyDescent="0.25">
      <c r="A1337" s="120">
        <v>45346</v>
      </c>
      <c r="B1337" s="105">
        <v>15</v>
      </c>
      <c r="C1337" s="112">
        <v>13.1616002202</v>
      </c>
    </row>
    <row r="1338" spans="1:3" x14ac:dyDescent="0.25">
      <c r="A1338" s="120">
        <v>45346</v>
      </c>
      <c r="B1338" s="105">
        <v>16</v>
      </c>
      <c r="C1338" s="112">
        <v>12.3040000615</v>
      </c>
    </row>
    <row r="1339" spans="1:3" x14ac:dyDescent="0.25">
      <c r="A1339" s="120">
        <v>45346</v>
      </c>
      <c r="B1339" s="105">
        <v>17</v>
      </c>
      <c r="C1339" s="112">
        <v>12.864800537600001</v>
      </c>
    </row>
    <row r="1340" spans="1:3" x14ac:dyDescent="0.25">
      <c r="A1340" s="120">
        <v>45346</v>
      </c>
      <c r="B1340" s="105">
        <v>18</v>
      </c>
      <c r="C1340" s="112">
        <v>14.571200195799999</v>
      </c>
    </row>
    <row r="1341" spans="1:3" x14ac:dyDescent="0.25">
      <c r="A1341" s="120">
        <v>45346</v>
      </c>
      <c r="B1341" s="105">
        <v>19</v>
      </c>
      <c r="C1341" s="112">
        <v>15.904000122600001</v>
      </c>
    </row>
    <row r="1342" spans="1:3" x14ac:dyDescent="0.25">
      <c r="A1342" s="120">
        <v>45346</v>
      </c>
      <c r="B1342" s="105">
        <v>20</v>
      </c>
      <c r="C1342" s="112">
        <v>15.997600220300001</v>
      </c>
    </row>
    <row r="1343" spans="1:3" x14ac:dyDescent="0.25">
      <c r="A1343" s="120">
        <v>45346</v>
      </c>
      <c r="B1343" s="105">
        <v>21</v>
      </c>
      <c r="C1343" s="112">
        <v>15.779200317900001</v>
      </c>
    </row>
    <row r="1344" spans="1:3" x14ac:dyDescent="0.25">
      <c r="A1344" s="120">
        <v>45346</v>
      </c>
      <c r="B1344" s="105">
        <v>22</v>
      </c>
      <c r="C1344" s="112">
        <v>15.4440006112</v>
      </c>
    </row>
    <row r="1345" spans="1:3" x14ac:dyDescent="0.25">
      <c r="A1345" s="120">
        <v>45346</v>
      </c>
      <c r="B1345" s="105">
        <v>23</v>
      </c>
      <c r="C1345" s="112">
        <v>14.7560001228</v>
      </c>
    </row>
    <row r="1346" spans="1:3" x14ac:dyDescent="0.25">
      <c r="A1346" s="120">
        <v>45346</v>
      </c>
      <c r="B1346" s="105">
        <v>24</v>
      </c>
      <c r="C1346" s="112">
        <v>14.0256000982</v>
      </c>
    </row>
    <row r="1347" spans="1:3" x14ac:dyDescent="0.25">
      <c r="A1347" s="120">
        <v>45347</v>
      </c>
      <c r="B1347" s="105">
        <v>1</v>
      </c>
      <c r="C1347" s="112">
        <v>13.5288002935</v>
      </c>
    </row>
    <row r="1348" spans="1:3" x14ac:dyDescent="0.25">
      <c r="A1348" s="120">
        <v>45347</v>
      </c>
      <c r="B1348" s="105">
        <v>2</v>
      </c>
      <c r="C1348" s="112">
        <v>13.082400269100001</v>
      </c>
    </row>
    <row r="1349" spans="1:3" x14ac:dyDescent="0.25">
      <c r="A1349" s="120">
        <v>45347</v>
      </c>
      <c r="B1349" s="105">
        <v>3</v>
      </c>
      <c r="C1349" s="112">
        <v>12.736800171499999</v>
      </c>
    </row>
    <row r="1350" spans="1:3" x14ac:dyDescent="0.25">
      <c r="A1350" s="120">
        <v>45347</v>
      </c>
      <c r="B1350" s="105">
        <v>4</v>
      </c>
      <c r="C1350" s="112">
        <v>12.603199951799999</v>
      </c>
    </row>
    <row r="1351" spans="1:3" x14ac:dyDescent="0.25">
      <c r="A1351" s="120">
        <v>45347</v>
      </c>
      <c r="B1351" s="105">
        <v>5</v>
      </c>
      <c r="C1351" s="112">
        <v>12.621600220300001</v>
      </c>
    </row>
    <row r="1352" spans="1:3" x14ac:dyDescent="0.25">
      <c r="A1352" s="120">
        <v>45347</v>
      </c>
      <c r="B1352" s="105">
        <v>6</v>
      </c>
      <c r="C1352" s="112">
        <v>13.0760001224</v>
      </c>
    </row>
    <row r="1353" spans="1:3" x14ac:dyDescent="0.25">
      <c r="A1353" s="120">
        <v>45347</v>
      </c>
      <c r="B1353" s="105">
        <v>7</v>
      </c>
      <c r="C1353" s="112">
        <v>13.449600098200001</v>
      </c>
    </row>
    <row r="1354" spans="1:3" x14ac:dyDescent="0.25">
      <c r="A1354" s="120">
        <v>45347</v>
      </c>
      <c r="B1354" s="105">
        <v>8</v>
      </c>
      <c r="C1354" s="112">
        <v>13.299200073600002</v>
      </c>
    </row>
    <row r="1355" spans="1:3" x14ac:dyDescent="0.25">
      <c r="A1355" s="120">
        <v>45347</v>
      </c>
      <c r="B1355" s="105">
        <v>9</v>
      </c>
      <c r="C1355" s="112">
        <v>13.1920004888</v>
      </c>
    </row>
    <row r="1356" spans="1:3" x14ac:dyDescent="0.25">
      <c r="A1356" s="120">
        <v>45347</v>
      </c>
      <c r="B1356" s="105">
        <v>10</v>
      </c>
      <c r="C1356" s="112">
        <v>12.507200317900001</v>
      </c>
    </row>
    <row r="1357" spans="1:3" x14ac:dyDescent="0.25">
      <c r="A1357" s="120">
        <v>45347</v>
      </c>
      <c r="B1357" s="105">
        <v>11</v>
      </c>
      <c r="C1357" s="112">
        <v>11.8096001595</v>
      </c>
    </row>
    <row r="1358" spans="1:3" x14ac:dyDescent="0.25">
      <c r="A1358" s="120">
        <v>45347</v>
      </c>
      <c r="B1358" s="105">
        <v>12</v>
      </c>
      <c r="C1358" s="112">
        <v>11.631200012499999</v>
      </c>
    </row>
    <row r="1359" spans="1:3" x14ac:dyDescent="0.25">
      <c r="A1359" s="120">
        <v>45347</v>
      </c>
      <c r="B1359" s="105">
        <v>13</v>
      </c>
      <c r="C1359" s="112">
        <v>11.863199890500001</v>
      </c>
    </row>
    <row r="1360" spans="1:3" x14ac:dyDescent="0.25">
      <c r="A1360" s="120">
        <v>45347</v>
      </c>
      <c r="B1360" s="105">
        <v>14</v>
      </c>
      <c r="C1360" s="112">
        <v>11.9927999271</v>
      </c>
    </row>
    <row r="1361" spans="1:3" x14ac:dyDescent="0.25">
      <c r="A1361" s="120">
        <v>45347</v>
      </c>
      <c r="B1361" s="105">
        <v>15</v>
      </c>
      <c r="C1361" s="112">
        <v>12.318400147</v>
      </c>
    </row>
    <row r="1362" spans="1:3" x14ac:dyDescent="0.25">
      <c r="A1362" s="120">
        <v>45347</v>
      </c>
      <c r="B1362" s="105">
        <v>16</v>
      </c>
      <c r="C1362" s="112">
        <v>12.472000427700001</v>
      </c>
    </row>
    <row r="1363" spans="1:3" x14ac:dyDescent="0.25">
      <c r="A1363" s="120">
        <v>45347</v>
      </c>
      <c r="B1363" s="105">
        <v>17</v>
      </c>
      <c r="C1363" s="112">
        <v>13.547200073899999</v>
      </c>
    </row>
    <row r="1364" spans="1:3" x14ac:dyDescent="0.25">
      <c r="A1364" s="120">
        <v>45347</v>
      </c>
      <c r="B1364" s="105">
        <v>18</v>
      </c>
      <c r="C1364" s="112">
        <v>15.192800415500001</v>
      </c>
    </row>
    <row r="1365" spans="1:3" x14ac:dyDescent="0.25">
      <c r="A1365" s="120">
        <v>45347</v>
      </c>
      <c r="B1365" s="105">
        <v>19</v>
      </c>
      <c r="C1365" s="112">
        <v>16.452000122599998</v>
      </c>
    </row>
    <row r="1366" spans="1:3" x14ac:dyDescent="0.25">
      <c r="A1366" s="120">
        <v>45347</v>
      </c>
      <c r="B1366" s="105">
        <v>20</v>
      </c>
      <c r="C1366" s="112">
        <v>16.489600586600002</v>
      </c>
    </row>
    <row r="1367" spans="1:3" x14ac:dyDescent="0.25">
      <c r="A1367" s="120">
        <v>45347</v>
      </c>
      <c r="B1367" s="105">
        <v>21</v>
      </c>
      <c r="C1367" s="112">
        <v>16.245599976099999</v>
      </c>
    </row>
    <row r="1368" spans="1:3" x14ac:dyDescent="0.25">
      <c r="A1368" s="120">
        <v>45347</v>
      </c>
      <c r="B1368" s="105">
        <v>22</v>
      </c>
      <c r="C1368" s="112">
        <v>15.5656002203</v>
      </c>
    </row>
    <row r="1369" spans="1:3" x14ac:dyDescent="0.25">
      <c r="A1369" s="120">
        <v>45347</v>
      </c>
      <c r="B1369" s="105">
        <v>23</v>
      </c>
      <c r="C1369" s="112">
        <v>14.447199829499999</v>
      </c>
    </row>
    <row r="1370" spans="1:3" x14ac:dyDescent="0.25">
      <c r="A1370" s="120">
        <v>45347</v>
      </c>
      <c r="B1370" s="105">
        <v>24</v>
      </c>
      <c r="C1370" s="112">
        <v>13.668000000399999</v>
      </c>
    </row>
    <row r="1371" spans="1:3" x14ac:dyDescent="0.25">
      <c r="A1371" s="120">
        <v>45348</v>
      </c>
      <c r="B1371" s="105">
        <v>1</v>
      </c>
      <c r="C1371" s="112">
        <v>12.923200317999999</v>
      </c>
    </row>
    <row r="1372" spans="1:3" x14ac:dyDescent="0.25">
      <c r="A1372" s="120">
        <v>45348</v>
      </c>
      <c r="B1372" s="105">
        <v>2</v>
      </c>
      <c r="C1372" s="112">
        <v>12.5095997319</v>
      </c>
    </row>
    <row r="1373" spans="1:3" x14ac:dyDescent="0.25">
      <c r="A1373" s="120">
        <v>45348</v>
      </c>
      <c r="B1373" s="105">
        <v>3</v>
      </c>
      <c r="C1373" s="112">
        <v>12.291199951599999</v>
      </c>
    </row>
    <row r="1374" spans="1:3" x14ac:dyDescent="0.25">
      <c r="A1374" s="120">
        <v>45348</v>
      </c>
      <c r="B1374" s="105">
        <v>4</v>
      </c>
      <c r="C1374" s="112">
        <v>12.2815998539</v>
      </c>
    </row>
    <row r="1375" spans="1:3" x14ac:dyDescent="0.25">
      <c r="A1375" s="120">
        <v>45348</v>
      </c>
      <c r="B1375" s="105">
        <v>5</v>
      </c>
      <c r="C1375" s="112">
        <v>12.993599853999999</v>
      </c>
    </row>
    <row r="1376" spans="1:3" x14ac:dyDescent="0.25">
      <c r="A1376" s="120">
        <v>45348</v>
      </c>
      <c r="B1376" s="105">
        <v>6</v>
      </c>
      <c r="C1376" s="112">
        <v>14.0136000981</v>
      </c>
    </row>
    <row r="1377" spans="1:3" x14ac:dyDescent="0.25">
      <c r="A1377" s="120">
        <v>45348</v>
      </c>
      <c r="B1377" s="105">
        <v>7</v>
      </c>
      <c r="C1377" s="112">
        <v>16.000799927199999</v>
      </c>
    </row>
    <row r="1378" spans="1:3" x14ac:dyDescent="0.25">
      <c r="A1378" s="120">
        <v>45348</v>
      </c>
      <c r="B1378" s="105">
        <v>8</v>
      </c>
      <c r="C1378" s="112">
        <v>16.380800171400001</v>
      </c>
    </row>
    <row r="1379" spans="1:3" x14ac:dyDescent="0.25">
      <c r="A1379" s="120">
        <v>45348</v>
      </c>
      <c r="B1379" s="105">
        <v>9</v>
      </c>
      <c r="C1379" s="112">
        <v>16.9136004643</v>
      </c>
    </row>
    <row r="1380" spans="1:3" x14ac:dyDescent="0.25">
      <c r="A1380" s="120">
        <v>45348</v>
      </c>
      <c r="B1380" s="105">
        <v>10</v>
      </c>
      <c r="C1380" s="112">
        <v>17.186400147000001</v>
      </c>
    </row>
    <row r="1381" spans="1:3" x14ac:dyDescent="0.25">
      <c r="A1381" s="120">
        <v>45348</v>
      </c>
      <c r="B1381" s="105">
        <v>11</v>
      </c>
      <c r="C1381" s="112">
        <v>17.495200562000001</v>
      </c>
    </row>
    <row r="1382" spans="1:3" x14ac:dyDescent="0.25">
      <c r="A1382" s="120">
        <v>45348</v>
      </c>
      <c r="B1382" s="105">
        <v>12</v>
      </c>
      <c r="C1382" s="112">
        <v>16.584800415500002</v>
      </c>
    </row>
    <row r="1383" spans="1:3" x14ac:dyDescent="0.25">
      <c r="A1383" s="120">
        <v>45348</v>
      </c>
      <c r="B1383" s="105">
        <v>13</v>
      </c>
      <c r="C1383" s="112">
        <v>15.2368002936</v>
      </c>
    </row>
    <row r="1384" spans="1:3" x14ac:dyDescent="0.25">
      <c r="A1384" s="120">
        <v>45348</v>
      </c>
      <c r="B1384" s="105">
        <v>14</v>
      </c>
      <c r="C1384" s="112">
        <v>15.451200440099999</v>
      </c>
    </row>
    <row r="1385" spans="1:3" x14ac:dyDescent="0.25">
      <c r="A1385" s="120">
        <v>45348</v>
      </c>
      <c r="B1385" s="105">
        <v>15</v>
      </c>
      <c r="C1385" s="112">
        <v>15.2784002691</v>
      </c>
    </row>
    <row r="1386" spans="1:3" x14ac:dyDescent="0.25">
      <c r="A1386" s="120">
        <v>45348</v>
      </c>
      <c r="B1386" s="105">
        <v>16</v>
      </c>
      <c r="C1386" s="112">
        <v>16.097600220300002</v>
      </c>
    </row>
    <row r="1387" spans="1:3" x14ac:dyDescent="0.25">
      <c r="A1387" s="120">
        <v>45348</v>
      </c>
      <c r="B1387" s="105">
        <v>17</v>
      </c>
      <c r="C1387" s="112">
        <v>17.292000488900001</v>
      </c>
    </row>
    <row r="1388" spans="1:3" x14ac:dyDescent="0.25">
      <c r="A1388" s="120">
        <v>45348</v>
      </c>
      <c r="B1388" s="105">
        <v>18</v>
      </c>
      <c r="C1388" s="112">
        <v>18.445599854099999</v>
      </c>
    </row>
    <row r="1389" spans="1:3" x14ac:dyDescent="0.25">
      <c r="A1389" s="120">
        <v>45348</v>
      </c>
      <c r="B1389" s="105">
        <v>19</v>
      </c>
      <c r="C1389" s="112">
        <v>19.337600464300003</v>
      </c>
    </row>
    <row r="1390" spans="1:3" x14ac:dyDescent="0.25">
      <c r="A1390" s="120">
        <v>45348</v>
      </c>
      <c r="B1390" s="105">
        <v>20</v>
      </c>
      <c r="C1390" s="112">
        <v>19.5048004157</v>
      </c>
    </row>
    <row r="1391" spans="1:3" x14ac:dyDescent="0.25">
      <c r="A1391" s="120">
        <v>45348</v>
      </c>
      <c r="B1391" s="105">
        <v>21</v>
      </c>
      <c r="C1391" s="112">
        <v>18.6488001715</v>
      </c>
    </row>
    <row r="1392" spans="1:3" x14ac:dyDescent="0.25">
      <c r="A1392" s="120">
        <v>45348</v>
      </c>
      <c r="B1392" s="105">
        <v>22</v>
      </c>
      <c r="C1392" s="112">
        <v>17.466400391099999</v>
      </c>
    </row>
    <row r="1393" spans="1:3" x14ac:dyDescent="0.25">
      <c r="A1393" s="120">
        <v>45348</v>
      </c>
      <c r="B1393" s="105">
        <v>23</v>
      </c>
      <c r="C1393" s="112">
        <v>16.0808001712</v>
      </c>
    </row>
    <row r="1394" spans="1:3" x14ac:dyDescent="0.25">
      <c r="A1394" s="120">
        <v>45348</v>
      </c>
      <c r="B1394" s="105">
        <v>24</v>
      </c>
      <c r="C1394" s="112">
        <v>14.954400147099999</v>
      </c>
    </row>
    <row r="1395" spans="1:3" x14ac:dyDescent="0.25">
      <c r="A1395" s="120">
        <v>45349</v>
      </c>
      <c r="B1395" s="105">
        <v>1</v>
      </c>
      <c r="C1395" s="112">
        <v>13.9696003422</v>
      </c>
    </row>
    <row r="1396" spans="1:3" x14ac:dyDescent="0.25">
      <c r="A1396" s="120">
        <v>45349</v>
      </c>
      <c r="B1396" s="105">
        <v>2</v>
      </c>
      <c r="C1396" s="112">
        <v>13.3976004644</v>
      </c>
    </row>
    <row r="1397" spans="1:3" x14ac:dyDescent="0.25">
      <c r="A1397" s="120">
        <v>45349</v>
      </c>
      <c r="B1397" s="105">
        <v>3</v>
      </c>
      <c r="C1397" s="112">
        <v>12.966400147</v>
      </c>
    </row>
    <row r="1398" spans="1:3" x14ac:dyDescent="0.25">
      <c r="A1398" s="120">
        <v>45349</v>
      </c>
      <c r="B1398" s="105">
        <v>4</v>
      </c>
      <c r="C1398" s="112">
        <v>12.9616000982</v>
      </c>
    </row>
    <row r="1399" spans="1:3" x14ac:dyDescent="0.25">
      <c r="A1399" s="120">
        <v>45349</v>
      </c>
      <c r="B1399" s="105">
        <v>5</v>
      </c>
      <c r="C1399" s="112">
        <v>13.622400391299999</v>
      </c>
    </row>
    <row r="1400" spans="1:3" x14ac:dyDescent="0.25">
      <c r="A1400" s="120">
        <v>45349</v>
      </c>
      <c r="B1400" s="105">
        <v>6</v>
      </c>
      <c r="C1400" s="112">
        <v>14.590400391200001</v>
      </c>
    </row>
    <row r="1401" spans="1:3" x14ac:dyDescent="0.25">
      <c r="A1401" s="120">
        <v>45349</v>
      </c>
      <c r="B1401" s="105">
        <v>7</v>
      </c>
      <c r="C1401" s="112">
        <v>16.328000000399999</v>
      </c>
    </row>
    <row r="1402" spans="1:3" x14ac:dyDescent="0.25">
      <c r="A1402" s="120">
        <v>45349</v>
      </c>
      <c r="B1402" s="105">
        <v>8</v>
      </c>
      <c r="C1402" s="112">
        <v>17.212800293400001</v>
      </c>
    </row>
    <row r="1403" spans="1:3" x14ac:dyDescent="0.25">
      <c r="A1403" s="120">
        <v>45349</v>
      </c>
      <c r="B1403" s="105">
        <v>9</v>
      </c>
      <c r="C1403" s="112">
        <v>16.660000244599999</v>
      </c>
    </row>
    <row r="1404" spans="1:3" x14ac:dyDescent="0.25">
      <c r="A1404" s="120">
        <v>45349</v>
      </c>
      <c r="B1404" s="105">
        <v>10</v>
      </c>
      <c r="C1404" s="112">
        <v>15.898400025000001</v>
      </c>
    </row>
    <row r="1405" spans="1:3" x14ac:dyDescent="0.25">
      <c r="A1405" s="120">
        <v>45349</v>
      </c>
      <c r="B1405" s="105">
        <v>11</v>
      </c>
      <c r="C1405" s="112">
        <v>15.4352001959</v>
      </c>
    </row>
    <row r="1406" spans="1:3" x14ac:dyDescent="0.25">
      <c r="A1406" s="120">
        <v>45349</v>
      </c>
      <c r="B1406" s="105">
        <v>12</v>
      </c>
      <c r="C1406" s="112">
        <v>16.0936004643</v>
      </c>
    </row>
    <row r="1407" spans="1:3" x14ac:dyDescent="0.25">
      <c r="A1407" s="120">
        <v>45349</v>
      </c>
      <c r="B1407" s="105">
        <v>13</v>
      </c>
      <c r="C1407" s="112">
        <v>16.292000122499999</v>
      </c>
    </row>
    <row r="1408" spans="1:3" x14ac:dyDescent="0.25">
      <c r="A1408" s="120">
        <v>45349</v>
      </c>
      <c r="B1408" s="105">
        <v>14</v>
      </c>
      <c r="C1408" s="112">
        <v>14.1936003426</v>
      </c>
    </row>
    <row r="1409" spans="1:3" x14ac:dyDescent="0.25">
      <c r="A1409" s="120">
        <v>45349</v>
      </c>
      <c r="B1409" s="105">
        <v>15</v>
      </c>
      <c r="C1409" s="112">
        <v>13.7520002446</v>
      </c>
    </row>
    <row r="1410" spans="1:3" x14ac:dyDescent="0.25">
      <c r="A1410" s="120">
        <v>45349</v>
      </c>
      <c r="B1410" s="105">
        <v>16</v>
      </c>
      <c r="C1410" s="112">
        <v>14.0336002205</v>
      </c>
    </row>
    <row r="1411" spans="1:3" x14ac:dyDescent="0.25">
      <c r="A1411" s="120">
        <v>45349</v>
      </c>
      <c r="B1411" s="105">
        <v>17</v>
      </c>
      <c r="C1411" s="112">
        <v>15.484000489</v>
      </c>
    </row>
    <row r="1412" spans="1:3" x14ac:dyDescent="0.25">
      <c r="A1412" s="120">
        <v>45349</v>
      </c>
      <c r="B1412" s="105">
        <v>18</v>
      </c>
      <c r="C1412" s="112">
        <v>17.2200002447</v>
      </c>
    </row>
    <row r="1413" spans="1:3" x14ac:dyDescent="0.25">
      <c r="A1413" s="120">
        <v>45349</v>
      </c>
      <c r="B1413" s="105">
        <v>19</v>
      </c>
      <c r="C1413" s="112">
        <v>18.8456004646</v>
      </c>
    </row>
    <row r="1414" spans="1:3" x14ac:dyDescent="0.25">
      <c r="A1414" s="120">
        <v>45349</v>
      </c>
      <c r="B1414" s="105">
        <v>20</v>
      </c>
      <c r="C1414" s="112">
        <v>19.085599854000002</v>
      </c>
    </row>
    <row r="1415" spans="1:3" x14ac:dyDescent="0.25">
      <c r="A1415" s="120">
        <v>45349</v>
      </c>
      <c r="B1415" s="105">
        <v>21</v>
      </c>
      <c r="C1415" s="112">
        <v>18.5096000982</v>
      </c>
    </row>
    <row r="1416" spans="1:3" x14ac:dyDescent="0.25">
      <c r="A1416" s="120">
        <v>45349</v>
      </c>
      <c r="B1416" s="105">
        <v>22</v>
      </c>
      <c r="C1416" s="112">
        <v>17.280800415500003</v>
      </c>
    </row>
    <row r="1417" spans="1:3" x14ac:dyDescent="0.25">
      <c r="A1417" s="120">
        <v>45349</v>
      </c>
      <c r="B1417" s="105">
        <v>23</v>
      </c>
      <c r="C1417" s="112">
        <v>15.9992001961</v>
      </c>
    </row>
    <row r="1418" spans="1:3" x14ac:dyDescent="0.25">
      <c r="A1418" s="120">
        <v>45349</v>
      </c>
      <c r="B1418" s="105">
        <v>24</v>
      </c>
      <c r="C1418" s="112">
        <v>15.1000000005</v>
      </c>
    </row>
    <row r="1419" spans="1:3" x14ac:dyDescent="0.25">
      <c r="A1419" s="120">
        <v>45350</v>
      </c>
      <c r="B1419" s="105">
        <v>1</v>
      </c>
      <c r="C1419" s="112">
        <v>14.0976002202</v>
      </c>
    </row>
    <row r="1420" spans="1:3" x14ac:dyDescent="0.25">
      <c r="A1420" s="120">
        <v>45350</v>
      </c>
      <c r="B1420" s="105">
        <v>2</v>
      </c>
      <c r="C1420" s="112">
        <v>13.587200195900001</v>
      </c>
    </row>
    <row r="1421" spans="1:3" x14ac:dyDescent="0.25">
      <c r="A1421" s="120">
        <v>45350</v>
      </c>
      <c r="B1421" s="105">
        <v>3</v>
      </c>
      <c r="C1421" s="112">
        <v>13.2936002202</v>
      </c>
    </row>
    <row r="1422" spans="1:3" x14ac:dyDescent="0.25">
      <c r="A1422" s="120">
        <v>45350</v>
      </c>
      <c r="B1422" s="105">
        <v>4</v>
      </c>
      <c r="C1422" s="112">
        <v>13.43760022</v>
      </c>
    </row>
    <row r="1423" spans="1:3" x14ac:dyDescent="0.25">
      <c r="A1423" s="120">
        <v>45350</v>
      </c>
      <c r="B1423" s="105">
        <v>5</v>
      </c>
      <c r="C1423" s="112">
        <v>14.035200196</v>
      </c>
    </row>
    <row r="1424" spans="1:3" x14ac:dyDescent="0.25">
      <c r="A1424" s="120">
        <v>45350</v>
      </c>
      <c r="B1424" s="105">
        <v>6</v>
      </c>
      <c r="C1424" s="112">
        <v>15.284000000399999</v>
      </c>
    </row>
    <row r="1425" spans="1:3" x14ac:dyDescent="0.25">
      <c r="A1425" s="120">
        <v>45350</v>
      </c>
      <c r="B1425" s="105">
        <v>7</v>
      </c>
      <c r="C1425" s="112">
        <v>16.807200073499999</v>
      </c>
    </row>
    <row r="1426" spans="1:3" x14ac:dyDescent="0.25">
      <c r="A1426" s="120">
        <v>45350</v>
      </c>
      <c r="B1426" s="105">
        <v>8</v>
      </c>
      <c r="C1426" s="112">
        <v>16.483200073700001</v>
      </c>
    </row>
    <row r="1427" spans="1:3" x14ac:dyDescent="0.25">
      <c r="A1427" s="120">
        <v>45350</v>
      </c>
      <c r="B1427" s="105">
        <v>9</v>
      </c>
      <c r="C1427" s="112">
        <v>15.163200439800001</v>
      </c>
    </row>
    <row r="1428" spans="1:3" x14ac:dyDescent="0.25">
      <c r="A1428" s="120">
        <v>45350</v>
      </c>
      <c r="B1428" s="105">
        <v>10</v>
      </c>
      <c r="C1428" s="112">
        <v>13.870400024799999</v>
      </c>
    </row>
    <row r="1429" spans="1:3" x14ac:dyDescent="0.25">
      <c r="A1429" s="120">
        <v>45350</v>
      </c>
      <c r="B1429" s="105">
        <v>11</v>
      </c>
      <c r="C1429" s="112">
        <v>12.876000122400001</v>
      </c>
    </row>
    <row r="1430" spans="1:3" x14ac:dyDescent="0.25">
      <c r="A1430" s="120">
        <v>45350</v>
      </c>
      <c r="B1430" s="105">
        <v>12</v>
      </c>
      <c r="C1430" s="112">
        <v>12.231200257000001</v>
      </c>
    </row>
    <row r="1431" spans="1:3" x14ac:dyDescent="0.25">
      <c r="A1431" s="120">
        <v>45350</v>
      </c>
      <c r="B1431" s="105">
        <v>13</v>
      </c>
      <c r="C1431" s="112">
        <v>12.329600342300001</v>
      </c>
    </row>
    <row r="1432" spans="1:3" x14ac:dyDescent="0.25">
      <c r="A1432" s="120">
        <v>45350</v>
      </c>
      <c r="B1432" s="105">
        <v>14</v>
      </c>
      <c r="C1432" s="112">
        <v>12.2512004401</v>
      </c>
    </row>
    <row r="1433" spans="1:3" x14ac:dyDescent="0.25">
      <c r="A1433" s="120">
        <v>45350</v>
      </c>
      <c r="B1433" s="105">
        <v>15</v>
      </c>
      <c r="C1433" s="112">
        <v>12.765600342300001</v>
      </c>
    </row>
    <row r="1434" spans="1:3" x14ac:dyDescent="0.25">
      <c r="A1434" s="120">
        <v>45350</v>
      </c>
      <c r="B1434" s="105">
        <v>16</v>
      </c>
      <c r="C1434" s="112">
        <v>13.3384001471</v>
      </c>
    </row>
    <row r="1435" spans="1:3" x14ac:dyDescent="0.25">
      <c r="A1435" s="120">
        <v>45350</v>
      </c>
      <c r="B1435" s="105">
        <v>17</v>
      </c>
      <c r="C1435" s="112">
        <v>14.780800537700001</v>
      </c>
    </row>
    <row r="1436" spans="1:3" x14ac:dyDescent="0.25">
      <c r="A1436" s="120">
        <v>45350</v>
      </c>
      <c r="B1436" s="105">
        <v>18</v>
      </c>
      <c r="C1436" s="112">
        <v>16.366400269300001</v>
      </c>
    </row>
    <row r="1437" spans="1:3" x14ac:dyDescent="0.25">
      <c r="A1437" s="120">
        <v>45350</v>
      </c>
      <c r="B1437" s="105">
        <v>19</v>
      </c>
      <c r="C1437" s="112">
        <v>17.970400635400001</v>
      </c>
    </row>
    <row r="1438" spans="1:3" x14ac:dyDescent="0.25">
      <c r="A1438" s="120">
        <v>45350</v>
      </c>
      <c r="B1438" s="105">
        <v>20</v>
      </c>
      <c r="C1438" s="112">
        <v>18.408800293500001</v>
      </c>
    </row>
    <row r="1439" spans="1:3" x14ac:dyDescent="0.25">
      <c r="A1439" s="120">
        <v>45350</v>
      </c>
      <c r="B1439" s="105">
        <v>21</v>
      </c>
      <c r="C1439" s="112">
        <v>17.772800171300002</v>
      </c>
    </row>
    <row r="1440" spans="1:3" x14ac:dyDescent="0.25">
      <c r="A1440" s="120">
        <v>45350</v>
      </c>
      <c r="B1440" s="105">
        <v>22</v>
      </c>
      <c r="C1440" s="112">
        <v>16.2488002935</v>
      </c>
    </row>
    <row r="1441" spans="1:3" x14ac:dyDescent="0.25">
      <c r="A1441" s="120">
        <v>45350</v>
      </c>
      <c r="B1441" s="105">
        <v>23</v>
      </c>
      <c r="C1441" s="112">
        <v>14.9927999271</v>
      </c>
    </row>
    <row r="1442" spans="1:3" x14ac:dyDescent="0.25">
      <c r="A1442" s="120">
        <v>45350</v>
      </c>
      <c r="B1442" s="105">
        <v>24</v>
      </c>
      <c r="C1442" s="112">
        <v>13.9792003181</v>
      </c>
    </row>
    <row r="1443" spans="1:3" x14ac:dyDescent="0.25">
      <c r="A1443" s="120">
        <v>45351</v>
      </c>
      <c r="B1443" s="105">
        <v>1</v>
      </c>
      <c r="C1443" s="112">
        <v>13.170400391200001</v>
      </c>
    </row>
    <row r="1444" spans="1:3" x14ac:dyDescent="0.25">
      <c r="A1444" s="120">
        <v>45351</v>
      </c>
      <c r="B1444" s="105">
        <v>2</v>
      </c>
      <c r="C1444" s="112">
        <v>12.816800049299999</v>
      </c>
    </row>
    <row r="1445" spans="1:3" x14ac:dyDescent="0.25">
      <c r="A1445" s="120">
        <v>45351</v>
      </c>
      <c r="B1445" s="105">
        <v>3</v>
      </c>
      <c r="C1445" s="112">
        <v>12.665599975999999</v>
      </c>
    </row>
    <row r="1446" spans="1:3" x14ac:dyDescent="0.25">
      <c r="A1446" s="120">
        <v>45351</v>
      </c>
      <c r="B1446" s="105">
        <v>4</v>
      </c>
      <c r="C1446" s="112">
        <v>12.720799805099999</v>
      </c>
    </row>
    <row r="1447" spans="1:3" x14ac:dyDescent="0.25">
      <c r="A1447" s="120">
        <v>45351</v>
      </c>
      <c r="B1447" s="105">
        <v>5</v>
      </c>
      <c r="C1447" s="112">
        <v>13.2520002446</v>
      </c>
    </row>
    <row r="1448" spans="1:3" x14ac:dyDescent="0.25">
      <c r="A1448" s="120">
        <v>45351</v>
      </c>
      <c r="B1448" s="105">
        <v>6</v>
      </c>
      <c r="C1448" s="112">
        <v>14.3208001714</v>
      </c>
    </row>
    <row r="1449" spans="1:3" x14ac:dyDescent="0.25">
      <c r="A1449" s="120">
        <v>45351</v>
      </c>
      <c r="B1449" s="105">
        <v>7</v>
      </c>
      <c r="C1449" s="112">
        <v>15.836000000399999</v>
      </c>
    </row>
    <row r="1450" spans="1:3" x14ac:dyDescent="0.25">
      <c r="A1450" s="120">
        <v>45351</v>
      </c>
      <c r="B1450" s="105">
        <v>8</v>
      </c>
      <c r="C1450" s="112">
        <v>16.5200002447</v>
      </c>
    </row>
    <row r="1451" spans="1:3" x14ac:dyDescent="0.25">
      <c r="A1451" s="120">
        <v>45351</v>
      </c>
      <c r="B1451" s="105">
        <v>9</v>
      </c>
      <c r="C1451" s="112">
        <v>16.965600220299997</v>
      </c>
    </row>
    <row r="1452" spans="1:3" x14ac:dyDescent="0.25">
      <c r="A1452" s="120">
        <v>45351</v>
      </c>
      <c r="B1452" s="105">
        <v>10</v>
      </c>
      <c r="C1452" s="112">
        <v>16.060000000399999</v>
      </c>
    </row>
    <row r="1453" spans="1:3" x14ac:dyDescent="0.25">
      <c r="A1453" s="120">
        <v>45351</v>
      </c>
      <c r="B1453" s="105">
        <v>11</v>
      </c>
      <c r="C1453" s="112">
        <v>15.936000122600001</v>
      </c>
    </row>
    <row r="1454" spans="1:3" x14ac:dyDescent="0.25">
      <c r="A1454" s="120">
        <v>45351</v>
      </c>
      <c r="B1454" s="105">
        <v>12</v>
      </c>
      <c r="C1454" s="112">
        <v>16.063200073800001</v>
      </c>
    </row>
    <row r="1455" spans="1:3" x14ac:dyDescent="0.25">
      <c r="A1455" s="120">
        <v>45351</v>
      </c>
      <c r="B1455" s="105">
        <v>13</v>
      </c>
      <c r="C1455" s="112">
        <v>15.655200073600001</v>
      </c>
    </row>
    <row r="1456" spans="1:3" x14ac:dyDescent="0.25">
      <c r="A1456" s="120">
        <v>45351</v>
      </c>
      <c r="B1456" s="105">
        <v>14</v>
      </c>
      <c r="C1456" s="112">
        <v>14.512000489</v>
      </c>
    </row>
    <row r="1457" spans="1:3" x14ac:dyDescent="0.25">
      <c r="A1457" s="120">
        <v>45351</v>
      </c>
      <c r="B1457" s="105">
        <v>15</v>
      </c>
      <c r="C1457" s="112">
        <v>15.1168004155</v>
      </c>
    </row>
    <row r="1458" spans="1:3" x14ac:dyDescent="0.25">
      <c r="A1458" s="120">
        <v>45351</v>
      </c>
      <c r="B1458" s="105">
        <v>16</v>
      </c>
      <c r="C1458" s="112">
        <v>15.357600464400001</v>
      </c>
    </row>
    <row r="1459" spans="1:3" x14ac:dyDescent="0.25">
      <c r="A1459" s="120">
        <v>45351</v>
      </c>
      <c r="B1459" s="105">
        <v>17</v>
      </c>
      <c r="C1459" s="112">
        <v>15.1696002202</v>
      </c>
    </row>
    <row r="1460" spans="1:3" x14ac:dyDescent="0.25">
      <c r="A1460" s="120">
        <v>45351</v>
      </c>
      <c r="B1460" s="105">
        <v>18</v>
      </c>
      <c r="C1460" s="112">
        <v>16.913600586499999</v>
      </c>
    </row>
    <row r="1461" spans="1:3" x14ac:dyDescent="0.25">
      <c r="A1461" s="120">
        <v>45351</v>
      </c>
      <c r="B1461" s="105">
        <v>19</v>
      </c>
      <c r="C1461" s="112">
        <v>18.765599976000001</v>
      </c>
    </row>
    <row r="1462" spans="1:3" x14ac:dyDescent="0.25">
      <c r="A1462" s="120">
        <v>45351</v>
      </c>
      <c r="B1462" s="105">
        <v>20</v>
      </c>
      <c r="C1462" s="112">
        <v>19.032000000700002</v>
      </c>
    </row>
    <row r="1463" spans="1:3" x14ac:dyDescent="0.25">
      <c r="A1463" s="120">
        <v>45351</v>
      </c>
      <c r="B1463" s="105">
        <v>21</v>
      </c>
      <c r="C1463" s="112">
        <v>18.745599731800002</v>
      </c>
    </row>
    <row r="1464" spans="1:3" x14ac:dyDescent="0.25">
      <c r="A1464" s="120">
        <v>45351</v>
      </c>
      <c r="B1464" s="105">
        <v>22</v>
      </c>
      <c r="C1464" s="112">
        <v>17.506400147100003</v>
      </c>
    </row>
    <row r="1465" spans="1:3" x14ac:dyDescent="0.25">
      <c r="A1465" s="120">
        <v>45351</v>
      </c>
      <c r="B1465" s="105">
        <v>23</v>
      </c>
      <c r="C1465" s="112">
        <v>16.164000610799999</v>
      </c>
    </row>
    <row r="1466" spans="1:3" x14ac:dyDescent="0.25">
      <c r="A1466" s="120">
        <v>45351</v>
      </c>
      <c r="B1466" s="105">
        <v>24</v>
      </c>
      <c r="C1466" s="112">
        <v>15.0880002447</v>
      </c>
    </row>
    <row r="1467" spans="1:3" x14ac:dyDescent="0.25">
      <c r="A1467" s="120">
        <v>45352</v>
      </c>
      <c r="B1467" s="105">
        <v>1</v>
      </c>
      <c r="C1467" s="112">
        <v>14.210400269100001</v>
      </c>
    </row>
    <row r="1468" spans="1:3" x14ac:dyDescent="0.25">
      <c r="A1468" s="120">
        <v>45352</v>
      </c>
      <c r="B1468" s="105">
        <v>2</v>
      </c>
      <c r="C1468" s="112">
        <v>13.539200195699999</v>
      </c>
    </row>
    <row r="1469" spans="1:3" x14ac:dyDescent="0.25">
      <c r="A1469" s="120">
        <v>45352</v>
      </c>
      <c r="B1469" s="105">
        <v>3</v>
      </c>
      <c r="C1469" s="112">
        <v>13.1696005867</v>
      </c>
    </row>
    <row r="1470" spans="1:3" x14ac:dyDescent="0.25">
      <c r="A1470" s="120">
        <v>45352</v>
      </c>
      <c r="B1470" s="105">
        <v>4</v>
      </c>
      <c r="C1470" s="112">
        <v>13.055200317900001</v>
      </c>
    </row>
    <row r="1471" spans="1:3" x14ac:dyDescent="0.25">
      <c r="A1471" s="120">
        <v>45352</v>
      </c>
      <c r="B1471" s="105">
        <v>5</v>
      </c>
      <c r="C1471" s="112">
        <v>13.525600342300001</v>
      </c>
    </row>
    <row r="1472" spans="1:3" x14ac:dyDescent="0.25">
      <c r="A1472" s="120">
        <v>45352</v>
      </c>
      <c r="B1472" s="105">
        <v>6</v>
      </c>
      <c r="C1472" s="112">
        <v>14.5040000004</v>
      </c>
    </row>
    <row r="1473" spans="1:3" x14ac:dyDescent="0.25">
      <c r="A1473" s="120">
        <v>45352</v>
      </c>
      <c r="B1473" s="105">
        <v>7</v>
      </c>
      <c r="C1473" s="112">
        <v>16.122400146899999</v>
      </c>
    </row>
    <row r="1474" spans="1:3" x14ac:dyDescent="0.25">
      <c r="A1474" s="120">
        <v>45352</v>
      </c>
      <c r="B1474" s="105">
        <v>8</v>
      </c>
      <c r="C1474" s="112">
        <v>15.509599732</v>
      </c>
    </row>
    <row r="1475" spans="1:3" x14ac:dyDescent="0.25">
      <c r="A1475" s="120">
        <v>45352</v>
      </c>
      <c r="B1475" s="105">
        <v>9</v>
      </c>
      <c r="C1475" s="112">
        <v>14.6800003669</v>
      </c>
    </row>
    <row r="1476" spans="1:3" x14ac:dyDescent="0.25">
      <c r="A1476" s="120">
        <v>45352</v>
      </c>
      <c r="B1476" s="105">
        <v>10</v>
      </c>
      <c r="C1476" s="112">
        <v>14.3112001958</v>
      </c>
    </row>
    <row r="1477" spans="1:3" x14ac:dyDescent="0.25">
      <c r="A1477" s="120">
        <v>45352</v>
      </c>
      <c r="B1477" s="105">
        <v>11</v>
      </c>
      <c r="C1477" s="112">
        <v>13.2592001959</v>
      </c>
    </row>
    <row r="1478" spans="1:3" x14ac:dyDescent="0.25">
      <c r="A1478" s="120">
        <v>45352</v>
      </c>
      <c r="B1478" s="105">
        <v>12</v>
      </c>
      <c r="C1478" s="112">
        <v>12.587200317999999</v>
      </c>
    </row>
    <row r="1479" spans="1:3" x14ac:dyDescent="0.25">
      <c r="A1479" s="120">
        <v>45352</v>
      </c>
      <c r="B1479" s="105">
        <v>13</v>
      </c>
      <c r="C1479" s="112">
        <v>12.296800232699999</v>
      </c>
    </row>
    <row r="1480" spans="1:3" x14ac:dyDescent="0.25">
      <c r="A1480" s="120">
        <v>45352</v>
      </c>
      <c r="B1480" s="105">
        <v>14</v>
      </c>
      <c r="C1480" s="112">
        <v>11.668000061599999</v>
      </c>
    </row>
    <row r="1481" spans="1:3" x14ac:dyDescent="0.25">
      <c r="A1481" s="120">
        <v>45352</v>
      </c>
      <c r="B1481" s="105">
        <v>15</v>
      </c>
      <c r="C1481" s="112">
        <v>11.9056002206</v>
      </c>
    </row>
    <row r="1482" spans="1:3" x14ac:dyDescent="0.25">
      <c r="A1482" s="120">
        <v>45352</v>
      </c>
      <c r="B1482" s="105">
        <v>16</v>
      </c>
      <c r="C1482" s="112">
        <v>12.6336002205</v>
      </c>
    </row>
    <row r="1483" spans="1:3" x14ac:dyDescent="0.25">
      <c r="A1483" s="120">
        <v>45352</v>
      </c>
      <c r="B1483" s="105">
        <v>17</v>
      </c>
      <c r="C1483" s="112">
        <v>14.964000244599999</v>
      </c>
    </row>
    <row r="1484" spans="1:3" x14ac:dyDescent="0.25">
      <c r="A1484" s="120">
        <v>45352</v>
      </c>
      <c r="B1484" s="105">
        <v>18</v>
      </c>
      <c r="C1484" s="112">
        <v>16.6832001959</v>
      </c>
    </row>
    <row r="1485" spans="1:3" x14ac:dyDescent="0.25">
      <c r="A1485" s="120">
        <v>45352</v>
      </c>
      <c r="B1485" s="105">
        <v>19</v>
      </c>
      <c r="C1485" s="112">
        <v>17.932800049299999</v>
      </c>
    </row>
    <row r="1486" spans="1:3" x14ac:dyDescent="0.25">
      <c r="A1486" s="120">
        <v>45352</v>
      </c>
      <c r="B1486" s="105">
        <v>20</v>
      </c>
      <c r="C1486" s="112">
        <v>17.964800415500001</v>
      </c>
    </row>
    <row r="1487" spans="1:3" x14ac:dyDescent="0.25">
      <c r="A1487" s="120">
        <v>45352</v>
      </c>
      <c r="B1487" s="105">
        <v>21</v>
      </c>
      <c r="C1487" s="112">
        <v>17.520000122500001</v>
      </c>
    </row>
    <row r="1488" spans="1:3" x14ac:dyDescent="0.25">
      <c r="A1488" s="120">
        <v>45352</v>
      </c>
      <c r="B1488" s="105">
        <v>22</v>
      </c>
      <c r="C1488" s="112">
        <v>16.792800415400002</v>
      </c>
    </row>
    <row r="1489" spans="1:3" x14ac:dyDescent="0.25">
      <c r="A1489" s="120">
        <v>45352</v>
      </c>
      <c r="B1489" s="105">
        <v>23</v>
      </c>
      <c r="C1489" s="112">
        <v>15.9208005378</v>
      </c>
    </row>
    <row r="1490" spans="1:3" x14ac:dyDescent="0.25">
      <c r="A1490" s="120">
        <v>45352</v>
      </c>
      <c r="B1490" s="105">
        <v>24</v>
      </c>
      <c r="C1490" s="112">
        <v>15.0240002447</v>
      </c>
    </row>
    <row r="1491" spans="1:3" x14ac:dyDescent="0.25">
      <c r="A1491" s="120">
        <v>45353</v>
      </c>
      <c r="B1491" s="105">
        <v>1</v>
      </c>
      <c r="C1491" s="112">
        <v>14.28160022</v>
      </c>
    </row>
    <row r="1492" spans="1:3" x14ac:dyDescent="0.25">
      <c r="A1492" s="120">
        <v>45353</v>
      </c>
      <c r="B1492" s="105">
        <v>2</v>
      </c>
      <c r="C1492" s="112">
        <v>13.704800415600001</v>
      </c>
    </row>
    <row r="1493" spans="1:3" x14ac:dyDescent="0.25">
      <c r="A1493" s="120">
        <v>45353</v>
      </c>
      <c r="B1493" s="105">
        <v>3</v>
      </c>
      <c r="C1493" s="112">
        <v>13.232800659900001</v>
      </c>
    </row>
    <row r="1494" spans="1:3" x14ac:dyDescent="0.25">
      <c r="A1494" s="120">
        <v>45353</v>
      </c>
      <c r="B1494" s="105">
        <v>4</v>
      </c>
      <c r="C1494" s="112">
        <v>13.126400269100001</v>
      </c>
    </row>
    <row r="1495" spans="1:3" x14ac:dyDescent="0.25">
      <c r="A1495" s="120">
        <v>45353</v>
      </c>
      <c r="B1495" s="105">
        <v>5</v>
      </c>
      <c r="C1495" s="112">
        <v>13.1656007087</v>
      </c>
    </row>
    <row r="1496" spans="1:3" x14ac:dyDescent="0.25">
      <c r="A1496" s="120">
        <v>45353</v>
      </c>
      <c r="B1496" s="105">
        <v>6</v>
      </c>
      <c r="C1496" s="112">
        <v>13.6680002446</v>
      </c>
    </row>
    <row r="1497" spans="1:3" x14ac:dyDescent="0.25">
      <c r="A1497" s="120">
        <v>45353</v>
      </c>
      <c r="B1497" s="105">
        <v>7</v>
      </c>
      <c r="C1497" s="112">
        <v>13.985600098200001</v>
      </c>
    </row>
    <row r="1498" spans="1:3" x14ac:dyDescent="0.25">
      <c r="A1498" s="120">
        <v>45353</v>
      </c>
      <c r="B1498" s="105">
        <v>8</v>
      </c>
      <c r="C1498" s="112">
        <v>13.924000122699999</v>
      </c>
    </row>
    <row r="1499" spans="1:3" x14ac:dyDescent="0.25">
      <c r="A1499" s="120">
        <v>45353</v>
      </c>
      <c r="B1499" s="105">
        <v>9</v>
      </c>
      <c r="C1499" s="112">
        <v>14.5295999762</v>
      </c>
    </row>
    <row r="1500" spans="1:3" x14ac:dyDescent="0.25">
      <c r="A1500" s="120">
        <v>45353</v>
      </c>
      <c r="B1500" s="105">
        <v>10</v>
      </c>
      <c r="C1500" s="112">
        <v>14.3792000737</v>
      </c>
    </row>
    <row r="1501" spans="1:3" x14ac:dyDescent="0.25">
      <c r="A1501" s="120">
        <v>45353</v>
      </c>
      <c r="B1501" s="105">
        <v>11</v>
      </c>
      <c r="C1501" s="112">
        <v>13.663200317999999</v>
      </c>
    </row>
    <row r="1502" spans="1:3" x14ac:dyDescent="0.25">
      <c r="A1502" s="120">
        <v>45353</v>
      </c>
      <c r="B1502" s="105">
        <v>12</v>
      </c>
      <c r="C1502" s="112">
        <v>13.508800171400001</v>
      </c>
    </row>
    <row r="1503" spans="1:3" x14ac:dyDescent="0.25">
      <c r="A1503" s="120">
        <v>45353</v>
      </c>
      <c r="B1503" s="105">
        <v>13</v>
      </c>
      <c r="C1503" s="112">
        <v>14.6871999516</v>
      </c>
    </row>
    <row r="1504" spans="1:3" x14ac:dyDescent="0.25">
      <c r="A1504" s="120">
        <v>45353</v>
      </c>
      <c r="B1504" s="105">
        <v>14</v>
      </c>
      <c r="C1504" s="112">
        <v>15.2983999028</v>
      </c>
    </row>
    <row r="1505" spans="1:3" x14ac:dyDescent="0.25">
      <c r="A1505" s="120">
        <v>45353</v>
      </c>
      <c r="B1505" s="105">
        <v>15</v>
      </c>
      <c r="C1505" s="112">
        <v>14.983200073800001</v>
      </c>
    </row>
    <row r="1506" spans="1:3" x14ac:dyDescent="0.25">
      <c r="A1506" s="120">
        <v>45353</v>
      </c>
      <c r="B1506" s="105">
        <v>16</v>
      </c>
      <c r="C1506" s="112">
        <v>15.307200439899999</v>
      </c>
    </row>
    <row r="1507" spans="1:3" x14ac:dyDescent="0.25">
      <c r="A1507" s="120">
        <v>45353</v>
      </c>
      <c r="B1507" s="105">
        <v>17</v>
      </c>
      <c r="C1507" s="112">
        <v>15.908800293399999</v>
      </c>
    </row>
    <row r="1508" spans="1:3" x14ac:dyDescent="0.25">
      <c r="A1508" s="120">
        <v>45353</v>
      </c>
      <c r="B1508" s="105">
        <v>18</v>
      </c>
      <c r="C1508" s="112">
        <v>16.994400391300001</v>
      </c>
    </row>
    <row r="1509" spans="1:3" x14ac:dyDescent="0.25">
      <c r="A1509" s="120">
        <v>45353</v>
      </c>
      <c r="B1509" s="105">
        <v>19</v>
      </c>
      <c r="C1509" s="112">
        <v>17.8512003178</v>
      </c>
    </row>
    <row r="1510" spans="1:3" x14ac:dyDescent="0.25">
      <c r="A1510" s="120">
        <v>45353</v>
      </c>
      <c r="B1510" s="105">
        <v>20</v>
      </c>
      <c r="C1510" s="112">
        <v>17.718400147000001</v>
      </c>
    </row>
    <row r="1511" spans="1:3" x14ac:dyDescent="0.25">
      <c r="A1511" s="120">
        <v>45353</v>
      </c>
      <c r="B1511" s="105">
        <v>21</v>
      </c>
      <c r="C1511" s="112">
        <v>17.437599976000001</v>
      </c>
    </row>
    <row r="1512" spans="1:3" x14ac:dyDescent="0.25">
      <c r="A1512" s="120">
        <v>45353</v>
      </c>
      <c r="B1512" s="105">
        <v>22</v>
      </c>
      <c r="C1512" s="112">
        <v>16.866400269300001</v>
      </c>
    </row>
    <row r="1513" spans="1:3" x14ac:dyDescent="0.25">
      <c r="A1513" s="120">
        <v>45353</v>
      </c>
      <c r="B1513" s="105">
        <v>23</v>
      </c>
      <c r="C1513" s="112">
        <v>16.1192005622</v>
      </c>
    </row>
    <row r="1514" spans="1:3" x14ac:dyDescent="0.25">
      <c r="A1514" s="120">
        <v>45353</v>
      </c>
      <c r="B1514" s="105">
        <v>24</v>
      </c>
      <c r="C1514" s="112">
        <v>15.2023999028</v>
      </c>
    </row>
    <row r="1515" spans="1:3" x14ac:dyDescent="0.25">
      <c r="A1515" s="120">
        <v>45354</v>
      </c>
      <c r="B1515" s="105">
        <v>1</v>
      </c>
      <c r="C1515" s="112">
        <v>14.660000244700001</v>
      </c>
    </row>
    <row r="1516" spans="1:3" x14ac:dyDescent="0.25">
      <c r="A1516" s="120">
        <v>45354</v>
      </c>
      <c r="B1516" s="105">
        <v>2</v>
      </c>
      <c r="C1516" s="112">
        <v>14.046400513299998</v>
      </c>
    </row>
    <row r="1517" spans="1:3" x14ac:dyDescent="0.25">
      <c r="A1517" s="120">
        <v>45354</v>
      </c>
      <c r="B1517" s="105">
        <v>3</v>
      </c>
      <c r="C1517" s="112">
        <v>13.6792001958</v>
      </c>
    </row>
    <row r="1518" spans="1:3" x14ac:dyDescent="0.25">
      <c r="A1518" s="120">
        <v>45354</v>
      </c>
      <c r="B1518" s="105">
        <v>4</v>
      </c>
      <c r="C1518" s="112">
        <v>13.5608005378</v>
      </c>
    </row>
    <row r="1519" spans="1:3" x14ac:dyDescent="0.25">
      <c r="A1519" s="120">
        <v>45354</v>
      </c>
      <c r="B1519" s="105">
        <v>5</v>
      </c>
      <c r="C1519" s="112">
        <v>13.632800293500001</v>
      </c>
    </row>
    <row r="1520" spans="1:3" x14ac:dyDescent="0.25">
      <c r="A1520" s="120">
        <v>45354</v>
      </c>
      <c r="B1520" s="105">
        <v>6</v>
      </c>
      <c r="C1520" s="112">
        <v>14.0648000493</v>
      </c>
    </row>
    <row r="1521" spans="1:3" x14ac:dyDescent="0.25">
      <c r="A1521" s="120">
        <v>45354</v>
      </c>
      <c r="B1521" s="105">
        <v>7</v>
      </c>
      <c r="C1521" s="112">
        <v>14.3215999759</v>
      </c>
    </row>
    <row r="1522" spans="1:3" x14ac:dyDescent="0.25">
      <c r="A1522" s="120">
        <v>45354</v>
      </c>
      <c r="B1522" s="105">
        <v>8</v>
      </c>
      <c r="C1522" s="112">
        <v>14.5703999027</v>
      </c>
    </row>
    <row r="1523" spans="1:3" x14ac:dyDescent="0.25">
      <c r="A1523" s="120">
        <v>45354</v>
      </c>
      <c r="B1523" s="105">
        <v>9</v>
      </c>
      <c r="C1523" s="112">
        <v>15.1199997563</v>
      </c>
    </row>
    <row r="1524" spans="1:3" x14ac:dyDescent="0.25">
      <c r="A1524" s="120">
        <v>45354</v>
      </c>
      <c r="B1524" s="105">
        <v>10</v>
      </c>
      <c r="C1524" s="112">
        <v>15.432800049400001</v>
      </c>
    </row>
    <row r="1525" spans="1:3" x14ac:dyDescent="0.25">
      <c r="A1525" s="120">
        <v>45354</v>
      </c>
      <c r="B1525" s="105">
        <v>11</v>
      </c>
      <c r="C1525" s="112">
        <v>15.181599854</v>
      </c>
    </row>
    <row r="1526" spans="1:3" x14ac:dyDescent="0.25">
      <c r="A1526" s="120">
        <v>45354</v>
      </c>
      <c r="B1526" s="105">
        <v>12</v>
      </c>
      <c r="C1526" s="112">
        <v>14.3791999516</v>
      </c>
    </row>
    <row r="1527" spans="1:3" x14ac:dyDescent="0.25">
      <c r="A1527" s="120">
        <v>45354</v>
      </c>
      <c r="B1527" s="105">
        <v>13</v>
      </c>
      <c r="C1527" s="112">
        <v>14.5832000738</v>
      </c>
    </row>
    <row r="1528" spans="1:3" x14ac:dyDescent="0.25">
      <c r="A1528" s="120">
        <v>45354</v>
      </c>
      <c r="B1528" s="105">
        <v>14</v>
      </c>
      <c r="C1528" s="112">
        <v>14.962400024799999</v>
      </c>
    </row>
    <row r="1529" spans="1:3" x14ac:dyDescent="0.25">
      <c r="A1529" s="120">
        <v>45354</v>
      </c>
      <c r="B1529" s="105">
        <v>15</v>
      </c>
      <c r="C1529" s="112">
        <v>14.1464001469</v>
      </c>
    </row>
    <row r="1530" spans="1:3" x14ac:dyDescent="0.25">
      <c r="A1530" s="120">
        <v>45354</v>
      </c>
      <c r="B1530" s="105">
        <v>16</v>
      </c>
      <c r="C1530" s="112">
        <v>14.2040001226</v>
      </c>
    </row>
    <row r="1531" spans="1:3" x14ac:dyDescent="0.25">
      <c r="A1531" s="120">
        <v>45354</v>
      </c>
      <c r="B1531" s="105">
        <v>17</v>
      </c>
      <c r="C1531" s="112">
        <v>14.545599853800001</v>
      </c>
    </row>
    <row r="1532" spans="1:3" x14ac:dyDescent="0.25">
      <c r="A1532" s="120">
        <v>45354</v>
      </c>
      <c r="B1532" s="105">
        <v>18</v>
      </c>
      <c r="C1532" s="112">
        <v>16.475200195799999</v>
      </c>
    </row>
    <row r="1533" spans="1:3" x14ac:dyDescent="0.25">
      <c r="A1533" s="120">
        <v>45354</v>
      </c>
      <c r="B1533" s="105">
        <v>19</v>
      </c>
      <c r="C1533" s="112">
        <v>18.474400513100001</v>
      </c>
    </row>
    <row r="1534" spans="1:3" x14ac:dyDescent="0.25">
      <c r="A1534" s="120">
        <v>45354</v>
      </c>
      <c r="B1534" s="105">
        <v>20</v>
      </c>
      <c r="C1534" s="112">
        <v>18.628000366799998</v>
      </c>
    </row>
    <row r="1535" spans="1:3" x14ac:dyDescent="0.25">
      <c r="A1535" s="120">
        <v>45354</v>
      </c>
      <c r="B1535" s="105">
        <v>21</v>
      </c>
      <c r="C1535" s="112">
        <v>18.383200440100001</v>
      </c>
    </row>
    <row r="1536" spans="1:3" x14ac:dyDescent="0.25">
      <c r="A1536" s="120">
        <v>45354</v>
      </c>
      <c r="B1536" s="105">
        <v>22</v>
      </c>
      <c r="C1536" s="112">
        <v>17.539200073700002</v>
      </c>
    </row>
    <row r="1537" spans="1:3" x14ac:dyDescent="0.25">
      <c r="A1537" s="120">
        <v>45354</v>
      </c>
      <c r="B1537" s="105">
        <v>23</v>
      </c>
      <c r="C1537" s="112">
        <v>16.3520003669</v>
      </c>
    </row>
    <row r="1538" spans="1:3" x14ac:dyDescent="0.25">
      <c r="A1538" s="120">
        <v>45354</v>
      </c>
      <c r="B1538" s="105">
        <v>24</v>
      </c>
      <c r="C1538" s="112">
        <v>15.248800049400002</v>
      </c>
    </row>
    <row r="1539" spans="1:3" x14ac:dyDescent="0.25">
      <c r="A1539" s="120">
        <v>45355</v>
      </c>
      <c r="B1539" s="105">
        <v>1</v>
      </c>
      <c r="C1539" s="112">
        <v>14.420799927300001</v>
      </c>
    </row>
    <row r="1540" spans="1:3" x14ac:dyDescent="0.25">
      <c r="A1540" s="120">
        <v>45355</v>
      </c>
      <c r="B1540" s="105">
        <v>2</v>
      </c>
      <c r="C1540" s="112">
        <v>13.867200318</v>
      </c>
    </row>
    <row r="1541" spans="1:3" x14ac:dyDescent="0.25">
      <c r="A1541" s="120">
        <v>45355</v>
      </c>
      <c r="B1541" s="105">
        <v>3</v>
      </c>
      <c r="C1541" s="112">
        <v>13.523200317799999</v>
      </c>
    </row>
    <row r="1542" spans="1:3" x14ac:dyDescent="0.25">
      <c r="A1542" s="120">
        <v>45355</v>
      </c>
      <c r="B1542" s="105">
        <v>4</v>
      </c>
      <c r="C1542" s="112">
        <v>13.516800293300001</v>
      </c>
    </row>
    <row r="1543" spans="1:3" x14ac:dyDescent="0.25">
      <c r="A1543" s="120">
        <v>45355</v>
      </c>
      <c r="B1543" s="105">
        <v>5</v>
      </c>
      <c r="C1543" s="112">
        <v>14.304000244700001</v>
      </c>
    </row>
    <row r="1544" spans="1:3" x14ac:dyDescent="0.25">
      <c r="A1544" s="120">
        <v>45355</v>
      </c>
      <c r="B1544" s="105">
        <v>6</v>
      </c>
      <c r="C1544" s="112">
        <v>15.4631999517</v>
      </c>
    </row>
    <row r="1545" spans="1:3" x14ac:dyDescent="0.25">
      <c r="A1545" s="120">
        <v>45355</v>
      </c>
      <c r="B1545" s="105">
        <v>7</v>
      </c>
      <c r="C1545" s="112">
        <v>16.7600002446</v>
      </c>
    </row>
    <row r="1546" spans="1:3" x14ac:dyDescent="0.25">
      <c r="A1546" s="120">
        <v>45355</v>
      </c>
      <c r="B1546" s="105">
        <v>8</v>
      </c>
      <c r="C1546" s="112">
        <v>16.470399780700003</v>
      </c>
    </row>
    <row r="1547" spans="1:3" x14ac:dyDescent="0.25">
      <c r="A1547" s="120">
        <v>45355</v>
      </c>
      <c r="B1547" s="105">
        <v>9</v>
      </c>
      <c r="C1547" s="112">
        <v>15.816800537900001</v>
      </c>
    </row>
    <row r="1548" spans="1:3" x14ac:dyDescent="0.25">
      <c r="A1548" s="120">
        <v>45355</v>
      </c>
      <c r="B1548" s="105">
        <v>10</v>
      </c>
      <c r="C1548" s="112">
        <v>14.774400635300001</v>
      </c>
    </row>
    <row r="1549" spans="1:3" x14ac:dyDescent="0.25">
      <c r="A1549" s="120">
        <v>45355</v>
      </c>
      <c r="B1549" s="105">
        <v>11</v>
      </c>
      <c r="C1549" s="112">
        <v>15.665600342499999</v>
      </c>
    </row>
    <row r="1550" spans="1:3" x14ac:dyDescent="0.25">
      <c r="A1550" s="120">
        <v>45355</v>
      </c>
      <c r="B1550" s="105">
        <v>12</v>
      </c>
      <c r="C1550" s="112">
        <v>15.4944002691</v>
      </c>
    </row>
    <row r="1551" spans="1:3" x14ac:dyDescent="0.25">
      <c r="A1551" s="120">
        <v>45355</v>
      </c>
      <c r="B1551" s="105">
        <v>13</v>
      </c>
      <c r="C1551" s="112">
        <v>14.6968000494</v>
      </c>
    </row>
    <row r="1552" spans="1:3" x14ac:dyDescent="0.25">
      <c r="A1552" s="120">
        <v>45355</v>
      </c>
      <c r="B1552" s="105">
        <v>14</v>
      </c>
      <c r="C1552" s="112">
        <v>14.346400147099999</v>
      </c>
    </row>
    <row r="1553" spans="1:3" x14ac:dyDescent="0.25">
      <c r="A1553" s="120">
        <v>45355</v>
      </c>
      <c r="B1553" s="105">
        <v>15</v>
      </c>
      <c r="C1553" s="112">
        <v>13.735200562199999</v>
      </c>
    </row>
    <row r="1554" spans="1:3" x14ac:dyDescent="0.25">
      <c r="A1554" s="120">
        <v>45355</v>
      </c>
      <c r="B1554" s="105">
        <v>16</v>
      </c>
      <c r="C1554" s="112">
        <v>13.816000000599999</v>
      </c>
    </row>
    <row r="1555" spans="1:3" x14ac:dyDescent="0.25">
      <c r="A1555" s="120">
        <v>45355</v>
      </c>
      <c r="B1555" s="105">
        <v>17</v>
      </c>
      <c r="C1555" s="112">
        <v>15.0264005134</v>
      </c>
    </row>
    <row r="1556" spans="1:3" x14ac:dyDescent="0.25">
      <c r="A1556" s="120">
        <v>45355</v>
      </c>
      <c r="B1556" s="105">
        <v>18</v>
      </c>
      <c r="C1556" s="112">
        <v>17.1192001959</v>
      </c>
    </row>
    <row r="1557" spans="1:3" x14ac:dyDescent="0.25">
      <c r="A1557" s="120">
        <v>45355</v>
      </c>
      <c r="B1557" s="105">
        <v>19</v>
      </c>
      <c r="C1557" s="112">
        <v>19.390400391300002</v>
      </c>
    </row>
    <row r="1558" spans="1:3" x14ac:dyDescent="0.25">
      <c r="A1558" s="120">
        <v>45355</v>
      </c>
      <c r="B1558" s="105">
        <v>20</v>
      </c>
      <c r="C1558" s="112">
        <v>19.424000488699999</v>
      </c>
    </row>
    <row r="1559" spans="1:3" x14ac:dyDescent="0.25">
      <c r="A1559" s="120">
        <v>45355</v>
      </c>
      <c r="B1559" s="105">
        <v>21</v>
      </c>
      <c r="C1559" s="112">
        <v>18.7031999515</v>
      </c>
    </row>
    <row r="1560" spans="1:3" x14ac:dyDescent="0.25">
      <c r="A1560" s="120">
        <v>45355</v>
      </c>
      <c r="B1560" s="105">
        <v>22</v>
      </c>
      <c r="C1560" s="112">
        <v>17.667200317899997</v>
      </c>
    </row>
    <row r="1561" spans="1:3" x14ac:dyDescent="0.25">
      <c r="A1561" s="120">
        <v>45355</v>
      </c>
      <c r="B1561" s="105">
        <v>23</v>
      </c>
      <c r="C1561" s="112">
        <v>16.354399902800001</v>
      </c>
    </row>
    <row r="1562" spans="1:3" x14ac:dyDescent="0.25">
      <c r="A1562" s="120">
        <v>45355</v>
      </c>
      <c r="B1562" s="105">
        <v>24</v>
      </c>
      <c r="C1562" s="112">
        <v>15.3127999272</v>
      </c>
    </row>
    <row r="1563" spans="1:3" x14ac:dyDescent="0.25">
      <c r="A1563" s="120">
        <v>45356</v>
      </c>
      <c r="B1563" s="105">
        <v>1</v>
      </c>
      <c r="C1563" s="112">
        <v>14.5192000736</v>
      </c>
    </row>
    <row r="1564" spans="1:3" x14ac:dyDescent="0.25">
      <c r="A1564" s="120">
        <v>45356</v>
      </c>
      <c r="B1564" s="105">
        <v>2</v>
      </c>
      <c r="C1564" s="112">
        <v>13.861600708699999</v>
      </c>
    </row>
    <row r="1565" spans="1:3" x14ac:dyDescent="0.25">
      <c r="A1565" s="120">
        <v>45356</v>
      </c>
      <c r="B1565" s="105">
        <v>3</v>
      </c>
      <c r="C1565" s="112">
        <v>13.512000244499999</v>
      </c>
    </row>
    <row r="1566" spans="1:3" x14ac:dyDescent="0.25">
      <c r="A1566" s="120">
        <v>45356</v>
      </c>
      <c r="B1566" s="105">
        <v>4</v>
      </c>
      <c r="C1566" s="112">
        <v>13.560000610900001</v>
      </c>
    </row>
    <row r="1567" spans="1:3" x14ac:dyDescent="0.25">
      <c r="A1567" s="120">
        <v>45356</v>
      </c>
      <c r="B1567" s="105">
        <v>5</v>
      </c>
      <c r="C1567" s="112">
        <v>14.081600464299999</v>
      </c>
    </row>
    <row r="1568" spans="1:3" x14ac:dyDescent="0.25">
      <c r="A1568" s="120">
        <v>45356</v>
      </c>
      <c r="B1568" s="105">
        <v>6</v>
      </c>
      <c r="C1568" s="112">
        <v>15.3088000494</v>
      </c>
    </row>
    <row r="1569" spans="1:3" x14ac:dyDescent="0.25">
      <c r="A1569" s="120">
        <v>45356</v>
      </c>
      <c r="B1569" s="105">
        <v>7</v>
      </c>
      <c r="C1569" s="112">
        <v>16.836800049299999</v>
      </c>
    </row>
    <row r="1570" spans="1:3" x14ac:dyDescent="0.25">
      <c r="A1570" s="120">
        <v>45356</v>
      </c>
      <c r="B1570" s="105">
        <v>8</v>
      </c>
      <c r="C1570" s="112">
        <v>17.405600586600002</v>
      </c>
    </row>
    <row r="1571" spans="1:3" x14ac:dyDescent="0.25">
      <c r="A1571" s="120">
        <v>45356</v>
      </c>
      <c r="B1571" s="105">
        <v>9</v>
      </c>
      <c r="C1571" s="112">
        <v>17.622400024899999</v>
      </c>
    </row>
    <row r="1572" spans="1:3" x14ac:dyDescent="0.25">
      <c r="A1572" s="120">
        <v>45356</v>
      </c>
      <c r="B1572" s="105">
        <v>10</v>
      </c>
      <c r="C1572" s="112">
        <v>16.720000000500001</v>
      </c>
    </row>
    <row r="1573" spans="1:3" x14ac:dyDescent="0.25">
      <c r="A1573" s="120">
        <v>45356</v>
      </c>
      <c r="B1573" s="105">
        <v>11</v>
      </c>
      <c r="C1573" s="112">
        <v>15.240800049199999</v>
      </c>
    </row>
    <row r="1574" spans="1:3" x14ac:dyDescent="0.25">
      <c r="A1574" s="120">
        <v>45356</v>
      </c>
      <c r="B1574" s="105">
        <v>12</v>
      </c>
      <c r="C1574" s="112">
        <v>13.7720003668</v>
      </c>
    </row>
    <row r="1575" spans="1:3" x14ac:dyDescent="0.25">
      <c r="A1575" s="120">
        <v>45356</v>
      </c>
      <c r="B1575" s="105">
        <v>13</v>
      </c>
      <c r="C1575" s="112">
        <v>13.516000122499999</v>
      </c>
    </row>
    <row r="1576" spans="1:3" x14ac:dyDescent="0.25">
      <c r="A1576" s="120">
        <v>45356</v>
      </c>
      <c r="B1576" s="105">
        <v>14</v>
      </c>
      <c r="C1576" s="112">
        <v>14.0248000492</v>
      </c>
    </row>
    <row r="1577" spans="1:3" x14ac:dyDescent="0.25">
      <c r="A1577" s="120">
        <v>45356</v>
      </c>
      <c r="B1577" s="105">
        <v>15</v>
      </c>
      <c r="C1577" s="112">
        <v>13.422400147000001</v>
      </c>
    </row>
    <row r="1578" spans="1:3" x14ac:dyDescent="0.25">
      <c r="A1578" s="120">
        <v>45356</v>
      </c>
      <c r="B1578" s="105">
        <v>16</v>
      </c>
      <c r="C1578" s="112">
        <v>13.792800293500001</v>
      </c>
    </row>
    <row r="1579" spans="1:3" x14ac:dyDescent="0.25">
      <c r="A1579" s="120">
        <v>45356</v>
      </c>
      <c r="B1579" s="105">
        <v>17</v>
      </c>
      <c r="C1579" s="112">
        <v>15.041600342199999</v>
      </c>
    </row>
    <row r="1580" spans="1:3" x14ac:dyDescent="0.25">
      <c r="A1580" s="120">
        <v>45356</v>
      </c>
      <c r="B1580" s="105">
        <v>18</v>
      </c>
      <c r="C1580" s="112">
        <v>16.279200317899999</v>
      </c>
    </row>
    <row r="1581" spans="1:3" x14ac:dyDescent="0.25">
      <c r="A1581" s="120">
        <v>45356</v>
      </c>
      <c r="B1581" s="105">
        <v>19</v>
      </c>
      <c r="C1581" s="112">
        <v>18.188800049400001</v>
      </c>
    </row>
    <row r="1582" spans="1:3" x14ac:dyDescent="0.25">
      <c r="A1582" s="120">
        <v>45356</v>
      </c>
      <c r="B1582" s="105">
        <v>20</v>
      </c>
      <c r="C1582" s="112">
        <v>18.456800049400002</v>
      </c>
    </row>
    <row r="1583" spans="1:3" x14ac:dyDescent="0.25">
      <c r="A1583" s="120">
        <v>45356</v>
      </c>
      <c r="B1583" s="105">
        <v>21</v>
      </c>
      <c r="C1583" s="112">
        <v>17.888000244600001</v>
      </c>
    </row>
    <row r="1584" spans="1:3" x14ac:dyDescent="0.25">
      <c r="A1584" s="120">
        <v>45356</v>
      </c>
      <c r="B1584" s="105">
        <v>22</v>
      </c>
      <c r="C1584" s="112">
        <v>17.038400513399999</v>
      </c>
    </row>
    <row r="1585" spans="1:3" x14ac:dyDescent="0.25">
      <c r="A1585" s="120">
        <v>45356</v>
      </c>
      <c r="B1585" s="105">
        <v>23</v>
      </c>
      <c r="C1585" s="112">
        <v>15.941600098299999</v>
      </c>
    </row>
    <row r="1586" spans="1:3" x14ac:dyDescent="0.25">
      <c r="A1586" s="120">
        <v>45356</v>
      </c>
      <c r="B1586" s="105">
        <v>24</v>
      </c>
      <c r="C1586" s="112">
        <v>14.8296002202</v>
      </c>
    </row>
    <row r="1587" spans="1:3" x14ac:dyDescent="0.25">
      <c r="A1587" s="120">
        <v>45357</v>
      </c>
      <c r="B1587" s="105">
        <v>1</v>
      </c>
      <c r="C1587" s="112">
        <v>14.071200684299999</v>
      </c>
    </row>
    <row r="1588" spans="1:3" x14ac:dyDescent="0.25">
      <c r="A1588" s="120">
        <v>45357</v>
      </c>
      <c r="B1588" s="105">
        <v>2</v>
      </c>
      <c r="C1588" s="112">
        <v>13.4264002691</v>
      </c>
    </row>
    <row r="1589" spans="1:3" x14ac:dyDescent="0.25">
      <c r="A1589" s="120">
        <v>45357</v>
      </c>
      <c r="B1589" s="105">
        <v>3</v>
      </c>
      <c r="C1589" s="112">
        <v>13.168000366800001</v>
      </c>
    </row>
    <row r="1590" spans="1:3" x14ac:dyDescent="0.25">
      <c r="A1590" s="120">
        <v>45357</v>
      </c>
      <c r="B1590" s="105">
        <v>4</v>
      </c>
      <c r="C1590" s="112">
        <v>13.1352001958</v>
      </c>
    </row>
    <row r="1591" spans="1:3" x14ac:dyDescent="0.25">
      <c r="A1591" s="120">
        <v>45357</v>
      </c>
      <c r="B1591" s="105">
        <v>5</v>
      </c>
      <c r="C1591" s="112">
        <v>13.766400513400001</v>
      </c>
    </row>
    <row r="1592" spans="1:3" x14ac:dyDescent="0.25">
      <c r="A1592" s="120">
        <v>45357</v>
      </c>
      <c r="B1592" s="105">
        <v>6</v>
      </c>
      <c r="C1592" s="112">
        <v>14.730400269199999</v>
      </c>
    </row>
    <row r="1593" spans="1:3" x14ac:dyDescent="0.25">
      <c r="A1593" s="120">
        <v>45357</v>
      </c>
      <c r="B1593" s="105">
        <v>7</v>
      </c>
      <c r="C1593" s="112">
        <v>16.3608000493</v>
      </c>
    </row>
    <row r="1594" spans="1:3" x14ac:dyDescent="0.25">
      <c r="A1594" s="120">
        <v>45357</v>
      </c>
      <c r="B1594" s="105">
        <v>8</v>
      </c>
      <c r="C1594" s="112">
        <v>16.2656000982</v>
      </c>
    </row>
    <row r="1595" spans="1:3" x14ac:dyDescent="0.25">
      <c r="A1595" s="120">
        <v>45357</v>
      </c>
      <c r="B1595" s="105">
        <v>9</v>
      </c>
      <c r="C1595" s="112">
        <v>15.0792003179</v>
      </c>
    </row>
    <row r="1596" spans="1:3" x14ac:dyDescent="0.25">
      <c r="A1596" s="120">
        <v>45357</v>
      </c>
      <c r="B1596" s="105">
        <v>10</v>
      </c>
      <c r="C1596" s="112">
        <v>13.9696002203</v>
      </c>
    </row>
    <row r="1597" spans="1:3" x14ac:dyDescent="0.25">
      <c r="A1597" s="120">
        <v>45357</v>
      </c>
      <c r="B1597" s="105">
        <v>11</v>
      </c>
      <c r="C1597" s="112">
        <v>13.185600342300001</v>
      </c>
    </row>
    <row r="1598" spans="1:3" x14ac:dyDescent="0.25">
      <c r="A1598" s="120">
        <v>45357</v>
      </c>
      <c r="B1598" s="105">
        <v>12</v>
      </c>
      <c r="C1598" s="112">
        <v>12.280000122600001</v>
      </c>
    </row>
    <row r="1599" spans="1:3" x14ac:dyDescent="0.25">
      <c r="A1599" s="120">
        <v>45357</v>
      </c>
      <c r="B1599" s="105">
        <v>13</v>
      </c>
      <c r="C1599" s="112">
        <v>12.488000183800001</v>
      </c>
    </row>
    <row r="1600" spans="1:3" x14ac:dyDescent="0.25">
      <c r="A1600" s="120">
        <v>45357</v>
      </c>
      <c r="B1600" s="105">
        <v>14</v>
      </c>
      <c r="C1600" s="112">
        <v>13.2560001226</v>
      </c>
    </row>
    <row r="1601" spans="1:3" x14ac:dyDescent="0.25">
      <c r="A1601" s="120">
        <v>45357</v>
      </c>
      <c r="B1601" s="105">
        <v>15</v>
      </c>
      <c r="C1601" s="112">
        <v>14.960800171299999</v>
      </c>
    </row>
    <row r="1602" spans="1:3" x14ac:dyDescent="0.25">
      <c r="A1602" s="120">
        <v>45357</v>
      </c>
      <c r="B1602" s="105">
        <v>16</v>
      </c>
      <c r="C1602" s="112">
        <v>16.6760003666</v>
      </c>
    </row>
    <row r="1603" spans="1:3" x14ac:dyDescent="0.25">
      <c r="A1603" s="120">
        <v>45357</v>
      </c>
      <c r="B1603" s="105">
        <v>17</v>
      </c>
      <c r="C1603" s="112">
        <v>17.553599976000001</v>
      </c>
    </row>
    <row r="1604" spans="1:3" x14ac:dyDescent="0.25">
      <c r="A1604" s="120">
        <v>45357</v>
      </c>
      <c r="B1604" s="105">
        <v>18</v>
      </c>
      <c r="C1604" s="112">
        <v>18.7792001957</v>
      </c>
    </row>
    <row r="1605" spans="1:3" x14ac:dyDescent="0.25">
      <c r="A1605" s="120">
        <v>45357</v>
      </c>
      <c r="B1605" s="105">
        <v>19</v>
      </c>
      <c r="C1605" s="112">
        <v>19.690400391200001</v>
      </c>
    </row>
    <row r="1606" spans="1:3" x14ac:dyDescent="0.25">
      <c r="A1606" s="120">
        <v>45357</v>
      </c>
      <c r="B1606" s="105">
        <v>20</v>
      </c>
      <c r="C1606" s="112">
        <v>19.787200440100001</v>
      </c>
    </row>
    <row r="1607" spans="1:3" x14ac:dyDescent="0.25">
      <c r="A1607" s="120">
        <v>45357</v>
      </c>
      <c r="B1607" s="105">
        <v>21</v>
      </c>
      <c r="C1607" s="112">
        <v>19.316800049299999</v>
      </c>
    </row>
    <row r="1608" spans="1:3" x14ac:dyDescent="0.25">
      <c r="A1608" s="120">
        <v>45357</v>
      </c>
      <c r="B1608" s="105">
        <v>22</v>
      </c>
      <c r="C1608" s="112">
        <v>18.330400024899998</v>
      </c>
    </row>
    <row r="1609" spans="1:3" x14ac:dyDescent="0.25">
      <c r="A1609" s="120">
        <v>45357</v>
      </c>
      <c r="B1609" s="105">
        <v>23</v>
      </c>
      <c r="C1609" s="112">
        <v>16.631199951800003</v>
      </c>
    </row>
    <row r="1610" spans="1:3" x14ac:dyDescent="0.25">
      <c r="A1610" s="120">
        <v>45357</v>
      </c>
      <c r="B1610" s="105">
        <v>24</v>
      </c>
      <c r="C1610" s="112">
        <v>15.472799927300001</v>
      </c>
    </row>
    <row r="1611" spans="1:3" x14ac:dyDescent="0.25">
      <c r="A1611" s="120">
        <v>45358</v>
      </c>
      <c r="B1611" s="105">
        <v>1</v>
      </c>
      <c r="C1611" s="112">
        <v>14.5888002934</v>
      </c>
    </row>
    <row r="1612" spans="1:3" x14ac:dyDescent="0.25">
      <c r="A1612" s="120">
        <v>45358</v>
      </c>
      <c r="B1612" s="105">
        <v>2</v>
      </c>
      <c r="C1612" s="112">
        <v>14.1160002446</v>
      </c>
    </row>
    <row r="1613" spans="1:3" x14ac:dyDescent="0.25">
      <c r="A1613" s="120">
        <v>45358</v>
      </c>
      <c r="B1613" s="105">
        <v>3</v>
      </c>
      <c r="C1613" s="112">
        <v>13.6664003911</v>
      </c>
    </row>
    <row r="1614" spans="1:3" x14ac:dyDescent="0.25">
      <c r="A1614" s="120">
        <v>45358</v>
      </c>
      <c r="B1614" s="105">
        <v>4</v>
      </c>
      <c r="C1614" s="112">
        <v>13.7224001469</v>
      </c>
    </row>
    <row r="1615" spans="1:3" x14ac:dyDescent="0.25">
      <c r="A1615" s="120">
        <v>45358</v>
      </c>
      <c r="B1615" s="105">
        <v>5</v>
      </c>
      <c r="C1615" s="112">
        <v>14.3695999759</v>
      </c>
    </row>
    <row r="1616" spans="1:3" x14ac:dyDescent="0.25">
      <c r="A1616" s="120">
        <v>45358</v>
      </c>
      <c r="B1616" s="105">
        <v>6</v>
      </c>
      <c r="C1616" s="112">
        <v>15.4072001958</v>
      </c>
    </row>
    <row r="1617" spans="1:3" x14ac:dyDescent="0.25">
      <c r="A1617" s="120">
        <v>45358</v>
      </c>
      <c r="B1617" s="105">
        <v>7</v>
      </c>
      <c r="C1617" s="112">
        <v>17.052800537899998</v>
      </c>
    </row>
    <row r="1618" spans="1:3" x14ac:dyDescent="0.25">
      <c r="A1618" s="120">
        <v>45358</v>
      </c>
      <c r="B1618" s="105">
        <v>8</v>
      </c>
      <c r="C1618" s="112">
        <v>17.814400269099998</v>
      </c>
    </row>
    <row r="1619" spans="1:3" x14ac:dyDescent="0.25">
      <c r="A1619" s="120">
        <v>45358</v>
      </c>
      <c r="B1619" s="105">
        <v>9</v>
      </c>
      <c r="C1619" s="112">
        <v>18.796000488699999</v>
      </c>
    </row>
    <row r="1620" spans="1:3" x14ac:dyDescent="0.25">
      <c r="A1620" s="120">
        <v>45358</v>
      </c>
      <c r="B1620" s="105">
        <v>10</v>
      </c>
      <c r="C1620" s="112">
        <v>19.110400025099999</v>
      </c>
    </row>
    <row r="1621" spans="1:3" x14ac:dyDescent="0.25">
      <c r="A1621" s="120">
        <v>45358</v>
      </c>
      <c r="B1621" s="105">
        <v>11</v>
      </c>
      <c r="C1621" s="112">
        <v>19.095200073700003</v>
      </c>
    </row>
    <row r="1622" spans="1:3" x14ac:dyDescent="0.25">
      <c r="A1622" s="120">
        <v>45358</v>
      </c>
      <c r="B1622" s="105">
        <v>12</v>
      </c>
      <c r="C1622" s="112">
        <v>18.6832001959</v>
      </c>
    </row>
    <row r="1623" spans="1:3" x14ac:dyDescent="0.25">
      <c r="A1623" s="120">
        <v>45358</v>
      </c>
      <c r="B1623" s="105">
        <v>13</v>
      </c>
      <c r="C1623" s="112">
        <v>18.610400025099999</v>
      </c>
    </row>
    <row r="1624" spans="1:3" x14ac:dyDescent="0.25">
      <c r="A1624" s="120">
        <v>45358</v>
      </c>
      <c r="B1624" s="105">
        <v>14</v>
      </c>
      <c r="C1624" s="112">
        <v>18.322400147</v>
      </c>
    </row>
    <row r="1625" spans="1:3" x14ac:dyDescent="0.25">
      <c r="A1625" s="120">
        <v>45358</v>
      </c>
      <c r="B1625" s="105">
        <v>15</v>
      </c>
      <c r="C1625" s="112">
        <v>18.161600220299999</v>
      </c>
    </row>
    <row r="1626" spans="1:3" x14ac:dyDescent="0.25">
      <c r="A1626" s="120">
        <v>45358</v>
      </c>
      <c r="B1626" s="105">
        <v>16</v>
      </c>
      <c r="C1626" s="112">
        <v>17.927200317700002</v>
      </c>
    </row>
    <row r="1627" spans="1:3" x14ac:dyDescent="0.25">
      <c r="A1627" s="120">
        <v>45358</v>
      </c>
      <c r="B1627" s="105">
        <v>17</v>
      </c>
      <c r="C1627" s="112">
        <v>19.040800049500003</v>
      </c>
    </row>
    <row r="1628" spans="1:3" x14ac:dyDescent="0.25">
      <c r="A1628" s="120">
        <v>45358</v>
      </c>
      <c r="B1628" s="105">
        <v>18</v>
      </c>
      <c r="C1628" s="112">
        <v>19.695200562</v>
      </c>
    </row>
    <row r="1629" spans="1:3" x14ac:dyDescent="0.25">
      <c r="A1629" s="120">
        <v>45358</v>
      </c>
      <c r="B1629" s="105">
        <v>19</v>
      </c>
      <c r="C1629" s="112">
        <v>20.288000366699997</v>
      </c>
    </row>
    <row r="1630" spans="1:3" x14ac:dyDescent="0.25">
      <c r="A1630" s="120">
        <v>45358</v>
      </c>
      <c r="B1630" s="105">
        <v>20</v>
      </c>
      <c r="C1630" s="112">
        <v>20.2128004158</v>
      </c>
    </row>
    <row r="1631" spans="1:3" x14ac:dyDescent="0.25">
      <c r="A1631" s="120">
        <v>45358</v>
      </c>
      <c r="B1631" s="105">
        <v>21</v>
      </c>
      <c r="C1631" s="112">
        <v>19.718400146899999</v>
      </c>
    </row>
    <row r="1632" spans="1:3" x14ac:dyDescent="0.25">
      <c r="A1632" s="120">
        <v>45358</v>
      </c>
      <c r="B1632" s="105">
        <v>22</v>
      </c>
      <c r="C1632" s="112">
        <v>18.683999878400002</v>
      </c>
    </row>
    <row r="1633" spans="1:3" x14ac:dyDescent="0.25">
      <c r="A1633" s="120">
        <v>45358</v>
      </c>
      <c r="B1633" s="105">
        <v>23</v>
      </c>
      <c r="C1633" s="112">
        <v>17.4648002934</v>
      </c>
    </row>
    <row r="1634" spans="1:3" x14ac:dyDescent="0.25">
      <c r="A1634" s="120">
        <v>45358</v>
      </c>
      <c r="B1634" s="105">
        <v>24</v>
      </c>
      <c r="C1634" s="112">
        <v>16.326400269099999</v>
      </c>
    </row>
    <row r="1635" spans="1:3" x14ac:dyDescent="0.25">
      <c r="A1635" s="120">
        <v>45359</v>
      </c>
      <c r="B1635" s="105">
        <v>1</v>
      </c>
      <c r="C1635" s="112">
        <v>15.560000244700001</v>
      </c>
    </row>
    <row r="1636" spans="1:3" x14ac:dyDescent="0.25">
      <c r="A1636" s="120">
        <v>45359</v>
      </c>
      <c r="B1636" s="105">
        <v>2</v>
      </c>
      <c r="C1636" s="112">
        <v>15.001600098099999</v>
      </c>
    </row>
    <row r="1637" spans="1:3" x14ac:dyDescent="0.25">
      <c r="A1637" s="120">
        <v>45359</v>
      </c>
      <c r="B1637" s="105">
        <v>3</v>
      </c>
      <c r="C1637" s="112">
        <v>14.479200440000001</v>
      </c>
    </row>
    <row r="1638" spans="1:3" x14ac:dyDescent="0.25">
      <c r="A1638" s="120">
        <v>45359</v>
      </c>
      <c r="B1638" s="105">
        <v>4</v>
      </c>
      <c r="C1638" s="112">
        <v>14.429600342199999</v>
      </c>
    </row>
    <row r="1639" spans="1:3" x14ac:dyDescent="0.25">
      <c r="A1639" s="120">
        <v>45359</v>
      </c>
      <c r="B1639" s="105">
        <v>5</v>
      </c>
      <c r="C1639" s="112">
        <v>14.771999878399999</v>
      </c>
    </row>
    <row r="1640" spans="1:3" x14ac:dyDescent="0.25">
      <c r="A1640" s="120">
        <v>45359</v>
      </c>
      <c r="B1640" s="105">
        <v>6</v>
      </c>
      <c r="C1640" s="112">
        <v>15.712000122600001</v>
      </c>
    </row>
    <row r="1641" spans="1:3" x14ac:dyDescent="0.25">
      <c r="A1641" s="120">
        <v>45359</v>
      </c>
      <c r="B1641" s="105">
        <v>7</v>
      </c>
      <c r="C1641" s="112">
        <v>16.884800537700002</v>
      </c>
    </row>
    <row r="1642" spans="1:3" x14ac:dyDescent="0.25">
      <c r="A1642" s="120">
        <v>45359</v>
      </c>
      <c r="B1642" s="105">
        <v>8</v>
      </c>
      <c r="C1642" s="112">
        <v>16.2639998784</v>
      </c>
    </row>
    <row r="1643" spans="1:3" x14ac:dyDescent="0.25">
      <c r="A1643" s="120">
        <v>45359</v>
      </c>
      <c r="B1643" s="105">
        <v>9</v>
      </c>
      <c r="C1643" s="112">
        <v>15.030400147</v>
      </c>
    </row>
    <row r="1644" spans="1:3" x14ac:dyDescent="0.25">
      <c r="A1644" s="120">
        <v>45359</v>
      </c>
      <c r="B1644" s="105">
        <v>10</v>
      </c>
      <c r="C1644" s="112">
        <v>13.8864001471</v>
      </c>
    </row>
    <row r="1645" spans="1:3" x14ac:dyDescent="0.25">
      <c r="A1645" s="120">
        <v>45359</v>
      </c>
      <c r="B1645" s="105">
        <v>11</v>
      </c>
      <c r="C1645" s="112">
        <v>13.125600220399999</v>
      </c>
    </row>
    <row r="1646" spans="1:3" x14ac:dyDescent="0.25">
      <c r="A1646" s="120">
        <v>45359</v>
      </c>
      <c r="B1646" s="105">
        <v>12</v>
      </c>
      <c r="C1646" s="112">
        <v>12.515200318</v>
      </c>
    </row>
    <row r="1647" spans="1:3" x14ac:dyDescent="0.25">
      <c r="A1647" s="120">
        <v>45359</v>
      </c>
      <c r="B1647" s="105">
        <v>13</v>
      </c>
      <c r="C1647" s="112">
        <v>11.945600342600001</v>
      </c>
    </row>
    <row r="1648" spans="1:3" x14ac:dyDescent="0.25">
      <c r="A1648" s="120">
        <v>45359</v>
      </c>
      <c r="B1648" s="105">
        <v>14</v>
      </c>
      <c r="C1648" s="112">
        <v>12.1664002689</v>
      </c>
    </row>
    <row r="1649" spans="1:3" x14ac:dyDescent="0.25">
      <c r="A1649" s="120">
        <v>45359</v>
      </c>
      <c r="B1649" s="105">
        <v>15</v>
      </c>
      <c r="C1649" s="112">
        <v>12.3920002447</v>
      </c>
    </row>
    <row r="1650" spans="1:3" x14ac:dyDescent="0.25">
      <c r="A1650" s="120">
        <v>45359</v>
      </c>
      <c r="B1650" s="105">
        <v>16</v>
      </c>
      <c r="C1650" s="112">
        <v>12.128800293699999</v>
      </c>
    </row>
    <row r="1651" spans="1:3" x14ac:dyDescent="0.25">
      <c r="A1651" s="120">
        <v>45359</v>
      </c>
      <c r="B1651" s="105">
        <v>17</v>
      </c>
      <c r="C1651" s="112">
        <v>13.528000244499999</v>
      </c>
    </row>
    <row r="1652" spans="1:3" x14ac:dyDescent="0.25">
      <c r="A1652" s="120">
        <v>45359</v>
      </c>
      <c r="B1652" s="105">
        <v>18</v>
      </c>
      <c r="C1652" s="112">
        <v>15.127200073699999</v>
      </c>
    </row>
    <row r="1653" spans="1:3" x14ac:dyDescent="0.25">
      <c r="A1653" s="120">
        <v>45359</v>
      </c>
      <c r="B1653" s="105">
        <v>19</v>
      </c>
      <c r="C1653" s="112">
        <v>16.731200317899997</v>
      </c>
    </row>
    <row r="1654" spans="1:3" x14ac:dyDescent="0.25">
      <c r="A1654" s="120">
        <v>45359</v>
      </c>
      <c r="B1654" s="105">
        <v>20</v>
      </c>
      <c r="C1654" s="112">
        <v>16.936000488800001</v>
      </c>
    </row>
    <row r="1655" spans="1:3" x14ac:dyDescent="0.25">
      <c r="A1655" s="120">
        <v>45359</v>
      </c>
      <c r="B1655" s="105">
        <v>21</v>
      </c>
      <c r="C1655" s="112">
        <v>16.987200439900001</v>
      </c>
    </row>
    <row r="1656" spans="1:3" x14ac:dyDescent="0.25">
      <c r="A1656" s="120">
        <v>45359</v>
      </c>
      <c r="B1656" s="105">
        <v>22</v>
      </c>
      <c r="C1656" s="112">
        <v>16.540000244600002</v>
      </c>
    </row>
    <row r="1657" spans="1:3" x14ac:dyDescent="0.25">
      <c r="A1657" s="120">
        <v>45359</v>
      </c>
      <c r="B1657" s="105">
        <v>23</v>
      </c>
      <c r="C1657" s="112">
        <v>15.728000244799999</v>
      </c>
    </row>
    <row r="1658" spans="1:3" x14ac:dyDescent="0.25">
      <c r="A1658" s="120">
        <v>45359</v>
      </c>
      <c r="B1658" s="105">
        <v>24</v>
      </c>
      <c r="C1658" s="112">
        <v>14.832000367000001</v>
      </c>
    </row>
    <row r="1659" spans="1:3" x14ac:dyDescent="0.25">
      <c r="A1659" s="120">
        <v>45360</v>
      </c>
      <c r="B1659" s="105">
        <v>1</v>
      </c>
      <c r="C1659" s="112">
        <v>14.168800537799999</v>
      </c>
    </row>
    <row r="1660" spans="1:3" x14ac:dyDescent="0.25">
      <c r="A1660" s="120">
        <v>45360</v>
      </c>
      <c r="B1660" s="105">
        <v>2</v>
      </c>
      <c r="C1660" s="112">
        <v>13.7512003179</v>
      </c>
    </row>
    <row r="1661" spans="1:3" x14ac:dyDescent="0.25">
      <c r="A1661" s="120">
        <v>45360</v>
      </c>
      <c r="B1661" s="105">
        <v>3</v>
      </c>
      <c r="C1661" s="112">
        <v>13.482400268999999</v>
      </c>
    </row>
    <row r="1662" spans="1:3" x14ac:dyDescent="0.25">
      <c r="A1662" s="120">
        <v>45360</v>
      </c>
      <c r="B1662" s="105">
        <v>4</v>
      </c>
      <c r="C1662" s="112">
        <v>13.4976004645</v>
      </c>
    </row>
    <row r="1663" spans="1:3" x14ac:dyDescent="0.25">
      <c r="A1663" s="120">
        <v>45360</v>
      </c>
      <c r="B1663" s="105">
        <v>5</v>
      </c>
      <c r="C1663" s="112">
        <v>13.716000366699999</v>
      </c>
    </row>
    <row r="1664" spans="1:3" x14ac:dyDescent="0.25">
      <c r="A1664" s="120">
        <v>45360</v>
      </c>
      <c r="B1664" s="105">
        <v>6</v>
      </c>
      <c r="C1664" s="112">
        <v>14.248000000499999</v>
      </c>
    </row>
    <row r="1665" spans="1:3" x14ac:dyDescent="0.25">
      <c r="A1665" s="120">
        <v>45360</v>
      </c>
      <c r="B1665" s="105">
        <v>7</v>
      </c>
      <c r="C1665" s="112">
        <v>14.5256000982</v>
      </c>
    </row>
    <row r="1666" spans="1:3" x14ac:dyDescent="0.25">
      <c r="A1666" s="120">
        <v>45360</v>
      </c>
      <c r="B1666" s="105">
        <v>8</v>
      </c>
      <c r="C1666" s="112">
        <v>13.8840001224</v>
      </c>
    </row>
    <row r="1667" spans="1:3" x14ac:dyDescent="0.25">
      <c r="A1667" s="120">
        <v>45360</v>
      </c>
      <c r="B1667" s="105">
        <v>9</v>
      </c>
      <c r="C1667" s="112">
        <v>13.0520002447</v>
      </c>
    </row>
    <row r="1668" spans="1:3" x14ac:dyDescent="0.25">
      <c r="A1668" s="120">
        <v>45360</v>
      </c>
      <c r="B1668" s="105">
        <v>10</v>
      </c>
      <c r="C1668" s="112">
        <v>11.936799988299999</v>
      </c>
    </row>
    <row r="1669" spans="1:3" x14ac:dyDescent="0.25">
      <c r="A1669" s="120">
        <v>45360</v>
      </c>
      <c r="B1669" s="105">
        <v>11</v>
      </c>
      <c r="C1669" s="112">
        <v>10.9520004892</v>
      </c>
    </row>
    <row r="1670" spans="1:3" x14ac:dyDescent="0.25">
      <c r="A1670" s="120">
        <v>45360</v>
      </c>
      <c r="B1670" s="105">
        <v>12</v>
      </c>
      <c r="C1670" s="112">
        <v>10.3920003061</v>
      </c>
    </row>
    <row r="1671" spans="1:3" x14ac:dyDescent="0.25">
      <c r="A1671" s="120">
        <v>45360</v>
      </c>
      <c r="B1671" s="105">
        <v>13</v>
      </c>
      <c r="C1671" s="112">
        <v>10.147200318200001</v>
      </c>
    </row>
    <row r="1672" spans="1:3" x14ac:dyDescent="0.25">
      <c r="A1672" s="120">
        <v>45360</v>
      </c>
      <c r="B1672" s="105">
        <v>14</v>
      </c>
      <c r="C1672" s="112">
        <v>9.9168002326</v>
      </c>
    </row>
    <row r="1673" spans="1:3" x14ac:dyDescent="0.25">
      <c r="A1673" s="120">
        <v>45360</v>
      </c>
      <c r="B1673" s="105">
        <v>15</v>
      </c>
      <c r="C1673" s="112">
        <v>10.047200257</v>
      </c>
    </row>
    <row r="1674" spans="1:3" x14ac:dyDescent="0.25">
      <c r="A1674" s="120">
        <v>45360</v>
      </c>
      <c r="B1674" s="105">
        <v>16</v>
      </c>
      <c r="C1674" s="112">
        <v>10.8624002693</v>
      </c>
    </row>
    <row r="1675" spans="1:3" x14ac:dyDescent="0.25">
      <c r="A1675" s="120">
        <v>45360</v>
      </c>
      <c r="B1675" s="105">
        <v>17</v>
      </c>
      <c r="C1675" s="112">
        <v>12.171200195699999</v>
      </c>
    </row>
    <row r="1676" spans="1:3" x14ac:dyDescent="0.25">
      <c r="A1676" s="120">
        <v>45360</v>
      </c>
      <c r="B1676" s="105">
        <v>18</v>
      </c>
      <c r="C1676" s="112">
        <v>13.758400147</v>
      </c>
    </row>
    <row r="1677" spans="1:3" x14ac:dyDescent="0.25">
      <c r="A1677" s="120">
        <v>45360</v>
      </c>
      <c r="B1677" s="105">
        <v>19</v>
      </c>
      <c r="C1677" s="112">
        <v>15.380800537700001</v>
      </c>
    </row>
    <row r="1678" spans="1:3" x14ac:dyDescent="0.25">
      <c r="A1678" s="120">
        <v>45360</v>
      </c>
      <c r="B1678" s="105">
        <v>20</v>
      </c>
      <c r="C1678" s="112">
        <v>15.499200440000001</v>
      </c>
    </row>
    <row r="1679" spans="1:3" x14ac:dyDescent="0.25">
      <c r="A1679" s="120">
        <v>45360</v>
      </c>
      <c r="B1679" s="105">
        <v>21</v>
      </c>
      <c r="C1679" s="112">
        <v>15.4816004645</v>
      </c>
    </row>
    <row r="1680" spans="1:3" x14ac:dyDescent="0.25">
      <c r="A1680" s="120">
        <v>45360</v>
      </c>
      <c r="B1680" s="105">
        <v>22</v>
      </c>
      <c r="C1680" s="112">
        <v>15.046400391100001</v>
      </c>
    </row>
    <row r="1681" spans="1:3" x14ac:dyDescent="0.25">
      <c r="A1681" s="120">
        <v>45360</v>
      </c>
      <c r="B1681" s="105">
        <v>23</v>
      </c>
      <c r="C1681" s="112">
        <v>14.4191999516</v>
      </c>
    </row>
    <row r="1682" spans="1:3" x14ac:dyDescent="0.25">
      <c r="A1682" s="120">
        <v>45360</v>
      </c>
      <c r="B1682" s="105">
        <v>24</v>
      </c>
      <c r="C1682" s="112">
        <v>13.842399780699999</v>
      </c>
    </row>
    <row r="1683" spans="1:3" x14ac:dyDescent="0.25">
      <c r="A1683" s="120">
        <v>45361</v>
      </c>
      <c r="B1683" s="105">
        <v>1</v>
      </c>
      <c r="C1683" s="112">
        <v>13.504800293500001</v>
      </c>
    </row>
    <row r="1684" spans="1:3" x14ac:dyDescent="0.25">
      <c r="A1684" s="120">
        <v>45361</v>
      </c>
      <c r="B1684" s="105">
        <v>3</v>
      </c>
      <c r="C1684" s="112">
        <v>13.124000244799999</v>
      </c>
    </row>
    <row r="1685" spans="1:3" x14ac:dyDescent="0.25">
      <c r="A1685" s="120">
        <v>45361</v>
      </c>
      <c r="B1685" s="105">
        <v>4</v>
      </c>
      <c r="C1685" s="112">
        <v>12.8840003667</v>
      </c>
    </row>
    <row r="1686" spans="1:3" x14ac:dyDescent="0.25">
      <c r="A1686" s="120">
        <v>45361</v>
      </c>
      <c r="B1686" s="105">
        <v>5</v>
      </c>
      <c r="C1686" s="112">
        <v>12.8968002935</v>
      </c>
    </row>
    <row r="1687" spans="1:3" x14ac:dyDescent="0.25">
      <c r="A1687" s="120">
        <v>45361</v>
      </c>
      <c r="B1687" s="105">
        <v>6</v>
      </c>
      <c r="C1687" s="112">
        <v>13.161600464499999</v>
      </c>
    </row>
    <row r="1688" spans="1:3" x14ac:dyDescent="0.25">
      <c r="A1688" s="120">
        <v>45361</v>
      </c>
      <c r="B1688" s="105">
        <v>7</v>
      </c>
      <c r="C1688" s="112">
        <v>13.7632000737</v>
      </c>
    </row>
    <row r="1689" spans="1:3" x14ac:dyDescent="0.25">
      <c r="A1689" s="120">
        <v>45361</v>
      </c>
      <c r="B1689" s="105">
        <v>8</v>
      </c>
      <c r="C1689" s="112">
        <v>13.936000122699999</v>
      </c>
    </row>
    <row r="1690" spans="1:3" x14ac:dyDescent="0.25">
      <c r="A1690" s="120">
        <v>45361</v>
      </c>
      <c r="B1690" s="105">
        <v>9</v>
      </c>
      <c r="C1690" s="112">
        <v>13.4584002691</v>
      </c>
    </row>
    <row r="1691" spans="1:3" x14ac:dyDescent="0.25">
      <c r="A1691" s="120">
        <v>45361</v>
      </c>
      <c r="B1691" s="105">
        <v>10</v>
      </c>
      <c r="C1691" s="112">
        <v>12.299200196100001</v>
      </c>
    </row>
    <row r="1692" spans="1:3" x14ac:dyDescent="0.25">
      <c r="A1692" s="120">
        <v>45361</v>
      </c>
      <c r="B1692" s="105">
        <v>11</v>
      </c>
      <c r="C1692" s="112">
        <v>11.160000306000001</v>
      </c>
    </row>
    <row r="1693" spans="1:3" x14ac:dyDescent="0.25">
      <c r="A1693" s="120">
        <v>45361</v>
      </c>
      <c r="B1693" s="105">
        <v>12</v>
      </c>
      <c r="C1693" s="112">
        <v>10.296800232699999</v>
      </c>
    </row>
    <row r="1694" spans="1:3" x14ac:dyDescent="0.25">
      <c r="A1694" s="120">
        <v>45361</v>
      </c>
      <c r="B1694" s="105">
        <v>13</v>
      </c>
      <c r="C1694" s="112">
        <v>10.308800293700001</v>
      </c>
    </row>
    <row r="1695" spans="1:3" x14ac:dyDescent="0.25">
      <c r="A1695" s="120">
        <v>45361</v>
      </c>
      <c r="B1695" s="105">
        <v>14</v>
      </c>
      <c r="C1695" s="112">
        <v>10.728800293800001</v>
      </c>
    </row>
    <row r="1696" spans="1:3" x14ac:dyDescent="0.25">
      <c r="A1696" s="120">
        <v>45361</v>
      </c>
      <c r="B1696" s="105">
        <v>15</v>
      </c>
      <c r="C1696" s="112">
        <v>11.0848001716</v>
      </c>
    </row>
    <row r="1697" spans="1:3" x14ac:dyDescent="0.25">
      <c r="A1697" s="120">
        <v>45361</v>
      </c>
      <c r="B1697" s="105">
        <v>16</v>
      </c>
      <c r="C1697" s="112">
        <v>10.363200195999999</v>
      </c>
    </row>
    <row r="1698" spans="1:3" x14ac:dyDescent="0.25">
      <c r="A1698" s="120">
        <v>45361</v>
      </c>
      <c r="B1698" s="105">
        <v>17</v>
      </c>
      <c r="C1698" s="112">
        <v>11.3832003792</v>
      </c>
    </row>
    <row r="1699" spans="1:3" x14ac:dyDescent="0.25">
      <c r="A1699" s="120">
        <v>45361</v>
      </c>
      <c r="B1699" s="105">
        <v>18</v>
      </c>
      <c r="C1699" s="112">
        <v>12.6072004399</v>
      </c>
    </row>
    <row r="1700" spans="1:3" x14ac:dyDescent="0.25">
      <c r="A1700" s="120">
        <v>45361</v>
      </c>
      <c r="B1700" s="105">
        <v>19</v>
      </c>
      <c r="C1700" s="112">
        <v>13.176000061500002</v>
      </c>
    </row>
    <row r="1701" spans="1:3" x14ac:dyDescent="0.25">
      <c r="A1701" s="120">
        <v>45361</v>
      </c>
      <c r="B1701" s="105">
        <v>20</v>
      </c>
      <c r="C1701" s="112">
        <v>13.913600220300001</v>
      </c>
    </row>
    <row r="1702" spans="1:3" x14ac:dyDescent="0.25">
      <c r="A1702" s="120">
        <v>45361</v>
      </c>
      <c r="B1702" s="105">
        <v>21</v>
      </c>
      <c r="C1702" s="112">
        <v>15.898400391299999</v>
      </c>
    </row>
    <row r="1703" spans="1:3" x14ac:dyDescent="0.25">
      <c r="A1703" s="120">
        <v>45361</v>
      </c>
      <c r="B1703" s="105">
        <v>22</v>
      </c>
      <c r="C1703" s="112">
        <v>15.5256004644</v>
      </c>
    </row>
    <row r="1704" spans="1:3" x14ac:dyDescent="0.25">
      <c r="A1704" s="120">
        <v>45361</v>
      </c>
      <c r="B1704" s="105">
        <v>23</v>
      </c>
      <c r="C1704" s="112">
        <v>14.5775999761</v>
      </c>
    </row>
    <row r="1705" spans="1:3" x14ac:dyDescent="0.25">
      <c r="A1705" s="120">
        <v>45361</v>
      </c>
      <c r="B1705" s="105">
        <v>24</v>
      </c>
      <c r="C1705" s="112">
        <v>13.621600342300001</v>
      </c>
    </row>
    <row r="1706" spans="1:3" x14ac:dyDescent="0.25">
      <c r="A1706" s="120">
        <v>45362</v>
      </c>
      <c r="B1706" s="105">
        <v>1</v>
      </c>
      <c r="C1706" s="112">
        <v>12.9688005375</v>
      </c>
    </row>
    <row r="1707" spans="1:3" x14ac:dyDescent="0.25">
      <c r="A1707" s="120">
        <v>45362</v>
      </c>
      <c r="B1707" s="105">
        <v>2</v>
      </c>
      <c r="C1707" s="112">
        <v>12.560800049199999</v>
      </c>
    </row>
    <row r="1708" spans="1:3" x14ac:dyDescent="0.25">
      <c r="A1708" s="120">
        <v>45362</v>
      </c>
      <c r="B1708" s="105">
        <v>3</v>
      </c>
      <c r="C1708" s="112">
        <v>12.4335999762</v>
      </c>
    </row>
    <row r="1709" spans="1:3" x14ac:dyDescent="0.25">
      <c r="A1709" s="120">
        <v>45362</v>
      </c>
      <c r="B1709" s="105">
        <v>4</v>
      </c>
      <c r="C1709" s="112">
        <v>12.424799805000001</v>
      </c>
    </row>
    <row r="1710" spans="1:3" x14ac:dyDescent="0.25">
      <c r="A1710" s="120">
        <v>45362</v>
      </c>
      <c r="B1710" s="105">
        <v>5</v>
      </c>
      <c r="C1710" s="112">
        <v>13.0152001959</v>
      </c>
    </row>
    <row r="1711" spans="1:3" x14ac:dyDescent="0.25">
      <c r="A1711" s="120">
        <v>45362</v>
      </c>
      <c r="B1711" s="105">
        <v>6</v>
      </c>
      <c r="C1711" s="112">
        <v>14.271200196000001</v>
      </c>
    </row>
    <row r="1712" spans="1:3" x14ac:dyDescent="0.25">
      <c r="A1712" s="120">
        <v>45362</v>
      </c>
      <c r="B1712" s="105">
        <v>7</v>
      </c>
      <c r="C1712" s="112">
        <v>16.121599854100001</v>
      </c>
    </row>
    <row r="1713" spans="1:3" x14ac:dyDescent="0.25">
      <c r="A1713" s="120">
        <v>45362</v>
      </c>
      <c r="B1713" s="105">
        <v>8</v>
      </c>
      <c r="C1713" s="112">
        <v>16.4856002203</v>
      </c>
    </row>
    <row r="1714" spans="1:3" x14ac:dyDescent="0.25">
      <c r="A1714" s="120">
        <v>45362</v>
      </c>
      <c r="B1714" s="105">
        <v>9</v>
      </c>
      <c r="C1714" s="112">
        <v>16.1983999029</v>
      </c>
    </row>
    <row r="1715" spans="1:3" x14ac:dyDescent="0.25">
      <c r="A1715" s="120">
        <v>45362</v>
      </c>
      <c r="B1715" s="105">
        <v>10</v>
      </c>
      <c r="C1715" s="112">
        <v>15.030400147</v>
      </c>
    </row>
    <row r="1716" spans="1:3" x14ac:dyDescent="0.25">
      <c r="A1716" s="120">
        <v>45362</v>
      </c>
      <c r="B1716" s="105">
        <v>11</v>
      </c>
      <c r="C1716" s="112">
        <v>13.6560004888</v>
      </c>
    </row>
    <row r="1717" spans="1:3" x14ac:dyDescent="0.25">
      <c r="A1717" s="120">
        <v>45362</v>
      </c>
      <c r="B1717" s="105">
        <v>12</v>
      </c>
      <c r="C1717" s="112">
        <v>12.5336003421</v>
      </c>
    </row>
    <row r="1718" spans="1:3" x14ac:dyDescent="0.25">
      <c r="A1718" s="120">
        <v>45362</v>
      </c>
      <c r="B1718" s="105">
        <v>13</v>
      </c>
      <c r="C1718" s="112">
        <v>12.172000427999999</v>
      </c>
    </row>
    <row r="1719" spans="1:3" x14ac:dyDescent="0.25">
      <c r="A1719" s="120">
        <v>45362</v>
      </c>
      <c r="B1719" s="105">
        <v>14</v>
      </c>
      <c r="C1719" s="112">
        <v>12.360800537900001</v>
      </c>
    </row>
    <row r="1720" spans="1:3" x14ac:dyDescent="0.25">
      <c r="A1720" s="120">
        <v>45362</v>
      </c>
      <c r="B1720" s="105">
        <v>15</v>
      </c>
      <c r="C1720" s="112">
        <v>12.0536002202</v>
      </c>
    </row>
    <row r="1721" spans="1:3" x14ac:dyDescent="0.25">
      <c r="A1721" s="120">
        <v>45362</v>
      </c>
      <c r="B1721" s="105">
        <v>16</v>
      </c>
      <c r="C1721" s="112">
        <v>12.332000305899999</v>
      </c>
    </row>
    <row r="1722" spans="1:3" x14ac:dyDescent="0.25">
      <c r="A1722" s="120">
        <v>45362</v>
      </c>
      <c r="B1722" s="105">
        <v>17</v>
      </c>
      <c r="C1722" s="112">
        <v>13.620000000300001</v>
      </c>
    </row>
    <row r="1723" spans="1:3" x14ac:dyDescent="0.25">
      <c r="A1723" s="120">
        <v>45362</v>
      </c>
      <c r="B1723" s="105">
        <v>18</v>
      </c>
      <c r="C1723" s="112">
        <v>14.4624001468</v>
      </c>
    </row>
    <row r="1724" spans="1:3" x14ac:dyDescent="0.25">
      <c r="A1724" s="120">
        <v>45362</v>
      </c>
      <c r="B1724" s="105">
        <v>19</v>
      </c>
      <c r="C1724" s="112">
        <v>16.214400391200002</v>
      </c>
    </row>
    <row r="1725" spans="1:3" x14ac:dyDescent="0.25">
      <c r="A1725" s="120">
        <v>45362</v>
      </c>
      <c r="B1725" s="105">
        <v>20</v>
      </c>
      <c r="C1725" s="112">
        <v>17.944800293500002</v>
      </c>
    </row>
    <row r="1726" spans="1:3" x14ac:dyDescent="0.25">
      <c r="A1726" s="120">
        <v>45362</v>
      </c>
      <c r="B1726" s="105">
        <v>21</v>
      </c>
      <c r="C1726" s="112">
        <v>17.936800171399998</v>
      </c>
    </row>
    <row r="1727" spans="1:3" x14ac:dyDescent="0.25">
      <c r="A1727" s="120">
        <v>45362</v>
      </c>
      <c r="B1727" s="105">
        <v>22</v>
      </c>
      <c r="C1727" s="112">
        <v>16.969600342300001</v>
      </c>
    </row>
    <row r="1728" spans="1:3" x14ac:dyDescent="0.25">
      <c r="A1728" s="120">
        <v>45362</v>
      </c>
      <c r="B1728" s="105">
        <v>23</v>
      </c>
      <c r="C1728" s="112">
        <v>15.7391998296</v>
      </c>
    </row>
    <row r="1729" spans="1:3" x14ac:dyDescent="0.25">
      <c r="A1729" s="120">
        <v>45362</v>
      </c>
      <c r="B1729" s="105">
        <v>24</v>
      </c>
      <c r="C1729" s="112">
        <v>14.7096002202</v>
      </c>
    </row>
    <row r="1730" spans="1:3" x14ac:dyDescent="0.25">
      <c r="A1730" s="120">
        <v>45363</v>
      </c>
      <c r="B1730" s="105">
        <v>1</v>
      </c>
      <c r="C1730" s="112">
        <v>13.989600098</v>
      </c>
    </row>
    <row r="1731" spans="1:3" x14ac:dyDescent="0.25">
      <c r="A1731" s="120">
        <v>45363</v>
      </c>
      <c r="B1731" s="105">
        <v>2</v>
      </c>
      <c r="C1731" s="112">
        <v>13.475200317999999</v>
      </c>
    </row>
    <row r="1732" spans="1:3" x14ac:dyDescent="0.25">
      <c r="A1732" s="120">
        <v>45363</v>
      </c>
      <c r="B1732" s="105">
        <v>3</v>
      </c>
      <c r="C1732" s="112">
        <v>13.083200195900002</v>
      </c>
    </row>
    <row r="1733" spans="1:3" x14ac:dyDescent="0.25">
      <c r="A1733" s="120">
        <v>45363</v>
      </c>
      <c r="B1733" s="105">
        <v>4</v>
      </c>
      <c r="C1733" s="112">
        <v>12.968799927300001</v>
      </c>
    </row>
    <row r="1734" spans="1:3" x14ac:dyDescent="0.25">
      <c r="A1734" s="120">
        <v>45363</v>
      </c>
      <c r="B1734" s="105">
        <v>5</v>
      </c>
      <c r="C1734" s="112">
        <v>13.4088004157</v>
      </c>
    </row>
    <row r="1735" spans="1:3" x14ac:dyDescent="0.25">
      <c r="A1735" s="120">
        <v>45363</v>
      </c>
      <c r="B1735" s="105">
        <v>6</v>
      </c>
      <c r="C1735" s="112">
        <v>14.504000366800001</v>
      </c>
    </row>
    <row r="1736" spans="1:3" x14ac:dyDescent="0.25">
      <c r="A1736" s="120">
        <v>45363</v>
      </c>
      <c r="B1736" s="105">
        <v>7</v>
      </c>
      <c r="C1736" s="112">
        <v>16.364800049300001</v>
      </c>
    </row>
    <row r="1737" spans="1:3" x14ac:dyDescent="0.25">
      <c r="A1737" s="120">
        <v>45363</v>
      </c>
      <c r="B1737" s="105">
        <v>8</v>
      </c>
      <c r="C1737" s="112">
        <v>16.812800415599998</v>
      </c>
    </row>
    <row r="1738" spans="1:3" x14ac:dyDescent="0.25">
      <c r="A1738" s="120">
        <v>45363</v>
      </c>
      <c r="B1738" s="105">
        <v>9</v>
      </c>
      <c r="C1738" s="112">
        <v>16.862400146999999</v>
      </c>
    </row>
    <row r="1739" spans="1:3" x14ac:dyDescent="0.25">
      <c r="A1739" s="120">
        <v>45363</v>
      </c>
      <c r="B1739" s="105">
        <v>10</v>
      </c>
      <c r="C1739" s="112">
        <v>17.498400268899999</v>
      </c>
    </row>
    <row r="1740" spans="1:3" x14ac:dyDescent="0.25">
      <c r="A1740" s="120">
        <v>45363</v>
      </c>
      <c r="B1740" s="105">
        <v>11</v>
      </c>
      <c r="C1740" s="112">
        <v>17.7016002204</v>
      </c>
    </row>
    <row r="1741" spans="1:3" x14ac:dyDescent="0.25">
      <c r="A1741" s="120">
        <v>45363</v>
      </c>
      <c r="B1741" s="105">
        <v>12</v>
      </c>
      <c r="C1741" s="112">
        <v>17.783200562099999</v>
      </c>
    </row>
    <row r="1742" spans="1:3" x14ac:dyDescent="0.25">
      <c r="A1742" s="120">
        <v>45363</v>
      </c>
      <c r="B1742" s="105">
        <v>13</v>
      </c>
      <c r="C1742" s="112">
        <v>17.713600464599999</v>
      </c>
    </row>
    <row r="1743" spans="1:3" x14ac:dyDescent="0.25">
      <c r="A1743" s="120">
        <v>45363</v>
      </c>
      <c r="B1743" s="105">
        <v>14</v>
      </c>
      <c r="C1743" s="112">
        <v>18.000800415500002</v>
      </c>
    </row>
    <row r="1744" spans="1:3" x14ac:dyDescent="0.25">
      <c r="A1744" s="120">
        <v>45363</v>
      </c>
      <c r="B1744" s="105">
        <v>15</v>
      </c>
      <c r="C1744" s="112">
        <v>17.670400513199997</v>
      </c>
    </row>
    <row r="1745" spans="1:3" x14ac:dyDescent="0.25">
      <c r="A1745" s="120">
        <v>45363</v>
      </c>
      <c r="B1745" s="105">
        <v>16</v>
      </c>
      <c r="C1745" s="112">
        <v>17.3408005378</v>
      </c>
    </row>
    <row r="1746" spans="1:3" x14ac:dyDescent="0.25">
      <c r="A1746" s="120">
        <v>45363</v>
      </c>
      <c r="B1746" s="105">
        <v>17</v>
      </c>
      <c r="C1746" s="112">
        <v>17.839200439999999</v>
      </c>
    </row>
    <row r="1747" spans="1:3" x14ac:dyDescent="0.25">
      <c r="A1747" s="120">
        <v>45363</v>
      </c>
      <c r="B1747" s="105">
        <v>18</v>
      </c>
      <c r="C1747" s="112">
        <v>18.317600098</v>
      </c>
    </row>
    <row r="1748" spans="1:3" x14ac:dyDescent="0.25">
      <c r="A1748" s="120">
        <v>45363</v>
      </c>
      <c r="B1748" s="105">
        <v>19</v>
      </c>
      <c r="C1748" s="112">
        <v>19.073600220299998</v>
      </c>
    </row>
    <row r="1749" spans="1:3" x14ac:dyDescent="0.25">
      <c r="A1749" s="120">
        <v>45363</v>
      </c>
      <c r="B1749" s="105">
        <v>20</v>
      </c>
      <c r="C1749" s="112">
        <v>19.563200318</v>
      </c>
    </row>
    <row r="1750" spans="1:3" x14ac:dyDescent="0.25">
      <c r="A1750" s="120">
        <v>45363</v>
      </c>
      <c r="B1750" s="105">
        <v>21</v>
      </c>
      <c r="C1750" s="112">
        <v>19.132000122599997</v>
      </c>
    </row>
    <row r="1751" spans="1:3" x14ac:dyDescent="0.25">
      <c r="A1751" s="120">
        <v>45363</v>
      </c>
      <c r="B1751" s="105">
        <v>22</v>
      </c>
      <c r="C1751" s="112">
        <v>18.150400146999999</v>
      </c>
    </row>
    <row r="1752" spans="1:3" x14ac:dyDescent="0.25">
      <c r="A1752" s="120">
        <v>45363</v>
      </c>
      <c r="B1752" s="105">
        <v>23</v>
      </c>
      <c r="C1752" s="112">
        <v>16.627200318</v>
      </c>
    </row>
    <row r="1753" spans="1:3" x14ac:dyDescent="0.25">
      <c r="A1753" s="120">
        <v>45363</v>
      </c>
      <c r="B1753" s="105">
        <v>24</v>
      </c>
      <c r="C1753" s="112">
        <v>15.5519998784</v>
      </c>
    </row>
    <row r="1754" spans="1:3" x14ac:dyDescent="0.25">
      <c r="A1754" s="120">
        <v>45364</v>
      </c>
      <c r="B1754" s="105">
        <v>1</v>
      </c>
      <c r="C1754" s="112">
        <v>14.512000366800001</v>
      </c>
    </row>
    <row r="1755" spans="1:3" x14ac:dyDescent="0.25">
      <c r="A1755" s="120">
        <v>45364</v>
      </c>
      <c r="B1755" s="105">
        <v>2</v>
      </c>
      <c r="C1755" s="112">
        <v>13.9760002447</v>
      </c>
    </row>
    <row r="1756" spans="1:3" x14ac:dyDescent="0.25">
      <c r="A1756" s="120">
        <v>45364</v>
      </c>
      <c r="B1756" s="105">
        <v>3</v>
      </c>
      <c r="C1756" s="112">
        <v>13.5936003423</v>
      </c>
    </row>
    <row r="1757" spans="1:3" x14ac:dyDescent="0.25">
      <c r="A1757" s="120">
        <v>45364</v>
      </c>
      <c r="B1757" s="105">
        <v>4</v>
      </c>
      <c r="C1757" s="112">
        <v>13.479200562300001</v>
      </c>
    </row>
    <row r="1758" spans="1:3" x14ac:dyDescent="0.25">
      <c r="A1758" s="120">
        <v>45364</v>
      </c>
      <c r="B1758" s="105">
        <v>5</v>
      </c>
      <c r="C1758" s="112">
        <v>13.8528001716</v>
      </c>
    </row>
    <row r="1759" spans="1:3" x14ac:dyDescent="0.25">
      <c r="A1759" s="120">
        <v>45364</v>
      </c>
      <c r="B1759" s="105">
        <v>6</v>
      </c>
      <c r="C1759" s="112">
        <v>14.782400147099999</v>
      </c>
    </row>
    <row r="1760" spans="1:3" x14ac:dyDescent="0.25">
      <c r="A1760" s="120">
        <v>45364</v>
      </c>
      <c r="B1760" s="105">
        <v>7</v>
      </c>
      <c r="C1760" s="112">
        <v>16.8471999516</v>
      </c>
    </row>
    <row r="1761" spans="1:3" x14ac:dyDescent="0.25">
      <c r="A1761" s="120">
        <v>45364</v>
      </c>
      <c r="B1761" s="105">
        <v>8</v>
      </c>
      <c r="C1761" s="112">
        <v>17.208800415400002</v>
      </c>
    </row>
    <row r="1762" spans="1:3" x14ac:dyDescent="0.25">
      <c r="A1762" s="120">
        <v>45364</v>
      </c>
      <c r="B1762" s="105">
        <v>9</v>
      </c>
      <c r="C1762" s="112">
        <v>17.2216004645</v>
      </c>
    </row>
    <row r="1763" spans="1:3" x14ac:dyDescent="0.25">
      <c r="A1763" s="120">
        <v>45364</v>
      </c>
      <c r="B1763" s="105">
        <v>10</v>
      </c>
      <c r="C1763" s="112">
        <v>16.8776000981</v>
      </c>
    </row>
    <row r="1764" spans="1:3" x14ac:dyDescent="0.25">
      <c r="A1764" s="120">
        <v>45364</v>
      </c>
      <c r="B1764" s="105">
        <v>11</v>
      </c>
      <c r="C1764" s="112">
        <v>15.572800171400001</v>
      </c>
    </row>
    <row r="1765" spans="1:3" x14ac:dyDescent="0.25">
      <c r="A1765" s="120">
        <v>45364</v>
      </c>
      <c r="B1765" s="105">
        <v>12</v>
      </c>
      <c r="C1765" s="112">
        <v>14.287200073600001</v>
      </c>
    </row>
    <row r="1766" spans="1:3" x14ac:dyDescent="0.25">
      <c r="A1766" s="120">
        <v>45364</v>
      </c>
      <c r="B1766" s="105">
        <v>13</v>
      </c>
      <c r="C1766" s="112">
        <v>13.134400513500001</v>
      </c>
    </row>
    <row r="1767" spans="1:3" x14ac:dyDescent="0.25">
      <c r="A1767" s="120">
        <v>45364</v>
      </c>
      <c r="B1767" s="105">
        <v>14</v>
      </c>
      <c r="C1767" s="112">
        <v>12.704000366899999</v>
      </c>
    </row>
    <row r="1768" spans="1:3" x14ac:dyDescent="0.25">
      <c r="A1768" s="120">
        <v>45364</v>
      </c>
      <c r="B1768" s="105">
        <v>15</v>
      </c>
      <c r="C1768" s="112">
        <v>13.4192001958</v>
      </c>
    </row>
    <row r="1769" spans="1:3" x14ac:dyDescent="0.25">
      <c r="A1769" s="120">
        <v>45364</v>
      </c>
      <c r="B1769" s="105">
        <v>16</v>
      </c>
      <c r="C1769" s="112">
        <v>14.711200440099999</v>
      </c>
    </row>
    <row r="1770" spans="1:3" x14ac:dyDescent="0.25">
      <c r="A1770" s="120">
        <v>45364</v>
      </c>
      <c r="B1770" s="105">
        <v>17</v>
      </c>
      <c r="C1770" s="112">
        <v>15.031200440099999</v>
      </c>
    </row>
    <row r="1771" spans="1:3" x14ac:dyDescent="0.25">
      <c r="A1771" s="120">
        <v>45364</v>
      </c>
      <c r="B1771" s="105">
        <v>18</v>
      </c>
      <c r="C1771" s="112">
        <v>15.388000244799999</v>
      </c>
    </row>
    <row r="1772" spans="1:3" x14ac:dyDescent="0.25">
      <c r="A1772" s="120">
        <v>45364</v>
      </c>
      <c r="B1772" s="105">
        <v>19</v>
      </c>
      <c r="C1772" s="112">
        <v>16.680000367000002</v>
      </c>
    </row>
    <row r="1773" spans="1:3" x14ac:dyDescent="0.25">
      <c r="A1773" s="120">
        <v>45364</v>
      </c>
      <c r="B1773" s="105">
        <v>20</v>
      </c>
      <c r="C1773" s="112">
        <v>18.412800293299998</v>
      </c>
    </row>
    <row r="1774" spans="1:3" x14ac:dyDescent="0.25">
      <c r="A1774" s="120">
        <v>45364</v>
      </c>
      <c r="B1774" s="105">
        <v>21</v>
      </c>
      <c r="C1774" s="112">
        <v>18.350400024899997</v>
      </c>
    </row>
    <row r="1775" spans="1:3" x14ac:dyDescent="0.25">
      <c r="A1775" s="120">
        <v>45364</v>
      </c>
      <c r="B1775" s="105">
        <v>22</v>
      </c>
      <c r="C1775" s="112">
        <v>17.002400269000002</v>
      </c>
    </row>
    <row r="1776" spans="1:3" x14ac:dyDescent="0.25">
      <c r="A1776" s="120">
        <v>45364</v>
      </c>
      <c r="B1776" s="105">
        <v>23</v>
      </c>
      <c r="C1776" s="112">
        <v>15.641600098000001</v>
      </c>
    </row>
    <row r="1777" spans="1:3" x14ac:dyDescent="0.25">
      <c r="A1777" s="120">
        <v>45364</v>
      </c>
      <c r="B1777" s="105">
        <v>24</v>
      </c>
      <c r="C1777" s="112">
        <v>14.5952003179</v>
      </c>
    </row>
    <row r="1778" spans="1:3" x14ac:dyDescent="0.25">
      <c r="A1778" s="120">
        <v>45365</v>
      </c>
      <c r="B1778" s="105">
        <v>1</v>
      </c>
      <c r="C1778" s="112">
        <v>13.964000000399999</v>
      </c>
    </row>
    <row r="1779" spans="1:3" x14ac:dyDescent="0.25">
      <c r="A1779" s="120">
        <v>45365</v>
      </c>
      <c r="B1779" s="105">
        <v>2</v>
      </c>
      <c r="C1779" s="112">
        <v>13.440000244499998</v>
      </c>
    </row>
    <row r="1780" spans="1:3" x14ac:dyDescent="0.25">
      <c r="A1780" s="120">
        <v>45365</v>
      </c>
      <c r="B1780" s="105">
        <v>3</v>
      </c>
      <c r="C1780" s="112">
        <v>13.152800171499999</v>
      </c>
    </row>
    <row r="1781" spans="1:3" x14ac:dyDescent="0.25">
      <c r="A1781" s="120">
        <v>45365</v>
      </c>
      <c r="B1781" s="105">
        <v>4</v>
      </c>
      <c r="C1781" s="112">
        <v>13.033600098099999</v>
      </c>
    </row>
    <row r="1782" spans="1:3" x14ac:dyDescent="0.25">
      <c r="A1782" s="120">
        <v>45365</v>
      </c>
      <c r="B1782" s="105">
        <v>5</v>
      </c>
      <c r="C1782" s="112">
        <v>13.556800782</v>
      </c>
    </row>
    <row r="1783" spans="1:3" x14ac:dyDescent="0.25">
      <c r="A1783" s="120">
        <v>45365</v>
      </c>
      <c r="B1783" s="105">
        <v>6</v>
      </c>
      <c r="C1783" s="112">
        <v>14.6488004157</v>
      </c>
    </row>
    <row r="1784" spans="1:3" x14ac:dyDescent="0.25">
      <c r="A1784" s="120">
        <v>45365</v>
      </c>
      <c r="B1784" s="105">
        <v>7</v>
      </c>
      <c r="C1784" s="112">
        <v>16.836800293500001</v>
      </c>
    </row>
    <row r="1785" spans="1:3" x14ac:dyDescent="0.25">
      <c r="A1785" s="120">
        <v>45365</v>
      </c>
      <c r="B1785" s="105">
        <v>8</v>
      </c>
      <c r="C1785" s="112">
        <v>17.244000366799998</v>
      </c>
    </row>
    <row r="1786" spans="1:3" x14ac:dyDescent="0.25">
      <c r="A1786" s="120">
        <v>45365</v>
      </c>
      <c r="B1786" s="105">
        <v>9</v>
      </c>
      <c r="C1786" s="112">
        <v>16.736800049300001</v>
      </c>
    </row>
    <row r="1787" spans="1:3" x14ac:dyDescent="0.25">
      <c r="A1787" s="120">
        <v>45365</v>
      </c>
      <c r="B1787" s="105">
        <v>10</v>
      </c>
      <c r="C1787" s="112">
        <v>15.4296000982</v>
      </c>
    </row>
    <row r="1788" spans="1:3" x14ac:dyDescent="0.25">
      <c r="A1788" s="120">
        <v>45365</v>
      </c>
      <c r="B1788" s="105">
        <v>11</v>
      </c>
      <c r="C1788" s="112">
        <v>15.5704000249</v>
      </c>
    </row>
    <row r="1789" spans="1:3" x14ac:dyDescent="0.25">
      <c r="A1789" s="120">
        <v>45365</v>
      </c>
      <c r="B1789" s="105">
        <v>12</v>
      </c>
      <c r="C1789" s="112">
        <v>14.376000488899999</v>
      </c>
    </row>
    <row r="1790" spans="1:3" x14ac:dyDescent="0.25">
      <c r="A1790" s="120">
        <v>45365</v>
      </c>
      <c r="B1790" s="105">
        <v>13</v>
      </c>
      <c r="C1790" s="112">
        <v>13.372000122600001</v>
      </c>
    </row>
    <row r="1791" spans="1:3" x14ac:dyDescent="0.25">
      <c r="A1791" s="120">
        <v>45365</v>
      </c>
      <c r="B1791" s="105">
        <v>14</v>
      </c>
      <c r="C1791" s="112">
        <v>13.0008001714</v>
      </c>
    </row>
    <row r="1792" spans="1:3" x14ac:dyDescent="0.25">
      <c r="A1792" s="120">
        <v>45365</v>
      </c>
      <c r="B1792" s="105">
        <v>15</v>
      </c>
      <c r="C1792" s="112">
        <v>12.863200195799999</v>
      </c>
    </row>
    <row r="1793" spans="1:3" x14ac:dyDescent="0.25">
      <c r="A1793" s="120">
        <v>45365</v>
      </c>
      <c r="B1793" s="105">
        <v>16</v>
      </c>
      <c r="C1793" s="112">
        <v>13.252000000599999</v>
      </c>
    </row>
    <row r="1794" spans="1:3" x14ac:dyDescent="0.25">
      <c r="A1794" s="120">
        <v>45365</v>
      </c>
      <c r="B1794" s="105">
        <v>17</v>
      </c>
      <c r="C1794" s="112">
        <v>14.8376007086</v>
      </c>
    </row>
    <row r="1795" spans="1:3" x14ac:dyDescent="0.25">
      <c r="A1795" s="120">
        <v>45365</v>
      </c>
      <c r="B1795" s="105">
        <v>18</v>
      </c>
      <c r="C1795" s="112">
        <v>15.6728002936</v>
      </c>
    </row>
    <row r="1796" spans="1:3" x14ac:dyDescent="0.25">
      <c r="A1796" s="120">
        <v>45365</v>
      </c>
      <c r="B1796" s="105">
        <v>19</v>
      </c>
      <c r="C1796" s="112">
        <v>17.029600220200003</v>
      </c>
    </row>
    <row r="1797" spans="1:3" x14ac:dyDescent="0.25">
      <c r="A1797" s="120">
        <v>45365</v>
      </c>
      <c r="B1797" s="105">
        <v>20</v>
      </c>
      <c r="C1797" s="112">
        <v>19.333600342299999</v>
      </c>
    </row>
    <row r="1798" spans="1:3" x14ac:dyDescent="0.25">
      <c r="A1798" s="120">
        <v>45365</v>
      </c>
      <c r="B1798" s="105">
        <v>21</v>
      </c>
      <c r="C1798" s="112">
        <v>18.961599976000002</v>
      </c>
    </row>
    <row r="1799" spans="1:3" x14ac:dyDescent="0.25">
      <c r="A1799" s="120">
        <v>45365</v>
      </c>
      <c r="B1799" s="105">
        <v>22</v>
      </c>
      <c r="C1799" s="112">
        <v>18.1640002446</v>
      </c>
    </row>
    <row r="1800" spans="1:3" x14ac:dyDescent="0.25">
      <c r="A1800" s="120">
        <v>45365</v>
      </c>
      <c r="B1800" s="105">
        <v>23</v>
      </c>
      <c r="C1800" s="112">
        <v>17.081600098100001</v>
      </c>
    </row>
    <row r="1801" spans="1:3" x14ac:dyDescent="0.25">
      <c r="A1801" s="120">
        <v>45365</v>
      </c>
      <c r="B1801" s="105">
        <v>24</v>
      </c>
      <c r="C1801" s="112">
        <v>15.819200195800001</v>
      </c>
    </row>
    <row r="1802" spans="1:3" x14ac:dyDescent="0.25">
      <c r="A1802" s="120">
        <v>45366</v>
      </c>
      <c r="B1802" s="105">
        <v>1</v>
      </c>
      <c r="C1802" s="112">
        <v>14.718400513400001</v>
      </c>
    </row>
    <row r="1803" spans="1:3" x14ac:dyDescent="0.25">
      <c r="A1803" s="120">
        <v>45366</v>
      </c>
      <c r="B1803" s="105">
        <v>2</v>
      </c>
      <c r="C1803" s="112">
        <v>14.1088001716</v>
      </c>
    </row>
    <row r="1804" spans="1:3" x14ac:dyDescent="0.25">
      <c r="A1804" s="120">
        <v>45366</v>
      </c>
      <c r="B1804" s="105">
        <v>3</v>
      </c>
      <c r="C1804" s="112">
        <v>13.783200562300001</v>
      </c>
    </row>
    <row r="1805" spans="1:3" x14ac:dyDescent="0.25">
      <c r="A1805" s="120">
        <v>45366</v>
      </c>
      <c r="B1805" s="105">
        <v>4</v>
      </c>
      <c r="C1805" s="112">
        <v>13.639200317999999</v>
      </c>
    </row>
    <row r="1806" spans="1:3" x14ac:dyDescent="0.25">
      <c r="A1806" s="120">
        <v>45366</v>
      </c>
      <c r="B1806" s="105">
        <v>5</v>
      </c>
      <c r="C1806" s="112">
        <v>13.9752004401</v>
      </c>
    </row>
    <row r="1807" spans="1:3" x14ac:dyDescent="0.25">
      <c r="A1807" s="120">
        <v>45366</v>
      </c>
      <c r="B1807" s="105">
        <v>6</v>
      </c>
      <c r="C1807" s="112">
        <v>14.8583999028</v>
      </c>
    </row>
    <row r="1808" spans="1:3" x14ac:dyDescent="0.25">
      <c r="A1808" s="120">
        <v>45366</v>
      </c>
      <c r="B1808" s="105">
        <v>7</v>
      </c>
      <c r="C1808" s="112">
        <v>16.770400269000003</v>
      </c>
    </row>
    <row r="1809" spans="1:3" x14ac:dyDescent="0.25">
      <c r="A1809" s="120">
        <v>45366</v>
      </c>
      <c r="B1809" s="105">
        <v>8</v>
      </c>
      <c r="C1809" s="112">
        <v>17.1120003666</v>
      </c>
    </row>
    <row r="1810" spans="1:3" x14ac:dyDescent="0.25">
      <c r="A1810" s="120">
        <v>45366</v>
      </c>
      <c r="B1810" s="105">
        <v>9</v>
      </c>
      <c r="C1810" s="112">
        <v>17.128800171399998</v>
      </c>
    </row>
    <row r="1811" spans="1:3" x14ac:dyDescent="0.25">
      <c r="A1811" s="120">
        <v>45366</v>
      </c>
      <c r="B1811" s="105">
        <v>10</v>
      </c>
      <c r="C1811" s="112">
        <v>15.693600464499999</v>
      </c>
    </row>
    <row r="1812" spans="1:3" x14ac:dyDescent="0.25">
      <c r="A1812" s="120">
        <v>45366</v>
      </c>
      <c r="B1812" s="105">
        <v>11</v>
      </c>
      <c r="C1812" s="112">
        <v>14.837600464499999</v>
      </c>
    </row>
    <row r="1813" spans="1:3" x14ac:dyDescent="0.25">
      <c r="A1813" s="120">
        <v>45366</v>
      </c>
      <c r="B1813" s="105">
        <v>12</v>
      </c>
      <c r="C1813" s="112">
        <v>13.7448000493</v>
      </c>
    </row>
    <row r="1814" spans="1:3" x14ac:dyDescent="0.25">
      <c r="A1814" s="120">
        <v>45366</v>
      </c>
      <c r="B1814" s="105">
        <v>13</v>
      </c>
      <c r="C1814" s="112">
        <v>15.3304002691</v>
      </c>
    </row>
    <row r="1815" spans="1:3" x14ac:dyDescent="0.25">
      <c r="A1815" s="120">
        <v>45366</v>
      </c>
      <c r="B1815" s="105">
        <v>14</v>
      </c>
      <c r="C1815" s="112">
        <v>16.638400391099999</v>
      </c>
    </row>
    <row r="1816" spans="1:3" x14ac:dyDescent="0.25">
      <c r="A1816" s="120">
        <v>45366</v>
      </c>
      <c r="B1816" s="105">
        <v>15</v>
      </c>
      <c r="C1816" s="112">
        <v>15.9440002446</v>
      </c>
    </row>
    <row r="1817" spans="1:3" x14ac:dyDescent="0.25">
      <c r="A1817" s="120">
        <v>45366</v>
      </c>
      <c r="B1817" s="105">
        <v>16</v>
      </c>
      <c r="C1817" s="112">
        <v>14.406400513299999</v>
      </c>
    </row>
    <row r="1818" spans="1:3" x14ac:dyDescent="0.25">
      <c r="A1818" s="120">
        <v>45366</v>
      </c>
      <c r="B1818" s="105">
        <v>17</v>
      </c>
      <c r="C1818" s="112">
        <v>14.338400147</v>
      </c>
    </row>
    <row r="1819" spans="1:3" x14ac:dyDescent="0.25">
      <c r="A1819" s="120">
        <v>45366</v>
      </c>
      <c r="B1819" s="105">
        <v>18</v>
      </c>
      <c r="C1819" s="112">
        <v>15.7376000983</v>
      </c>
    </row>
    <row r="1820" spans="1:3" x14ac:dyDescent="0.25">
      <c r="A1820" s="120">
        <v>45366</v>
      </c>
      <c r="B1820" s="105">
        <v>19</v>
      </c>
      <c r="C1820" s="112">
        <v>16.716000122299999</v>
      </c>
    </row>
    <row r="1821" spans="1:3" x14ac:dyDescent="0.25">
      <c r="A1821" s="120">
        <v>45366</v>
      </c>
      <c r="B1821" s="105">
        <v>20</v>
      </c>
      <c r="C1821" s="112">
        <v>18.6040001225</v>
      </c>
    </row>
    <row r="1822" spans="1:3" x14ac:dyDescent="0.25">
      <c r="A1822" s="120">
        <v>45366</v>
      </c>
      <c r="B1822" s="105">
        <v>21</v>
      </c>
      <c r="C1822" s="112">
        <v>18.724000122500001</v>
      </c>
    </row>
    <row r="1823" spans="1:3" x14ac:dyDescent="0.25">
      <c r="A1823" s="120">
        <v>45366</v>
      </c>
      <c r="B1823" s="105">
        <v>22</v>
      </c>
      <c r="C1823" s="112">
        <v>18.219200317999999</v>
      </c>
    </row>
    <row r="1824" spans="1:3" x14ac:dyDescent="0.25">
      <c r="A1824" s="120">
        <v>45366</v>
      </c>
      <c r="B1824" s="105">
        <v>23</v>
      </c>
      <c r="C1824" s="112">
        <v>16.727200440000001</v>
      </c>
    </row>
    <row r="1825" spans="1:3" x14ac:dyDescent="0.25">
      <c r="A1825" s="120">
        <v>45366</v>
      </c>
      <c r="B1825" s="105">
        <v>24</v>
      </c>
      <c r="C1825" s="112">
        <v>15.535200317799999</v>
      </c>
    </row>
    <row r="1826" spans="1:3" x14ac:dyDescent="0.25">
      <c r="A1826" s="120">
        <v>45367</v>
      </c>
      <c r="B1826" s="105">
        <v>1</v>
      </c>
      <c r="C1826" s="112">
        <v>14.692000244700001</v>
      </c>
    </row>
    <row r="1827" spans="1:3" x14ac:dyDescent="0.25">
      <c r="A1827" s="120">
        <v>45367</v>
      </c>
      <c r="B1827" s="105">
        <v>2</v>
      </c>
      <c r="C1827" s="112">
        <v>14.184800537599999</v>
      </c>
    </row>
    <row r="1828" spans="1:3" x14ac:dyDescent="0.25">
      <c r="A1828" s="120">
        <v>45367</v>
      </c>
      <c r="B1828" s="105">
        <v>3</v>
      </c>
      <c r="C1828" s="112">
        <v>13.904800415699999</v>
      </c>
    </row>
    <row r="1829" spans="1:3" x14ac:dyDescent="0.25">
      <c r="A1829" s="120">
        <v>45367</v>
      </c>
      <c r="B1829" s="105">
        <v>4</v>
      </c>
      <c r="C1829" s="112">
        <v>13.657600342399999</v>
      </c>
    </row>
    <row r="1830" spans="1:3" x14ac:dyDescent="0.25">
      <c r="A1830" s="120">
        <v>45367</v>
      </c>
      <c r="B1830" s="105">
        <v>5</v>
      </c>
      <c r="C1830" s="112">
        <v>13.695200440099999</v>
      </c>
    </row>
    <row r="1831" spans="1:3" x14ac:dyDescent="0.25">
      <c r="A1831" s="120">
        <v>45367</v>
      </c>
      <c r="B1831" s="105">
        <v>6</v>
      </c>
      <c r="C1831" s="112">
        <v>14.066400269100001</v>
      </c>
    </row>
    <row r="1832" spans="1:3" x14ac:dyDescent="0.25">
      <c r="A1832" s="120">
        <v>45367</v>
      </c>
      <c r="B1832" s="105">
        <v>7</v>
      </c>
      <c r="C1832" s="112">
        <v>14.913599854100001</v>
      </c>
    </row>
    <row r="1833" spans="1:3" x14ac:dyDescent="0.25">
      <c r="A1833" s="120">
        <v>45367</v>
      </c>
      <c r="B1833" s="105">
        <v>8</v>
      </c>
      <c r="C1833" s="112">
        <v>15.2631998295</v>
      </c>
    </row>
    <row r="1834" spans="1:3" x14ac:dyDescent="0.25">
      <c r="A1834" s="120">
        <v>45367</v>
      </c>
      <c r="B1834" s="105">
        <v>9</v>
      </c>
      <c r="C1834" s="112">
        <v>15.7520001227</v>
      </c>
    </row>
    <row r="1835" spans="1:3" x14ac:dyDescent="0.25">
      <c r="A1835" s="120">
        <v>45367</v>
      </c>
      <c r="B1835" s="105">
        <v>10</v>
      </c>
      <c r="C1835" s="112">
        <v>16.479200073600001</v>
      </c>
    </row>
    <row r="1836" spans="1:3" x14ac:dyDescent="0.25">
      <c r="A1836" s="120">
        <v>45367</v>
      </c>
      <c r="B1836" s="105">
        <v>11</v>
      </c>
      <c r="C1836" s="112">
        <v>16.084799927199999</v>
      </c>
    </row>
    <row r="1837" spans="1:3" x14ac:dyDescent="0.25">
      <c r="A1837" s="120">
        <v>45367</v>
      </c>
      <c r="B1837" s="105">
        <v>12</v>
      </c>
      <c r="C1837" s="112">
        <v>14.9744002692</v>
      </c>
    </row>
    <row r="1838" spans="1:3" x14ac:dyDescent="0.25">
      <c r="A1838" s="120">
        <v>45367</v>
      </c>
      <c r="B1838" s="105">
        <v>13</v>
      </c>
      <c r="C1838" s="112">
        <v>14.4544003912</v>
      </c>
    </row>
    <row r="1839" spans="1:3" x14ac:dyDescent="0.25">
      <c r="A1839" s="120">
        <v>45367</v>
      </c>
      <c r="B1839" s="105">
        <v>14</v>
      </c>
      <c r="C1839" s="112">
        <v>15.3464002693</v>
      </c>
    </row>
    <row r="1840" spans="1:3" x14ac:dyDescent="0.25">
      <c r="A1840" s="120">
        <v>45367</v>
      </c>
      <c r="B1840" s="105">
        <v>15</v>
      </c>
      <c r="C1840" s="112">
        <v>15.228000122499999</v>
      </c>
    </row>
    <row r="1841" spans="1:3" x14ac:dyDescent="0.25">
      <c r="A1841" s="120">
        <v>45367</v>
      </c>
      <c r="B1841" s="105">
        <v>16</v>
      </c>
      <c r="C1841" s="112">
        <v>14.4152003181</v>
      </c>
    </row>
    <row r="1842" spans="1:3" x14ac:dyDescent="0.25">
      <c r="A1842" s="120">
        <v>45367</v>
      </c>
      <c r="B1842" s="105">
        <v>17</v>
      </c>
      <c r="C1842" s="112">
        <v>13.9008001714</v>
      </c>
    </row>
    <row r="1843" spans="1:3" x14ac:dyDescent="0.25">
      <c r="A1843" s="120">
        <v>45367</v>
      </c>
      <c r="B1843" s="105">
        <v>18</v>
      </c>
      <c r="C1843" s="112">
        <v>14.895200317900001</v>
      </c>
    </row>
    <row r="1844" spans="1:3" x14ac:dyDescent="0.25">
      <c r="A1844" s="120">
        <v>45367</v>
      </c>
      <c r="B1844" s="105">
        <v>19</v>
      </c>
      <c r="C1844" s="112">
        <v>15.9920002446</v>
      </c>
    </row>
    <row r="1845" spans="1:3" x14ac:dyDescent="0.25">
      <c r="A1845" s="120">
        <v>45367</v>
      </c>
      <c r="B1845" s="105">
        <v>20</v>
      </c>
      <c r="C1845" s="112">
        <v>17.240800171499998</v>
      </c>
    </row>
    <row r="1846" spans="1:3" x14ac:dyDescent="0.25">
      <c r="A1846" s="120">
        <v>45367</v>
      </c>
      <c r="B1846" s="105">
        <v>21</v>
      </c>
      <c r="C1846" s="112">
        <v>17.3295997319</v>
      </c>
    </row>
    <row r="1847" spans="1:3" x14ac:dyDescent="0.25">
      <c r="A1847" s="120">
        <v>45367</v>
      </c>
      <c r="B1847" s="105">
        <v>22</v>
      </c>
      <c r="C1847" s="112">
        <v>16.800000122699998</v>
      </c>
    </row>
    <row r="1848" spans="1:3" x14ac:dyDescent="0.25">
      <c r="A1848" s="120">
        <v>45367</v>
      </c>
      <c r="B1848" s="105">
        <v>23</v>
      </c>
      <c r="C1848" s="112">
        <v>15.9696003424</v>
      </c>
    </row>
    <row r="1849" spans="1:3" x14ac:dyDescent="0.25">
      <c r="A1849" s="120">
        <v>45367</v>
      </c>
      <c r="B1849" s="105">
        <v>24</v>
      </c>
      <c r="C1849" s="112">
        <v>15.0640000005</v>
      </c>
    </row>
    <row r="1850" spans="1:3" x14ac:dyDescent="0.25">
      <c r="A1850" s="120">
        <v>45368</v>
      </c>
      <c r="B1850" s="105">
        <v>1</v>
      </c>
      <c r="C1850" s="112">
        <v>14.4064000251</v>
      </c>
    </row>
    <row r="1851" spans="1:3" x14ac:dyDescent="0.25">
      <c r="A1851" s="120">
        <v>45368</v>
      </c>
      <c r="B1851" s="105">
        <v>2</v>
      </c>
      <c r="C1851" s="112">
        <v>13.7576003426</v>
      </c>
    </row>
    <row r="1852" spans="1:3" x14ac:dyDescent="0.25">
      <c r="A1852" s="120">
        <v>45368</v>
      </c>
      <c r="B1852" s="105">
        <v>3</v>
      </c>
      <c r="C1852" s="112">
        <v>13.404800415699999</v>
      </c>
    </row>
    <row r="1853" spans="1:3" x14ac:dyDescent="0.25">
      <c r="A1853" s="120">
        <v>45368</v>
      </c>
      <c r="B1853" s="105">
        <v>4</v>
      </c>
      <c r="C1853" s="112">
        <v>13.082400269199999</v>
      </c>
    </row>
    <row r="1854" spans="1:3" x14ac:dyDescent="0.25">
      <c r="A1854" s="120">
        <v>45368</v>
      </c>
      <c r="B1854" s="105">
        <v>5</v>
      </c>
      <c r="C1854" s="112">
        <v>13.048800415800001</v>
      </c>
    </row>
    <row r="1855" spans="1:3" x14ac:dyDescent="0.25">
      <c r="A1855" s="120">
        <v>45368</v>
      </c>
      <c r="B1855" s="105">
        <v>6</v>
      </c>
      <c r="C1855" s="112">
        <v>13.422400147000001</v>
      </c>
    </row>
    <row r="1856" spans="1:3" x14ac:dyDescent="0.25">
      <c r="A1856" s="120">
        <v>45368</v>
      </c>
      <c r="B1856" s="105">
        <v>7</v>
      </c>
      <c r="C1856" s="112">
        <v>14.1536002204</v>
      </c>
    </row>
    <row r="1857" spans="1:3" x14ac:dyDescent="0.25">
      <c r="A1857" s="120">
        <v>45368</v>
      </c>
      <c r="B1857" s="105">
        <v>8</v>
      </c>
      <c r="C1857" s="112">
        <v>14.146399902700001</v>
      </c>
    </row>
    <row r="1858" spans="1:3" x14ac:dyDescent="0.25">
      <c r="A1858" s="120">
        <v>45368</v>
      </c>
      <c r="B1858" s="105">
        <v>9</v>
      </c>
      <c r="C1858" s="112">
        <v>13.850400269</v>
      </c>
    </row>
    <row r="1859" spans="1:3" x14ac:dyDescent="0.25">
      <c r="A1859" s="120">
        <v>45368</v>
      </c>
      <c r="B1859" s="105">
        <v>10</v>
      </c>
      <c r="C1859" s="112">
        <v>13.3152003179</v>
      </c>
    </row>
    <row r="1860" spans="1:3" x14ac:dyDescent="0.25">
      <c r="A1860" s="120">
        <v>45368</v>
      </c>
      <c r="B1860" s="105">
        <v>11</v>
      </c>
      <c r="C1860" s="112">
        <v>12.146400025</v>
      </c>
    </row>
    <row r="1861" spans="1:3" x14ac:dyDescent="0.25">
      <c r="A1861" s="120">
        <v>45368</v>
      </c>
      <c r="B1861" s="105">
        <v>12</v>
      </c>
      <c r="C1861" s="112">
        <v>10.951200440200001</v>
      </c>
    </row>
    <row r="1862" spans="1:3" x14ac:dyDescent="0.25">
      <c r="A1862" s="120">
        <v>45368</v>
      </c>
      <c r="B1862" s="105">
        <v>13</v>
      </c>
      <c r="C1862" s="112">
        <v>10.801600159199999</v>
      </c>
    </row>
    <row r="1863" spans="1:3" x14ac:dyDescent="0.25">
      <c r="A1863" s="120">
        <v>45368</v>
      </c>
      <c r="B1863" s="105">
        <v>14</v>
      </c>
      <c r="C1863" s="112">
        <v>10.208000183699999</v>
      </c>
    </row>
    <row r="1864" spans="1:3" x14ac:dyDescent="0.25">
      <c r="A1864" s="120">
        <v>45368</v>
      </c>
      <c r="B1864" s="105">
        <v>15</v>
      </c>
      <c r="C1864" s="112">
        <v>10.9288003547</v>
      </c>
    </row>
    <row r="1865" spans="1:3" x14ac:dyDescent="0.25">
      <c r="A1865" s="120">
        <v>45368</v>
      </c>
      <c r="B1865" s="105">
        <v>16</v>
      </c>
      <c r="C1865" s="112">
        <v>11.9632000127</v>
      </c>
    </row>
    <row r="1866" spans="1:3" x14ac:dyDescent="0.25">
      <c r="A1866" s="120">
        <v>45368</v>
      </c>
      <c r="B1866" s="105">
        <v>17</v>
      </c>
      <c r="C1866" s="112">
        <v>12.219200195800001</v>
      </c>
    </row>
    <row r="1867" spans="1:3" x14ac:dyDescent="0.25">
      <c r="A1867" s="120">
        <v>45368</v>
      </c>
      <c r="B1867" s="105">
        <v>18</v>
      </c>
      <c r="C1867" s="112">
        <v>12.670400391200001</v>
      </c>
    </row>
    <row r="1868" spans="1:3" x14ac:dyDescent="0.25">
      <c r="A1868" s="120">
        <v>45368</v>
      </c>
      <c r="B1868" s="105">
        <v>19</v>
      </c>
      <c r="C1868" s="112">
        <v>14.029600220200001</v>
      </c>
    </row>
    <row r="1869" spans="1:3" x14ac:dyDescent="0.25">
      <c r="A1869" s="120">
        <v>45368</v>
      </c>
      <c r="B1869" s="105">
        <v>20</v>
      </c>
      <c r="C1869" s="112">
        <v>15.674400391200001</v>
      </c>
    </row>
    <row r="1870" spans="1:3" x14ac:dyDescent="0.25">
      <c r="A1870" s="120">
        <v>45368</v>
      </c>
      <c r="B1870" s="105">
        <v>21</v>
      </c>
      <c r="C1870" s="112">
        <v>15.673600586599999</v>
      </c>
    </row>
    <row r="1871" spans="1:3" x14ac:dyDescent="0.25">
      <c r="A1871" s="120">
        <v>45368</v>
      </c>
      <c r="B1871" s="105">
        <v>22</v>
      </c>
      <c r="C1871" s="112">
        <v>15.1800002447</v>
      </c>
    </row>
    <row r="1872" spans="1:3" x14ac:dyDescent="0.25">
      <c r="A1872" s="120">
        <v>45368</v>
      </c>
      <c r="B1872" s="105">
        <v>23</v>
      </c>
      <c r="C1872" s="112">
        <v>14.3175999761</v>
      </c>
    </row>
    <row r="1873" spans="1:3" x14ac:dyDescent="0.25">
      <c r="A1873" s="120">
        <v>45368</v>
      </c>
      <c r="B1873" s="105">
        <v>24</v>
      </c>
      <c r="C1873" s="112">
        <v>13.4488002935</v>
      </c>
    </row>
    <row r="1874" spans="1:3" x14ac:dyDescent="0.25">
      <c r="A1874" s="120">
        <v>45369</v>
      </c>
      <c r="B1874" s="105">
        <v>1</v>
      </c>
      <c r="C1874" s="112">
        <v>12.787200195800001</v>
      </c>
    </row>
    <row r="1875" spans="1:3" x14ac:dyDescent="0.25">
      <c r="A1875" s="120">
        <v>45369</v>
      </c>
      <c r="B1875" s="105">
        <v>2</v>
      </c>
      <c r="C1875" s="112">
        <v>12.3655996099</v>
      </c>
    </row>
    <row r="1876" spans="1:3" x14ac:dyDescent="0.25">
      <c r="A1876" s="120">
        <v>45369</v>
      </c>
      <c r="B1876" s="105">
        <v>3</v>
      </c>
      <c r="C1876" s="112">
        <v>12.308799927199999</v>
      </c>
    </row>
    <row r="1877" spans="1:3" x14ac:dyDescent="0.25">
      <c r="A1877" s="120">
        <v>45369</v>
      </c>
      <c r="B1877" s="105">
        <v>4</v>
      </c>
      <c r="C1877" s="112">
        <v>12.475199829499999</v>
      </c>
    </row>
    <row r="1878" spans="1:3" x14ac:dyDescent="0.25">
      <c r="A1878" s="120">
        <v>45369</v>
      </c>
      <c r="B1878" s="105">
        <v>5</v>
      </c>
      <c r="C1878" s="112">
        <v>13.203200073800001</v>
      </c>
    </row>
    <row r="1879" spans="1:3" x14ac:dyDescent="0.25">
      <c r="A1879" s="120">
        <v>45369</v>
      </c>
      <c r="B1879" s="105">
        <v>6</v>
      </c>
      <c r="C1879" s="112">
        <v>14.264800171200001</v>
      </c>
    </row>
    <row r="1880" spans="1:3" x14ac:dyDescent="0.25">
      <c r="A1880" s="120">
        <v>45369</v>
      </c>
      <c r="B1880" s="105">
        <v>7</v>
      </c>
      <c r="C1880" s="112">
        <v>16.471200073799999</v>
      </c>
    </row>
    <row r="1881" spans="1:3" x14ac:dyDescent="0.25">
      <c r="A1881" s="120">
        <v>45369</v>
      </c>
      <c r="B1881" s="105">
        <v>8</v>
      </c>
      <c r="C1881" s="112">
        <v>16.304000122600002</v>
      </c>
    </row>
    <row r="1882" spans="1:3" x14ac:dyDescent="0.25">
      <c r="A1882" s="120">
        <v>45369</v>
      </c>
      <c r="B1882" s="105">
        <v>9</v>
      </c>
      <c r="C1882" s="112">
        <v>15.239200440099999</v>
      </c>
    </row>
    <row r="1883" spans="1:3" x14ac:dyDescent="0.25">
      <c r="A1883" s="120">
        <v>45369</v>
      </c>
      <c r="B1883" s="105">
        <v>10</v>
      </c>
      <c r="C1883" s="112">
        <v>14.692800415500001</v>
      </c>
    </row>
    <row r="1884" spans="1:3" x14ac:dyDescent="0.25">
      <c r="A1884" s="120">
        <v>45369</v>
      </c>
      <c r="B1884" s="105">
        <v>11</v>
      </c>
      <c r="C1884" s="112">
        <v>15.197600098299999</v>
      </c>
    </row>
    <row r="1885" spans="1:3" x14ac:dyDescent="0.25">
      <c r="A1885" s="120">
        <v>45369</v>
      </c>
      <c r="B1885" s="105">
        <v>12</v>
      </c>
      <c r="C1885" s="112">
        <v>14.8856003425</v>
      </c>
    </row>
    <row r="1886" spans="1:3" x14ac:dyDescent="0.25">
      <c r="A1886" s="120">
        <v>45369</v>
      </c>
      <c r="B1886" s="105">
        <v>13</v>
      </c>
      <c r="C1886" s="112">
        <v>15.3104003913</v>
      </c>
    </row>
    <row r="1887" spans="1:3" x14ac:dyDescent="0.25">
      <c r="A1887" s="120">
        <v>45369</v>
      </c>
      <c r="B1887" s="105">
        <v>14</v>
      </c>
      <c r="C1887" s="112">
        <v>14.16720044</v>
      </c>
    </row>
    <row r="1888" spans="1:3" x14ac:dyDescent="0.25">
      <c r="A1888" s="120">
        <v>45369</v>
      </c>
      <c r="B1888" s="105">
        <v>15</v>
      </c>
      <c r="C1888" s="112">
        <v>15.109600586599999</v>
      </c>
    </row>
    <row r="1889" spans="1:3" x14ac:dyDescent="0.25">
      <c r="A1889" s="120">
        <v>45369</v>
      </c>
      <c r="B1889" s="105">
        <v>16</v>
      </c>
      <c r="C1889" s="112">
        <v>14.899200318</v>
      </c>
    </row>
    <row r="1890" spans="1:3" x14ac:dyDescent="0.25">
      <c r="A1890" s="120">
        <v>45369</v>
      </c>
      <c r="B1890" s="105">
        <v>17</v>
      </c>
      <c r="C1890" s="112">
        <v>14.281600342300001</v>
      </c>
    </row>
    <row r="1891" spans="1:3" x14ac:dyDescent="0.25">
      <c r="A1891" s="120">
        <v>45369</v>
      </c>
      <c r="B1891" s="105">
        <v>18</v>
      </c>
      <c r="C1891" s="112">
        <v>14.881600342300001</v>
      </c>
    </row>
    <row r="1892" spans="1:3" x14ac:dyDescent="0.25">
      <c r="A1892" s="120">
        <v>45369</v>
      </c>
      <c r="B1892" s="105">
        <v>19</v>
      </c>
      <c r="C1892" s="112">
        <v>15.819200073699999</v>
      </c>
    </row>
    <row r="1893" spans="1:3" x14ac:dyDescent="0.25">
      <c r="A1893" s="120">
        <v>45369</v>
      </c>
      <c r="B1893" s="105">
        <v>20</v>
      </c>
      <c r="C1893" s="112">
        <v>17.618400513100003</v>
      </c>
    </row>
    <row r="1894" spans="1:3" x14ac:dyDescent="0.25">
      <c r="A1894" s="120">
        <v>45369</v>
      </c>
      <c r="B1894" s="105">
        <v>21</v>
      </c>
      <c r="C1894" s="112">
        <v>17.430400269099998</v>
      </c>
    </row>
    <row r="1895" spans="1:3" x14ac:dyDescent="0.25">
      <c r="A1895" s="120">
        <v>45369</v>
      </c>
      <c r="B1895" s="105">
        <v>22</v>
      </c>
      <c r="C1895" s="112">
        <v>16.779200440100002</v>
      </c>
    </row>
    <row r="1896" spans="1:3" x14ac:dyDescent="0.25">
      <c r="A1896" s="120">
        <v>45369</v>
      </c>
      <c r="B1896" s="105">
        <v>23</v>
      </c>
      <c r="C1896" s="112">
        <v>15.7160002447</v>
      </c>
    </row>
    <row r="1897" spans="1:3" x14ac:dyDescent="0.25">
      <c r="A1897" s="120">
        <v>45369</v>
      </c>
      <c r="B1897" s="105">
        <v>24</v>
      </c>
      <c r="C1897" s="112">
        <v>14.5328001714</v>
      </c>
    </row>
    <row r="1898" spans="1:3" x14ac:dyDescent="0.25">
      <c r="A1898" s="120">
        <v>45370</v>
      </c>
      <c r="B1898" s="105">
        <v>1</v>
      </c>
      <c r="C1898" s="112">
        <v>13.7600002447</v>
      </c>
    </row>
    <row r="1899" spans="1:3" x14ac:dyDescent="0.25">
      <c r="A1899" s="120">
        <v>45370</v>
      </c>
      <c r="B1899" s="105">
        <v>2</v>
      </c>
      <c r="C1899" s="112">
        <v>13.1584001471</v>
      </c>
    </row>
    <row r="1900" spans="1:3" x14ac:dyDescent="0.25">
      <c r="A1900" s="120">
        <v>45370</v>
      </c>
      <c r="B1900" s="105">
        <v>3</v>
      </c>
      <c r="C1900" s="112">
        <v>12.955199951500001</v>
      </c>
    </row>
    <row r="1901" spans="1:3" x14ac:dyDescent="0.25">
      <c r="A1901" s="120">
        <v>45370</v>
      </c>
      <c r="B1901" s="105">
        <v>4</v>
      </c>
      <c r="C1901" s="112">
        <v>12.841599975999999</v>
      </c>
    </row>
    <row r="1902" spans="1:3" x14ac:dyDescent="0.25">
      <c r="A1902" s="120">
        <v>45370</v>
      </c>
      <c r="B1902" s="105">
        <v>5</v>
      </c>
      <c r="C1902" s="112">
        <v>13.3504002692</v>
      </c>
    </row>
    <row r="1903" spans="1:3" x14ac:dyDescent="0.25">
      <c r="A1903" s="120">
        <v>45370</v>
      </c>
      <c r="B1903" s="105">
        <v>6</v>
      </c>
      <c r="C1903" s="112">
        <v>14.559200195900001</v>
      </c>
    </row>
    <row r="1904" spans="1:3" x14ac:dyDescent="0.25">
      <c r="A1904" s="120">
        <v>45370</v>
      </c>
      <c r="B1904" s="105">
        <v>7</v>
      </c>
      <c r="C1904" s="112">
        <v>16.660000122500001</v>
      </c>
    </row>
    <row r="1905" spans="1:3" x14ac:dyDescent="0.25">
      <c r="A1905" s="120">
        <v>45370</v>
      </c>
      <c r="B1905" s="105">
        <v>8</v>
      </c>
      <c r="C1905" s="112">
        <v>16.700000366899999</v>
      </c>
    </row>
    <row r="1906" spans="1:3" x14ac:dyDescent="0.25">
      <c r="A1906" s="120">
        <v>45370</v>
      </c>
      <c r="B1906" s="105">
        <v>9</v>
      </c>
      <c r="C1906" s="112">
        <v>15.535200317999999</v>
      </c>
    </row>
    <row r="1907" spans="1:3" x14ac:dyDescent="0.25">
      <c r="A1907" s="120">
        <v>45370</v>
      </c>
      <c r="B1907" s="105">
        <v>10</v>
      </c>
      <c r="C1907" s="112">
        <v>14.223200440000001</v>
      </c>
    </row>
    <row r="1908" spans="1:3" x14ac:dyDescent="0.25">
      <c r="A1908" s="120">
        <v>45370</v>
      </c>
      <c r="B1908" s="105">
        <v>11</v>
      </c>
      <c r="C1908" s="112">
        <v>13.704000244700001</v>
      </c>
    </row>
    <row r="1909" spans="1:3" x14ac:dyDescent="0.25">
      <c r="A1909" s="120">
        <v>45370</v>
      </c>
      <c r="B1909" s="105">
        <v>12</v>
      </c>
      <c r="C1909" s="112">
        <v>12.810400147099999</v>
      </c>
    </row>
    <row r="1910" spans="1:3" x14ac:dyDescent="0.25">
      <c r="A1910" s="120">
        <v>45370</v>
      </c>
      <c r="B1910" s="105">
        <v>13</v>
      </c>
      <c r="C1910" s="112">
        <v>12.520000488800001</v>
      </c>
    </row>
    <row r="1911" spans="1:3" x14ac:dyDescent="0.25">
      <c r="A1911" s="120">
        <v>45370</v>
      </c>
      <c r="B1911" s="105">
        <v>14</v>
      </c>
      <c r="C1911" s="112">
        <v>13.1008001715</v>
      </c>
    </row>
    <row r="1912" spans="1:3" x14ac:dyDescent="0.25">
      <c r="A1912" s="120">
        <v>45370</v>
      </c>
      <c r="B1912" s="105">
        <v>15</v>
      </c>
      <c r="C1912" s="112">
        <v>13.5760001226</v>
      </c>
    </row>
    <row r="1913" spans="1:3" x14ac:dyDescent="0.25">
      <c r="A1913" s="120">
        <v>45370</v>
      </c>
      <c r="B1913" s="105">
        <v>16</v>
      </c>
      <c r="C1913" s="112">
        <v>14.492000611</v>
      </c>
    </row>
    <row r="1914" spans="1:3" x14ac:dyDescent="0.25">
      <c r="A1914" s="120">
        <v>45370</v>
      </c>
      <c r="B1914" s="105">
        <v>17</v>
      </c>
      <c r="C1914" s="112">
        <v>14.4696003424</v>
      </c>
    </row>
    <row r="1915" spans="1:3" x14ac:dyDescent="0.25">
      <c r="A1915" s="120">
        <v>45370</v>
      </c>
      <c r="B1915" s="105">
        <v>18</v>
      </c>
      <c r="C1915" s="112">
        <v>13.859200440099999</v>
      </c>
    </row>
    <row r="1916" spans="1:3" x14ac:dyDescent="0.25">
      <c r="A1916" s="120">
        <v>45370</v>
      </c>
      <c r="B1916" s="105">
        <v>19</v>
      </c>
      <c r="C1916" s="112">
        <v>14.6696002205</v>
      </c>
    </row>
    <row r="1917" spans="1:3" x14ac:dyDescent="0.25">
      <c r="A1917" s="120">
        <v>45370</v>
      </c>
      <c r="B1917" s="105">
        <v>20</v>
      </c>
      <c r="C1917" s="112">
        <v>16.1488001713</v>
      </c>
    </row>
    <row r="1918" spans="1:3" x14ac:dyDescent="0.25">
      <c r="A1918" s="120">
        <v>45370</v>
      </c>
      <c r="B1918" s="105">
        <v>21</v>
      </c>
      <c r="C1918" s="112">
        <v>16.23520044</v>
      </c>
    </row>
    <row r="1919" spans="1:3" x14ac:dyDescent="0.25">
      <c r="A1919" s="120">
        <v>45370</v>
      </c>
      <c r="B1919" s="105">
        <v>22</v>
      </c>
      <c r="C1919" s="112">
        <v>15.6816002204</v>
      </c>
    </row>
    <row r="1920" spans="1:3" x14ac:dyDescent="0.25">
      <c r="A1920" s="120">
        <v>45370</v>
      </c>
      <c r="B1920" s="105">
        <v>23</v>
      </c>
      <c r="C1920" s="112">
        <v>14.712800293700001</v>
      </c>
    </row>
    <row r="1921" spans="1:3" x14ac:dyDescent="0.25">
      <c r="A1921" s="120">
        <v>45370</v>
      </c>
      <c r="B1921" s="105">
        <v>24</v>
      </c>
      <c r="C1921" s="112">
        <v>13.7248005377</v>
      </c>
    </row>
    <row r="1922" spans="1:3" x14ac:dyDescent="0.25">
      <c r="A1922" s="120">
        <v>45371</v>
      </c>
      <c r="B1922" s="105">
        <v>1</v>
      </c>
      <c r="C1922" s="112">
        <v>13.0000003669</v>
      </c>
    </row>
    <row r="1923" spans="1:3" x14ac:dyDescent="0.25">
      <c r="A1923" s="120">
        <v>45371</v>
      </c>
      <c r="B1923" s="105">
        <v>2</v>
      </c>
      <c r="C1923" s="112">
        <v>12.4776000372</v>
      </c>
    </row>
    <row r="1924" spans="1:3" x14ac:dyDescent="0.25">
      <c r="A1924" s="120">
        <v>45371</v>
      </c>
      <c r="B1924" s="105">
        <v>3</v>
      </c>
      <c r="C1924" s="112">
        <v>12.2448001714</v>
      </c>
    </row>
    <row r="1925" spans="1:3" x14ac:dyDescent="0.25">
      <c r="A1925" s="120">
        <v>45371</v>
      </c>
      <c r="B1925" s="105">
        <v>4</v>
      </c>
      <c r="C1925" s="112">
        <v>12.2583997808</v>
      </c>
    </row>
    <row r="1926" spans="1:3" x14ac:dyDescent="0.25">
      <c r="A1926" s="120">
        <v>45371</v>
      </c>
      <c r="B1926" s="105">
        <v>5</v>
      </c>
      <c r="C1926" s="112">
        <v>12.8296000982</v>
      </c>
    </row>
    <row r="1927" spans="1:3" x14ac:dyDescent="0.25">
      <c r="A1927" s="120">
        <v>45371</v>
      </c>
      <c r="B1927" s="105">
        <v>6</v>
      </c>
      <c r="C1927" s="112">
        <v>13.912000366700001</v>
      </c>
    </row>
    <row r="1928" spans="1:3" x14ac:dyDescent="0.25">
      <c r="A1928" s="120">
        <v>45371</v>
      </c>
      <c r="B1928" s="105">
        <v>7</v>
      </c>
      <c r="C1928" s="112">
        <v>15.996800049400001</v>
      </c>
    </row>
    <row r="1929" spans="1:3" x14ac:dyDescent="0.25">
      <c r="A1929" s="120">
        <v>45371</v>
      </c>
      <c r="B1929" s="105">
        <v>8</v>
      </c>
      <c r="C1929" s="112">
        <v>17.634400391300002</v>
      </c>
    </row>
    <row r="1930" spans="1:3" x14ac:dyDescent="0.25">
      <c r="A1930" s="120">
        <v>45371</v>
      </c>
      <c r="B1930" s="105">
        <v>9</v>
      </c>
      <c r="C1930" s="112">
        <v>16.648800293600001</v>
      </c>
    </row>
    <row r="1931" spans="1:3" x14ac:dyDescent="0.25">
      <c r="A1931" s="120">
        <v>45371</v>
      </c>
      <c r="B1931" s="105">
        <v>10</v>
      </c>
      <c r="C1931" s="112">
        <v>14.929599975999999</v>
      </c>
    </row>
    <row r="1932" spans="1:3" x14ac:dyDescent="0.25">
      <c r="A1932" s="120">
        <v>45371</v>
      </c>
      <c r="B1932" s="105">
        <v>11</v>
      </c>
      <c r="C1932" s="112">
        <v>13.394400147000001</v>
      </c>
    </row>
    <row r="1933" spans="1:3" x14ac:dyDescent="0.25">
      <c r="A1933" s="120">
        <v>45371</v>
      </c>
      <c r="B1933" s="105">
        <v>12</v>
      </c>
      <c r="C1933" s="112">
        <v>12.9144002691</v>
      </c>
    </row>
    <row r="1934" spans="1:3" x14ac:dyDescent="0.25">
      <c r="A1934" s="120">
        <v>45371</v>
      </c>
      <c r="B1934" s="105">
        <v>13</v>
      </c>
      <c r="C1934" s="112">
        <v>12.493600220199999</v>
      </c>
    </row>
    <row r="1935" spans="1:3" x14ac:dyDescent="0.25">
      <c r="A1935" s="120">
        <v>45371</v>
      </c>
      <c r="B1935" s="105">
        <v>14</v>
      </c>
      <c r="C1935" s="112">
        <v>12.272000183499999</v>
      </c>
    </row>
    <row r="1936" spans="1:3" x14ac:dyDescent="0.25">
      <c r="A1936" s="120">
        <v>45371</v>
      </c>
      <c r="B1936" s="105">
        <v>15</v>
      </c>
      <c r="C1936" s="112">
        <v>12.404800293599999</v>
      </c>
    </row>
    <row r="1937" spans="1:3" x14ac:dyDescent="0.25">
      <c r="A1937" s="120">
        <v>45371</v>
      </c>
      <c r="B1937" s="105">
        <v>16</v>
      </c>
      <c r="C1937" s="112">
        <v>13.323200318</v>
      </c>
    </row>
    <row r="1938" spans="1:3" x14ac:dyDescent="0.25">
      <c r="A1938" s="120">
        <v>45371</v>
      </c>
      <c r="B1938" s="105">
        <v>17</v>
      </c>
      <c r="C1938" s="112">
        <v>13.985600098000001</v>
      </c>
    </row>
    <row r="1939" spans="1:3" x14ac:dyDescent="0.25">
      <c r="A1939" s="120">
        <v>45371</v>
      </c>
      <c r="B1939" s="105">
        <v>18</v>
      </c>
      <c r="C1939" s="112">
        <v>14.398400390999999</v>
      </c>
    </row>
    <row r="1940" spans="1:3" x14ac:dyDescent="0.25">
      <c r="A1940" s="120">
        <v>45371</v>
      </c>
      <c r="B1940" s="105">
        <v>19</v>
      </c>
      <c r="C1940" s="112">
        <v>15.793600098000001</v>
      </c>
    </row>
    <row r="1941" spans="1:3" x14ac:dyDescent="0.25">
      <c r="A1941" s="120">
        <v>45371</v>
      </c>
      <c r="B1941" s="105">
        <v>20</v>
      </c>
      <c r="C1941" s="112">
        <v>17.406400147100001</v>
      </c>
    </row>
    <row r="1942" spans="1:3" x14ac:dyDescent="0.25">
      <c r="A1942" s="120">
        <v>45371</v>
      </c>
      <c r="B1942" s="105">
        <v>21</v>
      </c>
      <c r="C1942" s="112">
        <v>16.9328002936</v>
      </c>
    </row>
    <row r="1943" spans="1:3" x14ac:dyDescent="0.25">
      <c r="A1943" s="120">
        <v>45371</v>
      </c>
      <c r="B1943" s="105">
        <v>22</v>
      </c>
      <c r="C1943" s="112">
        <v>15.8336003425</v>
      </c>
    </row>
    <row r="1944" spans="1:3" x14ac:dyDescent="0.25">
      <c r="A1944" s="120">
        <v>45371</v>
      </c>
      <c r="B1944" s="105">
        <v>23</v>
      </c>
      <c r="C1944" s="112">
        <v>14.372000244700001</v>
      </c>
    </row>
    <row r="1945" spans="1:3" x14ac:dyDescent="0.25">
      <c r="A1945" s="120">
        <v>45371</v>
      </c>
      <c r="B1945" s="105">
        <v>24</v>
      </c>
      <c r="C1945" s="112">
        <v>13.3208006599</v>
      </c>
    </row>
    <row r="1946" spans="1:3" x14ac:dyDescent="0.25">
      <c r="A1946" s="120">
        <v>45372</v>
      </c>
      <c r="B1946" s="105">
        <v>1</v>
      </c>
      <c r="C1946" s="112">
        <v>12.5000000005</v>
      </c>
    </row>
    <row r="1947" spans="1:3" x14ac:dyDescent="0.25">
      <c r="A1947" s="120">
        <v>45372</v>
      </c>
      <c r="B1947" s="105">
        <v>2</v>
      </c>
      <c r="C1947" s="112">
        <v>12.058400085999999</v>
      </c>
    </row>
    <row r="1948" spans="1:3" x14ac:dyDescent="0.25">
      <c r="A1948" s="120">
        <v>45372</v>
      </c>
      <c r="B1948" s="105">
        <v>3</v>
      </c>
      <c r="C1948" s="112">
        <v>11.770400147099998</v>
      </c>
    </row>
    <row r="1949" spans="1:3" x14ac:dyDescent="0.25">
      <c r="A1949" s="120">
        <v>45372</v>
      </c>
      <c r="B1949" s="105">
        <v>4</v>
      </c>
      <c r="C1949" s="112">
        <v>11.7831999516</v>
      </c>
    </row>
    <row r="1950" spans="1:3" x14ac:dyDescent="0.25">
      <c r="A1950" s="120">
        <v>45372</v>
      </c>
      <c r="B1950" s="105">
        <v>5</v>
      </c>
      <c r="C1950" s="112">
        <v>12.323199951500001</v>
      </c>
    </row>
    <row r="1951" spans="1:3" x14ac:dyDescent="0.25">
      <c r="A1951" s="120">
        <v>45372</v>
      </c>
      <c r="B1951" s="105">
        <v>6</v>
      </c>
      <c r="C1951" s="112">
        <v>13.232000000399999</v>
      </c>
    </row>
    <row r="1952" spans="1:3" x14ac:dyDescent="0.25">
      <c r="A1952" s="120">
        <v>45372</v>
      </c>
      <c r="B1952" s="105">
        <v>7</v>
      </c>
      <c r="C1952" s="112">
        <v>15.1184002691</v>
      </c>
    </row>
    <row r="1953" spans="1:3" x14ac:dyDescent="0.25">
      <c r="A1953" s="120">
        <v>45372</v>
      </c>
      <c r="B1953" s="105">
        <v>8</v>
      </c>
      <c r="C1953" s="112">
        <v>15.8920003667</v>
      </c>
    </row>
    <row r="1954" spans="1:3" x14ac:dyDescent="0.25">
      <c r="A1954" s="120">
        <v>45372</v>
      </c>
      <c r="B1954" s="105">
        <v>9</v>
      </c>
      <c r="C1954" s="112">
        <v>15.3784006353</v>
      </c>
    </row>
    <row r="1955" spans="1:3" x14ac:dyDescent="0.25">
      <c r="A1955" s="120">
        <v>45372</v>
      </c>
      <c r="B1955" s="105">
        <v>10</v>
      </c>
      <c r="C1955" s="112">
        <v>14.418400391300001</v>
      </c>
    </row>
    <row r="1956" spans="1:3" x14ac:dyDescent="0.25">
      <c r="A1956" s="120">
        <v>45372</v>
      </c>
      <c r="B1956" s="105">
        <v>11</v>
      </c>
      <c r="C1956" s="112">
        <v>12.9768003548</v>
      </c>
    </row>
    <row r="1957" spans="1:3" x14ac:dyDescent="0.25">
      <c r="A1957" s="120">
        <v>45372</v>
      </c>
      <c r="B1957" s="105">
        <v>12</v>
      </c>
      <c r="C1957" s="112">
        <v>11.8456002204</v>
      </c>
    </row>
    <row r="1958" spans="1:3" x14ac:dyDescent="0.25">
      <c r="A1958" s="120">
        <v>45372</v>
      </c>
      <c r="B1958" s="105">
        <v>13</v>
      </c>
      <c r="C1958" s="112">
        <v>11.523200257000001</v>
      </c>
    </row>
    <row r="1959" spans="1:3" x14ac:dyDescent="0.25">
      <c r="A1959" s="120">
        <v>45372</v>
      </c>
      <c r="B1959" s="105">
        <v>14</v>
      </c>
      <c r="C1959" s="112">
        <v>11.812800293700001</v>
      </c>
    </row>
    <row r="1960" spans="1:3" x14ac:dyDescent="0.25">
      <c r="A1960" s="120">
        <v>45372</v>
      </c>
      <c r="B1960" s="105">
        <v>15</v>
      </c>
      <c r="C1960" s="112">
        <v>11.9744003913</v>
      </c>
    </row>
    <row r="1961" spans="1:3" x14ac:dyDescent="0.25">
      <c r="A1961" s="120">
        <v>45372</v>
      </c>
      <c r="B1961" s="105">
        <v>16</v>
      </c>
      <c r="C1961" s="112">
        <v>12.322400269199999</v>
      </c>
    </row>
    <row r="1962" spans="1:3" x14ac:dyDescent="0.25">
      <c r="A1962" s="120">
        <v>45372</v>
      </c>
      <c r="B1962" s="105">
        <v>17</v>
      </c>
      <c r="C1962" s="112">
        <v>13.108800171299999</v>
      </c>
    </row>
    <row r="1963" spans="1:3" x14ac:dyDescent="0.25">
      <c r="A1963" s="120">
        <v>45372</v>
      </c>
      <c r="B1963" s="105">
        <v>18</v>
      </c>
      <c r="C1963" s="112">
        <v>13.996800415699999</v>
      </c>
    </row>
    <row r="1964" spans="1:3" x14ac:dyDescent="0.25">
      <c r="A1964" s="120">
        <v>45372</v>
      </c>
      <c r="B1964" s="105">
        <v>19</v>
      </c>
      <c r="C1964" s="112">
        <v>15.336800049199999</v>
      </c>
    </row>
    <row r="1965" spans="1:3" x14ac:dyDescent="0.25">
      <c r="A1965" s="120">
        <v>45372</v>
      </c>
      <c r="B1965" s="105">
        <v>20</v>
      </c>
      <c r="C1965" s="112">
        <v>16.836000366699999</v>
      </c>
    </row>
    <row r="1966" spans="1:3" x14ac:dyDescent="0.25">
      <c r="A1966" s="120">
        <v>45372</v>
      </c>
      <c r="B1966" s="105">
        <v>21</v>
      </c>
      <c r="C1966" s="112">
        <v>16.439200196000002</v>
      </c>
    </row>
    <row r="1967" spans="1:3" x14ac:dyDescent="0.25">
      <c r="A1967" s="120">
        <v>45372</v>
      </c>
      <c r="B1967" s="105">
        <v>22</v>
      </c>
      <c r="C1967" s="112">
        <v>15.459200195900001</v>
      </c>
    </row>
    <row r="1968" spans="1:3" x14ac:dyDescent="0.25">
      <c r="A1968" s="120">
        <v>45372</v>
      </c>
      <c r="B1968" s="105">
        <v>23</v>
      </c>
      <c r="C1968" s="112">
        <v>14.653600342500001</v>
      </c>
    </row>
    <row r="1969" spans="1:3" x14ac:dyDescent="0.25">
      <c r="A1969" s="120">
        <v>45372</v>
      </c>
      <c r="B1969" s="105">
        <v>24</v>
      </c>
      <c r="C1969" s="112">
        <v>13.600800659799999</v>
      </c>
    </row>
    <row r="1970" spans="1:3" x14ac:dyDescent="0.25">
      <c r="A1970" s="120">
        <v>45373</v>
      </c>
      <c r="B1970" s="105">
        <v>1</v>
      </c>
      <c r="C1970" s="112">
        <v>12.772000244599999</v>
      </c>
    </row>
    <row r="1971" spans="1:3" x14ac:dyDescent="0.25">
      <c r="A1971" s="120">
        <v>45373</v>
      </c>
      <c r="B1971" s="105">
        <v>2</v>
      </c>
      <c r="C1971" s="112">
        <v>12.336000244799999</v>
      </c>
    </row>
    <row r="1972" spans="1:3" x14ac:dyDescent="0.25">
      <c r="A1972" s="120">
        <v>45373</v>
      </c>
      <c r="B1972" s="105">
        <v>3</v>
      </c>
      <c r="C1972" s="112">
        <v>11.9496000371</v>
      </c>
    </row>
    <row r="1973" spans="1:3" x14ac:dyDescent="0.25">
      <c r="A1973" s="120">
        <v>45373</v>
      </c>
      <c r="B1973" s="105">
        <v>4</v>
      </c>
      <c r="C1973" s="112">
        <v>12.0232000129</v>
      </c>
    </row>
    <row r="1974" spans="1:3" x14ac:dyDescent="0.25">
      <c r="A1974" s="120">
        <v>45373</v>
      </c>
      <c r="B1974" s="105">
        <v>5</v>
      </c>
      <c r="C1974" s="112">
        <v>12.3088001105</v>
      </c>
    </row>
    <row r="1975" spans="1:3" x14ac:dyDescent="0.25">
      <c r="A1975" s="120">
        <v>45373</v>
      </c>
      <c r="B1975" s="105">
        <v>6</v>
      </c>
      <c r="C1975" s="112">
        <v>13.345600220300001</v>
      </c>
    </row>
    <row r="1976" spans="1:3" x14ac:dyDescent="0.25">
      <c r="A1976" s="120">
        <v>45373</v>
      </c>
      <c r="B1976" s="105">
        <v>7</v>
      </c>
      <c r="C1976" s="112">
        <v>15.328800293500001</v>
      </c>
    </row>
    <row r="1977" spans="1:3" x14ac:dyDescent="0.25">
      <c r="A1977" s="120">
        <v>45373</v>
      </c>
      <c r="B1977" s="105">
        <v>8</v>
      </c>
      <c r="C1977" s="112">
        <v>15.5015998539</v>
      </c>
    </row>
    <row r="1978" spans="1:3" x14ac:dyDescent="0.25">
      <c r="A1978" s="120">
        <v>45373</v>
      </c>
      <c r="B1978" s="105">
        <v>9</v>
      </c>
      <c r="C1978" s="112">
        <v>14.9368000491</v>
      </c>
    </row>
    <row r="1979" spans="1:3" x14ac:dyDescent="0.25">
      <c r="A1979" s="120">
        <v>45373</v>
      </c>
      <c r="B1979" s="105">
        <v>10</v>
      </c>
      <c r="C1979" s="112">
        <v>14.4104003913</v>
      </c>
    </row>
    <row r="1980" spans="1:3" x14ac:dyDescent="0.25">
      <c r="A1980" s="120">
        <v>45373</v>
      </c>
      <c r="B1980" s="105">
        <v>11</v>
      </c>
      <c r="C1980" s="112">
        <v>13.029599976</v>
      </c>
    </row>
    <row r="1981" spans="1:3" x14ac:dyDescent="0.25">
      <c r="A1981" s="120">
        <v>45373</v>
      </c>
      <c r="B1981" s="105">
        <v>12</v>
      </c>
      <c r="C1981" s="112">
        <v>12.6704002691</v>
      </c>
    </row>
    <row r="1982" spans="1:3" x14ac:dyDescent="0.25">
      <c r="A1982" s="120">
        <v>45373</v>
      </c>
      <c r="B1982" s="105">
        <v>13</v>
      </c>
      <c r="C1982" s="112">
        <v>12.3504005131</v>
      </c>
    </row>
    <row r="1983" spans="1:3" x14ac:dyDescent="0.25">
      <c r="A1983" s="120">
        <v>45373</v>
      </c>
      <c r="B1983" s="105">
        <v>14</v>
      </c>
      <c r="C1983" s="112">
        <v>11.8112001958</v>
      </c>
    </row>
    <row r="1984" spans="1:3" x14ac:dyDescent="0.25">
      <c r="A1984" s="120">
        <v>45373</v>
      </c>
      <c r="B1984" s="105">
        <v>15</v>
      </c>
      <c r="C1984" s="112">
        <v>12.7656002202</v>
      </c>
    </row>
    <row r="1985" spans="1:3" x14ac:dyDescent="0.25">
      <c r="A1985" s="120">
        <v>45373</v>
      </c>
      <c r="B1985" s="105">
        <v>16</v>
      </c>
      <c r="C1985" s="112">
        <v>12.935200195699998</v>
      </c>
    </row>
    <row r="1986" spans="1:3" x14ac:dyDescent="0.25">
      <c r="A1986" s="120">
        <v>45373</v>
      </c>
      <c r="B1986" s="105">
        <v>17</v>
      </c>
      <c r="C1986" s="112">
        <v>13.341600097900001</v>
      </c>
    </row>
    <row r="1987" spans="1:3" x14ac:dyDescent="0.25">
      <c r="A1987" s="120">
        <v>45373</v>
      </c>
      <c r="B1987" s="105">
        <v>18</v>
      </c>
      <c r="C1987" s="112">
        <v>14.500800415600001</v>
      </c>
    </row>
    <row r="1988" spans="1:3" x14ac:dyDescent="0.25">
      <c r="A1988" s="120">
        <v>45373</v>
      </c>
      <c r="B1988" s="105">
        <v>19</v>
      </c>
      <c r="C1988" s="112">
        <v>15.488800171399999</v>
      </c>
    </row>
    <row r="1989" spans="1:3" x14ac:dyDescent="0.25">
      <c r="A1989" s="120">
        <v>45373</v>
      </c>
      <c r="B1989" s="105">
        <v>20</v>
      </c>
      <c r="C1989" s="112">
        <v>16.304000733100001</v>
      </c>
    </row>
    <row r="1990" spans="1:3" x14ac:dyDescent="0.25">
      <c r="A1990" s="120">
        <v>45373</v>
      </c>
      <c r="B1990" s="105">
        <v>21</v>
      </c>
      <c r="C1990" s="112">
        <v>16.112000488899998</v>
      </c>
    </row>
    <row r="1991" spans="1:3" x14ac:dyDescent="0.25">
      <c r="A1991" s="120">
        <v>45373</v>
      </c>
      <c r="B1991" s="105">
        <v>22</v>
      </c>
      <c r="C1991" s="112">
        <v>15.5848001713</v>
      </c>
    </row>
    <row r="1992" spans="1:3" x14ac:dyDescent="0.25">
      <c r="A1992" s="120">
        <v>45373</v>
      </c>
      <c r="B1992" s="105">
        <v>23</v>
      </c>
      <c r="C1992" s="112">
        <v>14.788000244700001</v>
      </c>
    </row>
    <row r="1993" spans="1:3" x14ac:dyDescent="0.25">
      <c r="A1993" s="120">
        <v>45373</v>
      </c>
      <c r="B1993" s="105">
        <v>24</v>
      </c>
      <c r="C1993" s="112">
        <v>13.9744002692</v>
      </c>
    </row>
    <row r="1994" spans="1:3" x14ac:dyDescent="0.25">
      <c r="A1994" s="120">
        <v>45374</v>
      </c>
      <c r="B1994" s="105">
        <v>1</v>
      </c>
      <c r="C1994" s="112">
        <v>13.200800537599999</v>
      </c>
    </row>
    <row r="1995" spans="1:3" x14ac:dyDescent="0.25">
      <c r="A1995" s="120">
        <v>45374</v>
      </c>
      <c r="B1995" s="105">
        <v>2</v>
      </c>
      <c r="C1995" s="112">
        <v>12.7856000981</v>
      </c>
    </row>
    <row r="1996" spans="1:3" x14ac:dyDescent="0.25">
      <c r="A1996" s="120">
        <v>45374</v>
      </c>
      <c r="B1996" s="105">
        <v>3</v>
      </c>
      <c r="C1996" s="112">
        <v>12.230400269399999</v>
      </c>
    </row>
    <row r="1997" spans="1:3" x14ac:dyDescent="0.25">
      <c r="A1997" s="120">
        <v>45374</v>
      </c>
      <c r="B1997" s="105">
        <v>4</v>
      </c>
      <c r="C1997" s="112">
        <v>12.152799805000001</v>
      </c>
    </row>
    <row r="1998" spans="1:3" x14ac:dyDescent="0.25">
      <c r="A1998" s="120">
        <v>45374</v>
      </c>
      <c r="B1998" s="105">
        <v>5</v>
      </c>
      <c r="C1998" s="112">
        <v>12.322399902799999</v>
      </c>
    </row>
    <row r="1999" spans="1:3" x14ac:dyDescent="0.25">
      <c r="A1999" s="120">
        <v>45374</v>
      </c>
      <c r="B1999" s="105">
        <v>6</v>
      </c>
      <c r="C1999" s="112">
        <v>12.799200317799999</v>
      </c>
    </row>
    <row r="2000" spans="1:3" x14ac:dyDescent="0.25">
      <c r="A2000" s="120">
        <v>45374</v>
      </c>
      <c r="B2000" s="105">
        <v>7</v>
      </c>
      <c r="C2000" s="112">
        <v>13.6120001226</v>
      </c>
    </row>
    <row r="2001" spans="1:3" x14ac:dyDescent="0.25">
      <c r="A2001" s="120">
        <v>45374</v>
      </c>
      <c r="B2001" s="105">
        <v>8</v>
      </c>
      <c r="C2001" s="112">
        <v>13.625600098000001</v>
      </c>
    </row>
    <row r="2002" spans="1:3" x14ac:dyDescent="0.25">
      <c r="A2002" s="120">
        <v>45374</v>
      </c>
      <c r="B2002" s="105">
        <v>9</v>
      </c>
      <c r="C2002" s="112">
        <v>13.771200195699999</v>
      </c>
    </row>
    <row r="2003" spans="1:3" x14ac:dyDescent="0.25">
      <c r="A2003" s="120">
        <v>45374</v>
      </c>
      <c r="B2003" s="105">
        <v>10</v>
      </c>
      <c r="C2003" s="112">
        <v>14.226399902799999</v>
      </c>
    </row>
    <row r="2004" spans="1:3" x14ac:dyDescent="0.25">
      <c r="A2004" s="120">
        <v>45374</v>
      </c>
      <c r="B2004" s="105">
        <v>11</v>
      </c>
      <c r="C2004" s="112">
        <v>13.9864000249</v>
      </c>
    </row>
    <row r="2005" spans="1:3" x14ac:dyDescent="0.25">
      <c r="A2005" s="120">
        <v>45374</v>
      </c>
      <c r="B2005" s="105">
        <v>12</v>
      </c>
      <c r="C2005" s="112">
        <v>13.0808001104</v>
      </c>
    </row>
    <row r="2006" spans="1:3" x14ac:dyDescent="0.25">
      <c r="A2006" s="120">
        <v>45374</v>
      </c>
      <c r="B2006" s="105">
        <v>13</v>
      </c>
      <c r="C2006" s="112">
        <v>14.7623999029</v>
      </c>
    </row>
    <row r="2007" spans="1:3" x14ac:dyDescent="0.25">
      <c r="A2007" s="120">
        <v>45374</v>
      </c>
      <c r="B2007" s="105">
        <v>14</v>
      </c>
      <c r="C2007" s="112">
        <v>15.348000000599999</v>
      </c>
    </row>
    <row r="2008" spans="1:3" x14ac:dyDescent="0.25">
      <c r="A2008" s="120">
        <v>45374</v>
      </c>
      <c r="B2008" s="105">
        <v>15</v>
      </c>
      <c r="C2008" s="112">
        <v>15.2496000982</v>
      </c>
    </row>
    <row r="2009" spans="1:3" x14ac:dyDescent="0.25">
      <c r="A2009" s="120">
        <v>45374</v>
      </c>
      <c r="B2009" s="105">
        <v>16</v>
      </c>
      <c r="C2009" s="112">
        <v>15.2440000005</v>
      </c>
    </row>
    <row r="2010" spans="1:3" x14ac:dyDescent="0.25">
      <c r="A2010" s="120">
        <v>45374</v>
      </c>
      <c r="B2010" s="105">
        <v>17</v>
      </c>
      <c r="C2010" s="112">
        <v>13.932800049400001</v>
      </c>
    </row>
    <row r="2011" spans="1:3" x14ac:dyDescent="0.25">
      <c r="A2011" s="120">
        <v>45374</v>
      </c>
      <c r="B2011" s="105">
        <v>18</v>
      </c>
      <c r="C2011" s="112">
        <v>14.6872004401</v>
      </c>
    </row>
    <row r="2012" spans="1:3" x14ac:dyDescent="0.25">
      <c r="A2012" s="120">
        <v>45374</v>
      </c>
      <c r="B2012" s="105">
        <v>19</v>
      </c>
      <c r="C2012" s="112">
        <v>15.9784002692</v>
      </c>
    </row>
    <row r="2013" spans="1:3" x14ac:dyDescent="0.25">
      <c r="A2013" s="120">
        <v>45374</v>
      </c>
      <c r="B2013" s="105">
        <v>20</v>
      </c>
      <c r="C2013" s="112">
        <v>17.330400146900001</v>
      </c>
    </row>
    <row r="2014" spans="1:3" x14ac:dyDescent="0.25">
      <c r="A2014" s="120">
        <v>45374</v>
      </c>
      <c r="B2014" s="105">
        <v>21</v>
      </c>
      <c r="C2014" s="112">
        <v>17.302400024899999</v>
      </c>
    </row>
    <row r="2015" spans="1:3" x14ac:dyDescent="0.25">
      <c r="A2015" s="120">
        <v>45374</v>
      </c>
      <c r="B2015" s="105">
        <v>22</v>
      </c>
      <c r="C2015" s="112">
        <v>16.9464002691</v>
      </c>
    </row>
    <row r="2016" spans="1:3" x14ac:dyDescent="0.25">
      <c r="A2016" s="120">
        <v>45374</v>
      </c>
      <c r="B2016" s="105">
        <v>23</v>
      </c>
      <c r="C2016" s="112">
        <v>16.264000488800001</v>
      </c>
    </row>
    <row r="2017" spans="1:3" x14ac:dyDescent="0.25">
      <c r="A2017" s="120">
        <v>45374</v>
      </c>
      <c r="B2017" s="105">
        <v>24</v>
      </c>
      <c r="C2017" s="112">
        <v>15.314400024799999</v>
      </c>
    </row>
    <row r="2018" spans="1:3" x14ac:dyDescent="0.25">
      <c r="A2018" s="120">
        <v>45375</v>
      </c>
      <c r="B2018" s="105">
        <v>1</v>
      </c>
      <c r="C2018" s="112">
        <v>14.624000244700001</v>
      </c>
    </row>
    <row r="2019" spans="1:3" x14ac:dyDescent="0.25">
      <c r="A2019" s="120">
        <v>45375</v>
      </c>
      <c r="B2019" s="105">
        <v>2</v>
      </c>
      <c r="C2019" s="112">
        <v>14.0664005133</v>
      </c>
    </row>
    <row r="2020" spans="1:3" x14ac:dyDescent="0.25">
      <c r="A2020" s="120">
        <v>45375</v>
      </c>
      <c r="B2020" s="105">
        <v>3</v>
      </c>
      <c r="C2020" s="112">
        <v>13.7760003669</v>
      </c>
    </row>
    <row r="2021" spans="1:3" x14ac:dyDescent="0.25">
      <c r="A2021" s="120">
        <v>45375</v>
      </c>
      <c r="B2021" s="105">
        <v>4</v>
      </c>
      <c r="C2021" s="112">
        <v>13.6328001713</v>
      </c>
    </row>
    <row r="2022" spans="1:3" x14ac:dyDescent="0.25">
      <c r="A2022" s="120">
        <v>45375</v>
      </c>
      <c r="B2022" s="105">
        <v>5</v>
      </c>
      <c r="C2022" s="112">
        <v>13.6536004645</v>
      </c>
    </row>
    <row r="2023" spans="1:3" x14ac:dyDescent="0.25">
      <c r="A2023" s="120">
        <v>45375</v>
      </c>
      <c r="B2023" s="105">
        <v>6</v>
      </c>
      <c r="C2023" s="112">
        <v>14.023200073600002</v>
      </c>
    </row>
    <row r="2024" spans="1:3" x14ac:dyDescent="0.25">
      <c r="A2024" s="120">
        <v>45375</v>
      </c>
      <c r="B2024" s="105">
        <v>7</v>
      </c>
      <c r="C2024" s="112">
        <v>14.639999878299999</v>
      </c>
    </row>
    <row r="2025" spans="1:3" x14ac:dyDescent="0.25">
      <c r="A2025" s="120">
        <v>45375</v>
      </c>
      <c r="B2025" s="105">
        <v>8</v>
      </c>
      <c r="C2025" s="112">
        <v>15.046400024799999</v>
      </c>
    </row>
    <row r="2026" spans="1:3" x14ac:dyDescent="0.25">
      <c r="A2026" s="120">
        <v>45375</v>
      </c>
      <c r="B2026" s="105">
        <v>9</v>
      </c>
      <c r="C2026" s="112">
        <v>15.1415996099</v>
      </c>
    </row>
    <row r="2027" spans="1:3" x14ac:dyDescent="0.25">
      <c r="A2027" s="120">
        <v>45375</v>
      </c>
      <c r="B2027" s="105">
        <v>10</v>
      </c>
      <c r="C2027" s="112">
        <v>14.9800000005</v>
      </c>
    </row>
    <row r="2028" spans="1:3" x14ac:dyDescent="0.25">
      <c r="A2028" s="120">
        <v>45375</v>
      </c>
      <c r="B2028" s="105">
        <v>11</v>
      </c>
      <c r="C2028" s="112">
        <v>14.4440002446</v>
      </c>
    </row>
    <row r="2029" spans="1:3" x14ac:dyDescent="0.25">
      <c r="A2029" s="120">
        <v>45375</v>
      </c>
      <c r="B2029" s="105">
        <v>12</v>
      </c>
      <c r="C2029" s="112">
        <v>13.337600586599999</v>
      </c>
    </row>
    <row r="2030" spans="1:3" x14ac:dyDescent="0.25">
      <c r="A2030" s="120">
        <v>45375</v>
      </c>
      <c r="B2030" s="105">
        <v>13</v>
      </c>
      <c r="C2030" s="112">
        <v>13.853600098099999</v>
      </c>
    </row>
    <row r="2031" spans="1:3" x14ac:dyDescent="0.25">
      <c r="A2031" s="120">
        <v>45375</v>
      </c>
      <c r="B2031" s="105">
        <v>14</v>
      </c>
      <c r="C2031" s="112">
        <v>14.4760001226</v>
      </c>
    </row>
    <row r="2032" spans="1:3" x14ac:dyDescent="0.25">
      <c r="A2032" s="120">
        <v>45375</v>
      </c>
      <c r="B2032" s="105">
        <v>15</v>
      </c>
      <c r="C2032" s="112">
        <v>14.604000000500001</v>
      </c>
    </row>
    <row r="2033" spans="1:3" x14ac:dyDescent="0.25">
      <c r="A2033" s="120">
        <v>45375</v>
      </c>
      <c r="B2033" s="105">
        <v>16</v>
      </c>
      <c r="C2033" s="112">
        <v>14.549599976</v>
      </c>
    </row>
    <row r="2034" spans="1:3" x14ac:dyDescent="0.25">
      <c r="A2034" s="120">
        <v>45375</v>
      </c>
      <c r="B2034" s="105">
        <v>17</v>
      </c>
      <c r="C2034" s="112">
        <v>15.1352000737</v>
      </c>
    </row>
    <row r="2035" spans="1:3" x14ac:dyDescent="0.25">
      <c r="A2035" s="120">
        <v>45375</v>
      </c>
      <c r="B2035" s="105">
        <v>18</v>
      </c>
      <c r="C2035" s="112">
        <v>16.7608001714</v>
      </c>
    </row>
    <row r="2036" spans="1:3" x14ac:dyDescent="0.25">
      <c r="A2036" s="120">
        <v>45375</v>
      </c>
      <c r="B2036" s="105">
        <v>19</v>
      </c>
      <c r="C2036" s="112">
        <v>17.646400024800002</v>
      </c>
    </row>
    <row r="2037" spans="1:3" x14ac:dyDescent="0.25">
      <c r="A2037" s="120">
        <v>45375</v>
      </c>
      <c r="B2037" s="105">
        <v>20</v>
      </c>
      <c r="C2037" s="112">
        <v>18.440000366699998</v>
      </c>
    </row>
    <row r="2038" spans="1:3" x14ac:dyDescent="0.25">
      <c r="A2038" s="120">
        <v>45375</v>
      </c>
      <c r="B2038" s="105">
        <v>21</v>
      </c>
      <c r="C2038" s="112">
        <v>18.414400391399997</v>
      </c>
    </row>
    <row r="2039" spans="1:3" x14ac:dyDescent="0.25">
      <c r="A2039" s="120">
        <v>45375</v>
      </c>
      <c r="B2039" s="105">
        <v>22</v>
      </c>
      <c r="C2039" s="112">
        <v>17.917600220299999</v>
      </c>
    </row>
    <row r="2040" spans="1:3" x14ac:dyDescent="0.25">
      <c r="A2040" s="120">
        <v>45375</v>
      </c>
      <c r="B2040" s="105">
        <v>23</v>
      </c>
      <c r="C2040" s="112">
        <v>16.8112001957</v>
      </c>
    </row>
    <row r="2041" spans="1:3" x14ac:dyDescent="0.25">
      <c r="A2041" s="120">
        <v>45375</v>
      </c>
      <c r="B2041" s="105">
        <v>24</v>
      </c>
      <c r="C2041" s="112">
        <v>15.524000000699999</v>
      </c>
    </row>
    <row r="2042" spans="1:3" x14ac:dyDescent="0.25">
      <c r="A2042" s="120">
        <v>45376</v>
      </c>
      <c r="B2042" s="105">
        <v>1</v>
      </c>
      <c r="C2042" s="112">
        <v>14.748800293599999</v>
      </c>
    </row>
    <row r="2043" spans="1:3" x14ac:dyDescent="0.25">
      <c r="A2043" s="120">
        <v>45376</v>
      </c>
      <c r="B2043" s="105">
        <v>2</v>
      </c>
      <c r="C2043" s="112">
        <v>14.250400147000001</v>
      </c>
    </row>
    <row r="2044" spans="1:3" x14ac:dyDescent="0.25">
      <c r="A2044" s="120">
        <v>45376</v>
      </c>
      <c r="B2044" s="105">
        <v>3</v>
      </c>
      <c r="C2044" s="112">
        <v>14.012000000399999</v>
      </c>
    </row>
    <row r="2045" spans="1:3" x14ac:dyDescent="0.25">
      <c r="A2045" s="120">
        <v>45376</v>
      </c>
      <c r="B2045" s="105">
        <v>4</v>
      </c>
      <c r="C2045" s="112">
        <v>14.059199829499999</v>
      </c>
    </row>
    <row r="2046" spans="1:3" x14ac:dyDescent="0.25">
      <c r="A2046" s="120">
        <v>45376</v>
      </c>
      <c r="B2046" s="105">
        <v>5</v>
      </c>
      <c r="C2046" s="112">
        <v>14.631200440099999</v>
      </c>
    </row>
    <row r="2047" spans="1:3" x14ac:dyDescent="0.25">
      <c r="A2047" s="120">
        <v>45376</v>
      </c>
      <c r="B2047" s="105">
        <v>6</v>
      </c>
      <c r="C2047" s="112">
        <v>15.865599854100001</v>
      </c>
    </row>
    <row r="2048" spans="1:3" x14ac:dyDescent="0.25">
      <c r="A2048" s="120">
        <v>45376</v>
      </c>
      <c r="B2048" s="105">
        <v>7</v>
      </c>
      <c r="C2048" s="112">
        <v>17.86320044</v>
      </c>
    </row>
    <row r="2049" spans="1:3" x14ac:dyDescent="0.25">
      <c r="A2049" s="120">
        <v>45376</v>
      </c>
      <c r="B2049" s="105">
        <v>8</v>
      </c>
      <c r="C2049" s="112">
        <v>17.737600220299999</v>
      </c>
    </row>
    <row r="2050" spans="1:3" x14ac:dyDescent="0.25">
      <c r="A2050" s="120">
        <v>45376</v>
      </c>
      <c r="B2050" s="105">
        <v>9</v>
      </c>
      <c r="C2050" s="112">
        <v>16.800799927100002</v>
      </c>
    </row>
    <row r="2051" spans="1:3" x14ac:dyDescent="0.25">
      <c r="A2051" s="120">
        <v>45376</v>
      </c>
      <c r="B2051" s="105">
        <v>10</v>
      </c>
      <c r="C2051" s="112">
        <v>15.7872003179</v>
      </c>
    </row>
    <row r="2052" spans="1:3" x14ac:dyDescent="0.25">
      <c r="A2052" s="120">
        <v>45376</v>
      </c>
      <c r="B2052" s="105">
        <v>11</v>
      </c>
      <c r="C2052" s="112">
        <v>14.8504002691</v>
      </c>
    </row>
    <row r="2053" spans="1:3" x14ac:dyDescent="0.25">
      <c r="A2053" s="120">
        <v>45376</v>
      </c>
      <c r="B2053" s="105">
        <v>12</v>
      </c>
      <c r="C2053" s="112">
        <v>13.751200195799999</v>
      </c>
    </row>
    <row r="2054" spans="1:3" x14ac:dyDescent="0.25">
      <c r="A2054" s="120">
        <v>45376</v>
      </c>
      <c r="B2054" s="105">
        <v>13</v>
      </c>
      <c r="C2054" s="112">
        <v>13.089600342199999</v>
      </c>
    </row>
    <row r="2055" spans="1:3" x14ac:dyDescent="0.25">
      <c r="A2055" s="120">
        <v>45376</v>
      </c>
      <c r="B2055" s="105">
        <v>14</v>
      </c>
      <c r="C2055" s="112">
        <v>12.701600098</v>
      </c>
    </row>
    <row r="2056" spans="1:3" x14ac:dyDescent="0.25">
      <c r="A2056" s="120">
        <v>45376</v>
      </c>
      <c r="B2056" s="105">
        <v>15</v>
      </c>
      <c r="C2056" s="112">
        <v>13.006400147099999</v>
      </c>
    </row>
    <row r="2057" spans="1:3" x14ac:dyDescent="0.25">
      <c r="A2057" s="120">
        <v>45376</v>
      </c>
      <c r="B2057" s="105">
        <v>16</v>
      </c>
      <c r="C2057" s="112">
        <v>13.292800293599999</v>
      </c>
    </row>
    <row r="2058" spans="1:3" x14ac:dyDescent="0.25">
      <c r="A2058" s="120">
        <v>45376</v>
      </c>
      <c r="B2058" s="105">
        <v>17</v>
      </c>
      <c r="C2058" s="112">
        <v>15.417600342399998</v>
      </c>
    </row>
    <row r="2059" spans="1:3" x14ac:dyDescent="0.25">
      <c r="A2059" s="120">
        <v>45376</v>
      </c>
      <c r="B2059" s="105">
        <v>18</v>
      </c>
      <c r="C2059" s="112">
        <v>16.768000000499999</v>
      </c>
    </row>
    <row r="2060" spans="1:3" x14ac:dyDescent="0.25">
      <c r="A2060" s="120">
        <v>45376</v>
      </c>
      <c r="B2060" s="105">
        <v>19</v>
      </c>
      <c r="C2060" s="112">
        <v>17.702400146799999</v>
      </c>
    </row>
    <row r="2061" spans="1:3" x14ac:dyDescent="0.25">
      <c r="A2061" s="120">
        <v>45376</v>
      </c>
      <c r="B2061" s="105">
        <v>20</v>
      </c>
      <c r="C2061" s="112">
        <v>19.292800171499998</v>
      </c>
    </row>
    <row r="2062" spans="1:3" x14ac:dyDescent="0.25">
      <c r="A2062" s="120">
        <v>45376</v>
      </c>
      <c r="B2062" s="105">
        <v>21</v>
      </c>
      <c r="C2062" s="112">
        <v>19.0279997562</v>
      </c>
    </row>
    <row r="2063" spans="1:3" x14ac:dyDescent="0.25">
      <c r="A2063" s="120">
        <v>45376</v>
      </c>
      <c r="B2063" s="105">
        <v>22</v>
      </c>
      <c r="C2063" s="112">
        <v>18.016000122500003</v>
      </c>
    </row>
    <row r="2064" spans="1:3" x14ac:dyDescent="0.25">
      <c r="A2064" s="120">
        <v>45376</v>
      </c>
      <c r="B2064" s="105">
        <v>23</v>
      </c>
      <c r="C2064" s="112">
        <v>16.6576004645</v>
      </c>
    </row>
    <row r="2065" spans="1:3" x14ac:dyDescent="0.25">
      <c r="A2065" s="120">
        <v>45376</v>
      </c>
      <c r="B2065" s="105">
        <v>24</v>
      </c>
      <c r="C2065" s="112">
        <v>15.4455997317</v>
      </c>
    </row>
    <row r="2066" spans="1:3" x14ac:dyDescent="0.25">
      <c r="A2066" s="120">
        <v>45377</v>
      </c>
      <c r="B2066" s="105">
        <v>1</v>
      </c>
      <c r="C2066" s="112">
        <v>14.639200073600001</v>
      </c>
    </row>
    <row r="2067" spans="1:3" x14ac:dyDescent="0.25">
      <c r="A2067" s="120">
        <v>45377</v>
      </c>
      <c r="B2067" s="105">
        <v>2</v>
      </c>
      <c r="C2067" s="112">
        <v>14.119200562100001</v>
      </c>
    </row>
    <row r="2068" spans="1:3" x14ac:dyDescent="0.25">
      <c r="A2068" s="120">
        <v>45377</v>
      </c>
      <c r="B2068" s="105">
        <v>3</v>
      </c>
      <c r="C2068" s="112">
        <v>13.839200440000001</v>
      </c>
    </row>
    <row r="2069" spans="1:3" x14ac:dyDescent="0.25">
      <c r="A2069" s="120">
        <v>45377</v>
      </c>
      <c r="B2069" s="105">
        <v>4</v>
      </c>
      <c r="C2069" s="112">
        <v>13.7112005621</v>
      </c>
    </row>
    <row r="2070" spans="1:3" x14ac:dyDescent="0.25">
      <c r="A2070" s="120">
        <v>45377</v>
      </c>
      <c r="B2070" s="105">
        <v>5</v>
      </c>
      <c r="C2070" s="112">
        <v>14.202400391200001</v>
      </c>
    </row>
    <row r="2071" spans="1:3" x14ac:dyDescent="0.25">
      <c r="A2071" s="120">
        <v>45377</v>
      </c>
      <c r="B2071" s="105">
        <v>6</v>
      </c>
      <c r="C2071" s="112">
        <v>15.2688002937</v>
      </c>
    </row>
    <row r="2072" spans="1:3" x14ac:dyDescent="0.25">
      <c r="A2072" s="120">
        <v>45377</v>
      </c>
      <c r="B2072" s="105">
        <v>7</v>
      </c>
      <c r="C2072" s="112">
        <v>17.1864002692</v>
      </c>
    </row>
    <row r="2073" spans="1:3" x14ac:dyDescent="0.25">
      <c r="A2073" s="120">
        <v>45377</v>
      </c>
      <c r="B2073" s="105">
        <v>8</v>
      </c>
      <c r="C2073" s="112">
        <v>17.416000366799999</v>
      </c>
    </row>
    <row r="2074" spans="1:3" x14ac:dyDescent="0.25">
      <c r="A2074" s="120">
        <v>45377</v>
      </c>
      <c r="B2074" s="105">
        <v>9</v>
      </c>
      <c r="C2074" s="112">
        <v>16.968000122699998</v>
      </c>
    </row>
    <row r="2075" spans="1:3" x14ac:dyDescent="0.25">
      <c r="A2075" s="120">
        <v>45377</v>
      </c>
      <c r="B2075" s="105">
        <v>10</v>
      </c>
      <c r="C2075" s="112">
        <v>16.360800293499999</v>
      </c>
    </row>
    <row r="2076" spans="1:3" x14ac:dyDescent="0.25">
      <c r="A2076" s="120">
        <v>45377</v>
      </c>
      <c r="B2076" s="105">
        <v>11</v>
      </c>
      <c r="C2076" s="112">
        <v>16.0136000983</v>
      </c>
    </row>
    <row r="2077" spans="1:3" x14ac:dyDescent="0.25">
      <c r="A2077" s="120">
        <v>45377</v>
      </c>
      <c r="B2077" s="105">
        <v>12</v>
      </c>
      <c r="C2077" s="112">
        <v>15.8208006598</v>
      </c>
    </row>
    <row r="2078" spans="1:3" x14ac:dyDescent="0.25">
      <c r="A2078" s="120">
        <v>45377</v>
      </c>
      <c r="B2078" s="105">
        <v>13</v>
      </c>
      <c r="C2078" s="112">
        <v>14.955200317900001</v>
      </c>
    </row>
    <row r="2079" spans="1:3" x14ac:dyDescent="0.25">
      <c r="A2079" s="120">
        <v>45377</v>
      </c>
      <c r="B2079" s="105">
        <v>14</v>
      </c>
      <c r="C2079" s="112">
        <v>14.253599976</v>
      </c>
    </row>
    <row r="2080" spans="1:3" x14ac:dyDescent="0.25">
      <c r="A2080" s="120">
        <v>45377</v>
      </c>
      <c r="B2080" s="105">
        <v>15</v>
      </c>
      <c r="C2080" s="112">
        <v>13.0984001469</v>
      </c>
    </row>
    <row r="2081" spans="1:3" x14ac:dyDescent="0.25">
      <c r="A2081" s="120">
        <v>45377</v>
      </c>
      <c r="B2081" s="105">
        <v>16</v>
      </c>
      <c r="C2081" s="112">
        <v>13.271200318</v>
      </c>
    </row>
    <row r="2082" spans="1:3" x14ac:dyDescent="0.25">
      <c r="A2082" s="120">
        <v>45377</v>
      </c>
      <c r="B2082" s="105">
        <v>17</v>
      </c>
      <c r="C2082" s="112">
        <v>13.7256002204</v>
      </c>
    </row>
    <row r="2083" spans="1:3" x14ac:dyDescent="0.25">
      <c r="A2083" s="120">
        <v>45377</v>
      </c>
      <c r="B2083" s="105">
        <v>18</v>
      </c>
      <c r="C2083" s="112">
        <v>14.755200440099999</v>
      </c>
    </row>
    <row r="2084" spans="1:3" x14ac:dyDescent="0.25">
      <c r="A2084" s="120">
        <v>45377</v>
      </c>
      <c r="B2084" s="105">
        <v>19</v>
      </c>
      <c r="C2084" s="112">
        <v>16.250400269</v>
      </c>
    </row>
    <row r="2085" spans="1:3" x14ac:dyDescent="0.25">
      <c r="A2085" s="120">
        <v>45377</v>
      </c>
      <c r="B2085" s="105">
        <v>20</v>
      </c>
      <c r="C2085" s="112">
        <v>17.985600342199998</v>
      </c>
    </row>
    <row r="2086" spans="1:3" x14ac:dyDescent="0.25">
      <c r="A2086" s="120">
        <v>45377</v>
      </c>
      <c r="B2086" s="105">
        <v>21</v>
      </c>
      <c r="C2086" s="112">
        <v>17.966400391099999</v>
      </c>
    </row>
    <row r="2087" spans="1:3" x14ac:dyDescent="0.25">
      <c r="A2087" s="120">
        <v>45377</v>
      </c>
      <c r="B2087" s="105">
        <v>22</v>
      </c>
      <c r="C2087" s="112">
        <v>17.3304002691</v>
      </c>
    </row>
    <row r="2088" spans="1:3" x14ac:dyDescent="0.25">
      <c r="A2088" s="120">
        <v>45377</v>
      </c>
      <c r="B2088" s="105">
        <v>23</v>
      </c>
      <c r="C2088" s="112">
        <v>15.7840002448</v>
      </c>
    </row>
    <row r="2089" spans="1:3" x14ac:dyDescent="0.25">
      <c r="A2089" s="120">
        <v>45377</v>
      </c>
      <c r="B2089" s="105">
        <v>24</v>
      </c>
      <c r="C2089" s="112">
        <v>14.729600098200001</v>
      </c>
    </row>
    <row r="2090" spans="1:3" x14ac:dyDescent="0.25">
      <c r="A2090" s="120">
        <v>45378</v>
      </c>
      <c r="B2090" s="105">
        <v>1</v>
      </c>
      <c r="C2090" s="112">
        <v>13.996800171299999</v>
      </c>
    </row>
    <row r="2091" spans="1:3" x14ac:dyDescent="0.25">
      <c r="A2091" s="120">
        <v>45378</v>
      </c>
      <c r="B2091" s="105">
        <v>2</v>
      </c>
      <c r="C2091" s="112">
        <v>13.370400147</v>
      </c>
    </row>
    <row r="2092" spans="1:3" x14ac:dyDescent="0.25">
      <c r="A2092" s="120">
        <v>45378</v>
      </c>
      <c r="B2092" s="105">
        <v>3</v>
      </c>
      <c r="C2092" s="112">
        <v>12.848800049400001</v>
      </c>
    </row>
    <row r="2093" spans="1:3" x14ac:dyDescent="0.25">
      <c r="A2093" s="120">
        <v>45378</v>
      </c>
      <c r="B2093" s="105">
        <v>4</v>
      </c>
      <c r="C2093" s="112">
        <v>12.779199585399999</v>
      </c>
    </row>
    <row r="2094" spans="1:3" x14ac:dyDescent="0.25">
      <c r="A2094" s="120">
        <v>45378</v>
      </c>
      <c r="B2094" s="105">
        <v>5</v>
      </c>
      <c r="C2094" s="112">
        <v>13.258400146800001</v>
      </c>
    </row>
    <row r="2095" spans="1:3" x14ac:dyDescent="0.25">
      <c r="A2095" s="120">
        <v>45378</v>
      </c>
      <c r="B2095" s="105">
        <v>6</v>
      </c>
      <c r="C2095" s="112">
        <v>14.356800293500001</v>
      </c>
    </row>
    <row r="2096" spans="1:3" x14ac:dyDescent="0.25">
      <c r="A2096" s="120">
        <v>45378</v>
      </c>
      <c r="B2096" s="105">
        <v>7</v>
      </c>
      <c r="C2096" s="112">
        <v>16.176799560900001</v>
      </c>
    </row>
    <row r="2097" spans="1:3" x14ac:dyDescent="0.25">
      <c r="A2097" s="120">
        <v>45378</v>
      </c>
      <c r="B2097" s="105">
        <v>8</v>
      </c>
      <c r="C2097" s="112">
        <v>16.691200195900002</v>
      </c>
    </row>
    <row r="2098" spans="1:3" x14ac:dyDescent="0.25">
      <c r="A2098" s="120">
        <v>45378</v>
      </c>
      <c r="B2098" s="105">
        <v>9</v>
      </c>
      <c r="C2098" s="112">
        <v>16.7192000736</v>
      </c>
    </row>
    <row r="2099" spans="1:3" x14ac:dyDescent="0.25">
      <c r="A2099" s="120">
        <v>45378</v>
      </c>
      <c r="B2099" s="105">
        <v>10</v>
      </c>
      <c r="C2099" s="112">
        <v>15.694399902900001</v>
      </c>
    </row>
    <row r="2100" spans="1:3" x14ac:dyDescent="0.25">
      <c r="A2100" s="120">
        <v>45378</v>
      </c>
      <c r="B2100" s="105">
        <v>11</v>
      </c>
      <c r="C2100" s="112">
        <v>14.789600464400001</v>
      </c>
    </row>
    <row r="2101" spans="1:3" x14ac:dyDescent="0.25">
      <c r="A2101" s="120">
        <v>45378</v>
      </c>
      <c r="B2101" s="105">
        <v>12</v>
      </c>
      <c r="C2101" s="112">
        <v>13.832000000500001</v>
      </c>
    </row>
    <row r="2102" spans="1:3" x14ac:dyDescent="0.25">
      <c r="A2102" s="120">
        <v>45378</v>
      </c>
      <c r="B2102" s="105">
        <v>13</v>
      </c>
      <c r="C2102" s="112">
        <v>13.335200318</v>
      </c>
    </row>
    <row r="2103" spans="1:3" x14ac:dyDescent="0.25">
      <c r="A2103" s="120">
        <v>45378</v>
      </c>
      <c r="B2103" s="105">
        <v>14</v>
      </c>
      <c r="C2103" s="112">
        <v>12.676800293399999</v>
      </c>
    </row>
    <row r="2104" spans="1:3" x14ac:dyDescent="0.25">
      <c r="A2104" s="120">
        <v>45378</v>
      </c>
      <c r="B2104" s="105">
        <v>15</v>
      </c>
      <c r="C2104" s="112">
        <v>12.288000244599999</v>
      </c>
    </row>
    <row r="2105" spans="1:3" x14ac:dyDescent="0.25">
      <c r="A2105" s="120">
        <v>45378</v>
      </c>
      <c r="B2105" s="105">
        <v>16</v>
      </c>
      <c r="C2105" s="112">
        <v>12.745600098200001</v>
      </c>
    </row>
    <row r="2106" spans="1:3" x14ac:dyDescent="0.25">
      <c r="A2106" s="120">
        <v>45378</v>
      </c>
      <c r="B2106" s="105">
        <v>17</v>
      </c>
      <c r="C2106" s="112">
        <v>13.095200073600001</v>
      </c>
    </row>
    <row r="2107" spans="1:3" x14ac:dyDescent="0.25">
      <c r="A2107" s="120">
        <v>45378</v>
      </c>
      <c r="B2107" s="105">
        <v>18</v>
      </c>
      <c r="C2107" s="112">
        <v>14.203200317999999</v>
      </c>
    </row>
    <row r="2108" spans="1:3" x14ac:dyDescent="0.25">
      <c r="A2108" s="120">
        <v>45378</v>
      </c>
      <c r="B2108" s="105">
        <v>19</v>
      </c>
      <c r="C2108" s="112">
        <v>15.591200195800001</v>
      </c>
    </row>
    <row r="2109" spans="1:3" x14ac:dyDescent="0.25">
      <c r="A2109" s="120">
        <v>45378</v>
      </c>
      <c r="B2109" s="105">
        <v>20</v>
      </c>
      <c r="C2109" s="112">
        <v>16.707200196000002</v>
      </c>
    </row>
    <row r="2110" spans="1:3" x14ac:dyDescent="0.25">
      <c r="A2110" s="120">
        <v>45378</v>
      </c>
      <c r="B2110" s="105">
        <v>21</v>
      </c>
      <c r="C2110" s="112">
        <v>16.514400024899999</v>
      </c>
    </row>
    <row r="2111" spans="1:3" x14ac:dyDescent="0.25">
      <c r="A2111" s="120">
        <v>45378</v>
      </c>
      <c r="B2111" s="105">
        <v>22</v>
      </c>
      <c r="C2111" s="112">
        <v>15.724000244599999</v>
      </c>
    </row>
    <row r="2112" spans="1:3" x14ac:dyDescent="0.25">
      <c r="A2112" s="120">
        <v>45378</v>
      </c>
      <c r="B2112" s="105">
        <v>23</v>
      </c>
      <c r="C2112" s="112">
        <v>14.739200195900001</v>
      </c>
    </row>
    <row r="2113" spans="1:3" x14ac:dyDescent="0.25">
      <c r="A2113" s="120">
        <v>45378</v>
      </c>
      <c r="B2113" s="105">
        <v>24</v>
      </c>
      <c r="C2113" s="112">
        <v>13.971200196</v>
      </c>
    </row>
    <row r="2114" spans="1:3" x14ac:dyDescent="0.25">
      <c r="A2114" s="120">
        <v>45379</v>
      </c>
      <c r="B2114" s="105">
        <v>1</v>
      </c>
      <c r="C2114" s="112">
        <v>13.133600342299999</v>
      </c>
    </row>
    <row r="2115" spans="1:3" x14ac:dyDescent="0.25">
      <c r="A2115" s="120">
        <v>45379</v>
      </c>
      <c r="B2115" s="105">
        <v>2</v>
      </c>
      <c r="C2115" s="112">
        <v>12.7207999273</v>
      </c>
    </row>
    <row r="2116" spans="1:3" x14ac:dyDescent="0.25">
      <c r="A2116" s="120">
        <v>45379</v>
      </c>
      <c r="B2116" s="105">
        <v>3</v>
      </c>
      <c r="C2116" s="112">
        <v>12.345600037200001</v>
      </c>
    </row>
    <row r="2117" spans="1:3" x14ac:dyDescent="0.25">
      <c r="A2117" s="120">
        <v>45379</v>
      </c>
      <c r="B2117" s="105">
        <v>4</v>
      </c>
      <c r="C2117" s="112">
        <v>12.342399780600001</v>
      </c>
    </row>
    <row r="2118" spans="1:3" x14ac:dyDescent="0.25">
      <c r="A2118" s="120">
        <v>45379</v>
      </c>
      <c r="B2118" s="105">
        <v>5</v>
      </c>
      <c r="C2118" s="112">
        <v>12.881599976</v>
      </c>
    </row>
    <row r="2119" spans="1:3" x14ac:dyDescent="0.25">
      <c r="A2119" s="120">
        <v>45379</v>
      </c>
      <c r="B2119" s="105">
        <v>6</v>
      </c>
      <c r="C2119" s="112">
        <v>14.0088004155</v>
      </c>
    </row>
    <row r="2120" spans="1:3" x14ac:dyDescent="0.25">
      <c r="A2120" s="120">
        <v>45379</v>
      </c>
      <c r="B2120" s="105">
        <v>7</v>
      </c>
      <c r="C2120" s="112">
        <v>15.888000122499999</v>
      </c>
    </row>
    <row r="2121" spans="1:3" x14ac:dyDescent="0.25">
      <c r="A2121" s="120">
        <v>45379</v>
      </c>
      <c r="B2121" s="105">
        <v>8</v>
      </c>
      <c r="C2121" s="112">
        <v>15.921599975900001</v>
      </c>
    </row>
    <row r="2122" spans="1:3" x14ac:dyDescent="0.25">
      <c r="A2122" s="120">
        <v>45379</v>
      </c>
      <c r="B2122" s="105">
        <v>9</v>
      </c>
      <c r="C2122" s="112">
        <v>15.184800171400001</v>
      </c>
    </row>
    <row r="2123" spans="1:3" x14ac:dyDescent="0.25">
      <c r="A2123" s="120">
        <v>45379</v>
      </c>
      <c r="B2123" s="105">
        <v>10</v>
      </c>
      <c r="C2123" s="112">
        <v>13.959200317999999</v>
      </c>
    </row>
    <row r="2124" spans="1:3" x14ac:dyDescent="0.25">
      <c r="A2124" s="120">
        <v>45379</v>
      </c>
      <c r="B2124" s="105">
        <v>11</v>
      </c>
      <c r="C2124" s="112">
        <v>12.9080000004</v>
      </c>
    </row>
    <row r="2125" spans="1:3" x14ac:dyDescent="0.25">
      <c r="A2125" s="120">
        <v>45379</v>
      </c>
      <c r="B2125" s="105">
        <v>12</v>
      </c>
      <c r="C2125" s="112">
        <v>12.532800415600001</v>
      </c>
    </row>
    <row r="2126" spans="1:3" x14ac:dyDescent="0.25">
      <c r="A2126" s="120">
        <v>45379</v>
      </c>
      <c r="B2126" s="105">
        <v>13</v>
      </c>
      <c r="C2126" s="112">
        <v>12.0624001469</v>
      </c>
    </row>
    <row r="2127" spans="1:3" x14ac:dyDescent="0.25">
      <c r="A2127" s="120">
        <v>45379</v>
      </c>
      <c r="B2127" s="105">
        <v>14</v>
      </c>
      <c r="C2127" s="112">
        <v>12.024800110199999</v>
      </c>
    </row>
    <row r="2128" spans="1:3" x14ac:dyDescent="0.25">
      <c r="A2128" s="120">
        <v>45379</v>
      </c>
      <c r="B2128" s="105">
        <v>15</v>
      </c>
      <c r="C2128" s="112">
        <v>11.9768002936</v>
      </c>
    </row>
    <row r="2129" spans="1:3" x14ac:dyDescent="0.25">
      <c r="A2129" s="120">
        <v>45379</v>
      </c>
      <c r="B2129" s="105">
        <v>16</v>
      </c>
      <c r="C2129" s="112">
        <v>12.242400574400001</v>
      </c>
    </row>
    <row r="2130" spans="1:3" x14ac:dyDescent="0.25">
      <c r="A2130" s="120">
        <v>45379</v>
      </c>
      <c r="B2130" s="105">
        <v>17</v>
      </c>
      <c r="C2130" s="112">
        <v>12.808000244600001</v>
      </c>
    </row>
    <row r="2131" spans="1:3" x14ac:dyDescent="0.25">
      <c r="A2131" s="120">
        <v>45379</v>
      </c>
      <c r="B2131" s="105">
        <v>18</v>
      </c>
      <c r="C2131" s="112">
        <v>13.817600220399999</v>
      </c>
    </row>
    <row r="2132" spans="1:3" x14ac:dyDescent="0.25">
      <c r="A2132" s="120">
        <v>45379</v>
      </c>
      <c r="B2132" s="105">
        <v>19</v>
      </c>
      <c r="C2132" s="112">
        <v>14.9720002448</v>
      </c>
    </row>
    <row r="2133" spans="1:3" x14ac:dyDescent="0.25">
      <c r="A2133" s="120">
        <v>45379</v>
      </c>
      <c r="B2133" s="105">
        <v>20</v>
      </c>
      <c r="C2133" s="112">
        <v>16.788000244700001</v>
      </c>
    </row>
    <row r="2134" spans="1:3" x14ac:dyDescent="0.25">
      <c r="A2134" s="120">
        <v>45379</v>
      </c>
      <c r="B2134" s="105">
        <v>21</v>
      </c>
      <c r="C2134" s="112">
        <v>16.925600342199999</v>
      </c>
    </row>
    <row r="2135" spans="1:3" x14ac:dyDescent="0.25">
      <c r="A2135" s="120">
        <v>45379</v>
      </c>
      <c r="B2135" s="105">
        <v>22</v>
      </c>
      <c r="C2135" s="112">
        <v>16.573600464399998</v>
      </c>
    </row>
    <row r="2136" spans="1:3" x14ac:dyDescent="0.25">
      <c r="A2136" s="120">
        <v>45379</v>
      </c>
      <c r="B2136" s="105">
        <v>23</v>
      </c>
      <c r="C2136" s="112">
        <v>15.1624000248</v>
      </c>
    </row>
    <row r="2137" spans="1:3" x14ac:dyDescent="0.25">
      <c r="A2137" s="120">
        <v>45379</v>
      </c>
      <c r="B2137" s="105">
        <v>24</v>
      </c>
      <c r="C2137" s="112">
        <v>14.1248002935</v>
      </c>
    </row>
    <row r="2138" spans="1:3" x14ac:dyDescent="0.25">
      <c r="A2138" s="120">
        <v>45380</v>
      </c>
      <c r="B2138" s="105">
        <v>1</v>
      </c>
      <c r="C2138" s="112">
        <v>13.355200318</v>
      </c>
    </row>
    <row r="2139" spans="1:3" x14ac:dyDescent="0.25">
      <c r="A2139" s="120">
        <v>45380</v>
      </c>
      <c r="B2139" s="105">
        <v>2</v>
      </c>
      <c r="C2139" s="112">
        <v>12.8735998538</v>
      </c>
    </row>
    <row r="2140" spans="1:3" x14ac:dyDescent="0.25">
      <c r="A2140" s="120">
        <v>45380</v>
      </c>
      <c r="B2140" s="105">
        <v>3</v>
      </c>
      <c r="C2140" s="112">
        <v>12.542399902700001</v>
      </c>
    </row>
    <row r="2141" spans="1:3" x14ac:dyDescent="0.25">
      <c r="A2141" s="120">
        <v>45380</v>
      </c>
      <c r="B2141" s="105">
        <v>4</v>
      </c>
      <c r="C2141" s="112">
        <v>12.478399963800001</v>
      </c>
    </row>
    <row r="2142" spans="1:3" x14ac:dyDescent="0.25">
      <c r="A2142" s="120">
        <v>45380</v>
      </c>
      <c r="B2142" s="105">
        <v>5</v>
      </c>
      <c r="C2142" s="112">
        <v>12.8040000005</v>
      </c>
    </row>
    <row r="2143" spans="1:3" x14ac:dyDescent="0.25">
      <c r="A2143" s="120">
        <v>45380</v>
      </c>
      <c r="B2143" s="105">
        <v>6</v>
      </c>
      <c r="C2143" s="112">
        <v>13.623200317999999</v>
      </c>
    </row>
    <row r="2144" spans="1:3" x14ac:dyDescent="0.25">
      <c r="A2144" s="120">
        <v>45380</v>
      </c>
      <c r="B2144" s="105">
        <v>7</v>
      </c>
      <c r="C2144" s="112">
        <v>15.3319997563</v>
      </c>
    </row>
    <row r="2145" spans="1:3" x14ac:dyDescent="0.25">
      <c r="A2145" s="120">
        <v>45380</v>
      </c>
      <c r="B2145" s="105">
        <v>8</v>
      </c>
      <c r="C2145" s="112">
        <v>15.718400269</v>
      </c>
    </row>
    <row r="2146" spans="1:3" x14ac:dyDescent="0.25">
      <c r="A2146" s="120">
        <v>45380</v>
      </c>
      <c r="B2146" s="105">
        <v>9</v>
      </c>
      <c r="C2146" s="112">
        <v>15.6992001957</v>
      </c>
    </row>
    <row r="2147" spans="1:3" x14ac:dyDescent="0.25">
      <c r="A2147" s="120">
        <v>45380</v>
      </c>
      <c r="B2147" s="105">
        <v>10</v>
      </c>
      <c r="C2147" s="112">
        <v>14.6776003423</v>
      </c>
    </row>
    <row r="2148" spans="1:3" x14ac:dyDescent="0.25">
      <c r="A2148" s="120">
        <v>45380</v>
      </c>
      <c r="B2148" s="105">
        <v>11</v>
      </c>
      <c r="C2148" s="112">
        <v>13.700000122699999</v>
      </c>
    </row>
    <row r="2149" spans="1:3" x14ac:dyDescent="0.25">
      <c r="A2149" s="120">
        <v>45380</v>
      </c>
      <c r="B2149" s="105">
        <v>12</v>
      </c>
      <c r="C2149" s="112">
        <v>12.5504003914</v>
      </c>
    </row>
    <row r="2150" spans="1:3" x14ac:dyDescent="0.25">
      <c r="A2150" s="120">
        <v>45380</v>
      </c>
      <c r="B2150" s="105">
        <v>13</v>
      </c>
      <c r="C2150" s="112">
        <v>11.9912001349</v>
      </c>
    </row>
    <row r="2151" spans="1:3" x14ac:dyDescent="0.25">
      <c r="A2151" s="120">
        <v>45380</v>
      </c>
      <c r="B2151" s="105">
        <v>14</v>
      </c>
      <c r="C2151" s="112">
        <v>11.6336002203</v>
      </c>
    </row>
    <row r="2152" spans="1:3" x14ac:dyDescent="0.25">
      <c r="A2152" s="120">
        <v>45380</v>
      </c>
      <c r="B2152" s="105">
        <v>15</v>
      </c>
      <c r="C2152" s="112">
        <v>11.988000122699999</v>
      </c>
    </row>
    <row r="2153" spans="1:3" x14ac:dyDescent="0.25">
      <c r="A2153" s="120">
        <v>45380</v>
      </c>
      <c r="B2153" s="105">
        <v>16</v>
      </c>
      <c r="C2153" s="112">
        <v>12.458400147099999</v>
      </c>
    </row>
    <row r="2154" spans="1:3" x14ac:dyDescent="0.25">
      <c r="A2154" s="120">
        <v>45380</v>
      </c>
      <c r="B2154" s="105">
        <v>17</v>
      </c>
      <c r="C2154" s="112">
        <v>12.9056003422</v>
      </c>
    </row>
    <row r="2155" spans="1:3" x14ac:dyDescent="0.25">
      <c r="A2155" s="120">
        <v>45380</v>
      </c>
      <c r="B2155" s="105">
        <v>18</v>
      </c>
      <c r="C2155" s="112">
        <v>13.865600220199999</v>
      </c>
    </row>
    <row r="2156" spans="1:3" x14ac:dyDescent="0.25">
      <c r="A2156" s="120">
        <v>45380</v>
      </c>
      <c r="B2156" s="105">
        <v>19</v>
      </c>
      <c r="C2156" s="112">
        <v>15.486400146999999</v>
      </c>
    </row>
    <row r="2157" spans="1:3" x14ac:dyDescent="0.25">
      <c r="A2157" s="120">
        <v>45380</v>
      </c>
      <c r="B2157" s="105">
        <v>20</v>
      </c>
      <c r="C2157" s="112">
        <v>17.305600586699999</v>
      </c>
    </row>
    <row r="2158" spans="1:3" x14ac:dyDescent="0.25">
      <c r="A2158" s="120">
        <v>45380</v>
      </c>
      <c r="B2158" s="105">
        <v>21</v>
      </c>
      <c r="C2158" s="112">
        <v>17.647999878300002</v>
      </c>
    </row>
    <row r="2159" spans="1:3" x14ac:dyDescent="0.25">
      <c r="A2159" s="120">
        <v>45380</v>
      </c>
      <c r="B2159" s="105">
        <v>22</v>
      </c>
      <c r="C2159" s="112">
        <v>16.723200562000002</v>
      </c>
    </row>
    <row r="2160" spans="1:3" x14ac:dyDescent="0.25">
      <c r="A2160" s="120">
        <v>45380</v>
      </c>
      <c r="B2160" s="105">
        <v>23</v>
      </c>
      <c r="C2160" s="112">
        <v>15.752800171400001</v>
      </c>
    </row>
    <row r="2161" spans="1:3" x14ac:dyDescent="0.25">
      <c r="A2161" s="120">
        <v>45380</v>
      </c>
      <c r="B2161" s="105">
        <v>24</v>
      </c>
      <c r="C2161" s="112">
        <v>14.9655999761</v>
      </c>
    </row>
    <row r="2162" spans="1:3" x14ac:dyDescent="0.25">
      <c r="A2162" s="120">
        <v>45381</v>
      </c>
      <c r="B2162" s="105">
        <v>1</v>
      </c>
      <c r="C2162" s="112">
        <v>14.212000122600001</v>
      </c>
    </row>
    <row r="2163" spans="1:3" x14ac:dyDescent="0.25">
      <c r="A2163" s="120">
        <v>45381</v>
      </c>
      <c r="B2163" s="105">
        <v>2</v>
      </c>
      <c r="C2163" s="112">
        <v>13.6056004645</v>
      </c>
    </row>
    <row r="2164" spans="1:3" x14ac:dyDescent="0.25">
      <c r="A2164" s="120">
        <v>45381</v>
      </c>
      <c r="B2164" s="105">
        <v>3</v>
      </c>
      <c r="C2164" s="112">
        <v>13.2744003912</v>
      </c>
    </row>
    <row r="2165" spans="1:3" x14ac:dyDescent="0.25">
      <c r="A2165" s="120">
        <v>45381</v>
      </c>
      <c r="B2165" s="105">
        <v>4</v>
      </c>
      <c r="C2165" s="112">
        <v>12.951200073600001</v>
      </c>
    </row>
    <row r="2166" spans="1:3" x14ac:dyDescent="0.25">
      <c r="A2166" s="120">
        <v>45381</v>
      </c>
      <c r="B2166" s="105">
        <v>5</v>
      </c>
      <c r="C2166" s="112">
        <v>13.060000366599999</v>
      </c>
    </row>
    <row r="2167" spans="1:3" x14ac:dyDescent="0.25">
      <c r="A2167" s="120">
        <v>45381</v>
      </c>
      <c r="B2167" s="105">
        <v>6</v>
      </c>
      <c r="C2167" s="112">
        <v>13.407200318099999</v>
      </c>
    </row>
    <row r="2168" spans="1:3" x14ac:dyDescent="0.25">
      <c r="A2168" s="120">
        <v>45381</v>
      </c>
      <c r="B2168" s="105">
        <v>7</v>
      </c>
      <c r="C2168" s="112">
        <v>14.1808000494</v>
      </c>
    </row>
    <row r="2169" spans="1:3" x14ac:dyDescent="0.25">
      <c r="A2169" s="120">
        <v>45381</v>
      </c>
      <c r="B2169" s="105">
        <v>8</v>
      </c>
      <c r="C2169" s="112">
        <v>14.672800171499999</v>
      </c>
    </row>
    <row r="2170" spans="1:3" x14ac:dyDescent="0.25">
      <c r="A2170" s="120">
        <v>45381</v>
      </c>
      <c r="B2170" s="105">
        <v>9</v>
      </c>
      <c r="C2170" s="112">
        <v>15.8640001225</v>
      </c>
    </row>
    <row r="2171" spans="1:3" x14ac:dyDescent="0.25">
      <c r="A2171" s="120">
        <v>45381</v>
      </c>
      <c r="B2171" s="105">
        <v>10</v>
      </c>
      <c r="C2171" s="112">
        <v>16.921599853899998</v>
      </c>
    </row>
    <row r="2172" spans="1:3" x14ac:dyDescent="0.25">
      <c r="A2172" s="120">
        <v>45381</v>
      </c>
      <c r="B2172" s="105">
        <v>11</v>
      </c>
      <c r="C2172" s="112">
        <v>17.253599854000001</v>
      </c>
    </row>
    <row r="2173" spans="1:3" x14ac:dyDescent="0.25">
      <c r="A2173" s="120">
        <v>45381</v>
      </c>
      <c r="B2173" s="105">
        <v>12</v>
      </c>
      <c r="C2173" s="112">
        <v>17.712000244399999</v>
      </c>
    </row>
    <row r="2174" spans="1:3" x14ac:dyDescent="0.25">
      <c r="A2174" s="120">
        <v>45381</v>
      </c>
      <c r="B2174" s="105">
        <v>13</v>
      </c>
      <c r="C2174" s="112">
        <v>17.667999878300002</v>
      </c>
    </row>
    <row r="2175" spans="1:3" x14ac:dyDescent="0.25">
      <c r="A2175" s="120">
        <v>45381</v>
      </c>
      <c r="B2175" s="105">
        <v>14</v>
      </c>
      <c r="C2175" s="112">
        <v>17.6727999272</v>
      </c>
    </row>
    <row r="2176" spans="1:3" x14ac:dyDescent="0.25">
      <c r="A2176" s="120">
        <v>45381</v>
      </c>
      <c r="B2176" s="105">
        <v>15</v>
      </c>
      <c r="C2176" s="112">
        <v>16.823200317999998</v>
      </c>
    </row>
    <row r="2177" spans="1:3" x14ac:dyDescent="0.25">
      <c r="A2177" s="120">
        <v>45381</v>
      </c>
      <c r="B2177" s="105">
        <v>16</v>
      </c>
      <c r="C2177" s="112">
        <v>17.004000122599997</v>
      </c>
    </row>
    <row r="2178" spans="1:3" x14ac:dyDescent="0.25">
      <c r="A2178" s="120">
        <v>45381</v>
      </c>
      <c r="B2178" s="105">
        <v>17</v>
      </c>
      <c r="C2178" s="112">
        <v>16.153599853899998</v>
      </c>
    </row>
    <row r="2179" spans="1:3" x14ac:dyDescent="0.25">
      <c r="A2179" s="120">
        <v>45381</v>
      </c>
      <c r="B2179" s="105">
        <v>18</v>
      </c>
      <c r="C2179" s="112">
        <v>15.500000244600001</v>
      </c>
    </row>
    <row r="2180" spans="1:3" x14ac:dyDescent="0.25">
      <c r="A2180" s="120">
        <v>45381</v>
      </c>
      <c r="B2180" s="105">
        <v>19</v>
      </c>
      <c r="C2180" s="112">
        <v>16.696000366699998</v>
      </c>
    </row>
    <row r="2181" spans="1:3" x14ac:dyDescent="0.25">
      <c r="A2181" s="120">
        <v>45381</v>
      </c>
      <c r="B2181" s="105">
        <v>20</v>
      </c>
      <c r="C2181" s="112">
        <v>18.077600342299998</v>
      </c>
    </row>
    <row r="2182" spans="1:3" x14ac:dyDescent="0.25">
      <c r="A2182" s="120">
        <v>45381</v>
      </c>
      <c r="B2182" s="105">
        <v>21</v>
      </c>
      <c r="C2182" s="112">
        <v>18.4592004398</v>
      </c>
    </row>
    <row r="2183" spans="1:3" x14ac:dyDescent="0.25">
      <c r="A2183" s="120">
        <v>45381</v>
      </c>
      <c r="B2183" s="105">
        <v>22</v>
      </c>
      <c r="C2183" s="112">
        <v>17.865600220200001</v>
      </c>
    </row>
    <row r="2184" spans="1:3" x14ac:dyDescent="0.25">
      <c r="A2184" s="120">
        <v>45381</v>
      </c>
      <c r="B2184" s="105">
        <v>23</v>
      </c>
      <c r="C2184" s="112">
        <v>16.952000000600002</v>
      </c>
    </row>
    <row r="2185" spans="1:3" x14ac:dyDescent="0.25">
      <c r="A2185" s="120">
        <v>45381</v>
      </c>
      <c r="B2185" s="105">
        <v>24</v>
      </c>
      <c r="C2185" s="112">
        <v>15.946400024799999</v>
      </c>
    </row>
    <row r="2186" spans="1:3" x14ac:dyDescent="0.25">
      <c r="A2186" s="120">
        <v>45382</v>
      </c>
      <c r="B2186" s="105">
        <v>1</v>
      </c>
      <c r="C2186" s="112">
        <v>15.1703999028</v>
      </c>
    </row>
    <row r="2187" spans="1:3" x14ac:dyDescent="0.25">
      <c r="A2187" s="120">
        <v>45382</v>
      </c>
      <c r="B2187" s="105">
        <v>2</v>
      </c>
      <c r="C2187" s="112">
        <v>14.571200195999999</v>
      </c>
    </row>
    <row r="2188" spans="1:3" x14ac:dyDescent="0.25">
      <c r="A2188" s="120">
        <v>45382</v>
      </c>
      <c r="B2188" s="105">
        <v>3</v>
      </c>
      <c r="C2188" s="112">
        <v>14.018400146999999</v>
      </c>
    </row>
    <row r="2189" spans="1:3" x14ac:dyDescent="0.25">
      <c r="A2189" s="120">
        <v>45382</v>
      </c>
      <c r="B2189" s="105">
        <v>4</v>
      </c>
      <c r="C2189" s="112">
        <v>13.800000366800001</v>
      </c>
    </row>
    <row r="2190" spans="1:3" x14ac:dyDescent="0.25">
      <c r="A2190" s="120">
        <v>45382</v>
      </c>
      <c r="B2190" s="105">
        <v>5</v>
      </c>
      <c r="C2190" s="112">
        <v>13.781600220300001</v>
      </c>
    </row>
    <row r="2191" spans="1:3" x14ac:dyDescent="0.25">
      <c r="A2191" s="120">
        <v>45382</v>
      </c>
      <c r="B2191" s="105">
        <v>6</v>
      </c>
      <c r="C2191" s="112">
        <v>14.0992000736</v>
      </c>
    </row>
    <row r="2192" spans="1:3" x14ac:dyDescent="0.25">
      <c r="A2192" s="120">
        <v>45382</v>
      </c>
      <c r="B2192" s="105">
        <v>7</v>
      </c>
      <c r="C2192" s="112">
        <v>14.5560001226</v>
      </c>
    </row>
    <row r="2193" spans="1:3" x14ac:dyDescent="0.25">
      <c r="A2193" s="120">
        <v>45382</v>
      </c>
      <c r="B2193" s="105">
        <v>8</v>
      </c>
      <c r="C2193" s="112">
        <v>14.418400024799999</v>
      </c>
    </row>
    <row r="2194" spans="1:3" x14ac:dyDescent="0.25">
      <c r="A2194" s="120">
        <v>45382</v>
      </c>
      <c r="B2194" s="105">
        <v>9</v>
      </c>
      <c r="C2194" s="112">
        <v>15.428000000300001</v>
      </c>
    </row>
    <row r="2195" spans="1:3" x14ac:dyDescent="0.25">
      <c r="A2195" s="120">
        <v>45382</v>
      </c>
      <c r="B2195" s="105">
        <v>10</v>
      </c>
      <c r="C2195" s="112">
        <v>16.564000244599999</v>
      </c>
    </row>
    <row r="2196" spans="1:3" x14ac:dyDescent="0.25">
      <c r="A2196" s="120">
        <v>45382</v>
      </c>
      <c r="B2196" s="105">
        <v>11</v>
      </c>
      <c r="C2196" s="112">
        <v>16.936800415500002</v>
      </c>
    </row>
    <row r="2197" spans="1:3" x14ac:dyDescent="0.25">
      <c r="A2197" s="120">
        <v>45382</v>
      </c>
      <c r="B2197" s="105">
        <v>12</v>
      </c>
      <c r="C2197" s="112">
        <v>16.730400269</v>
      </c>
    </row>
    <row r="2198" spans="1:3" x14ac:dyDescent="0.25">
      <c r="A2198" s="120">
        <v>45382</v>
      </c>
      <c r="B2198" s="105">
        <v>13</v>
      </c>
      <c r="C2198" s="112">
        <v>15.7888002935</v>
      </c>
    </row>
    <row r="2199" spans="1:3" x14ac:dyDescent="0.25">
      <c r="A2199" s="120">
        <v>45382</v>
      </c>
      <c r="B2199" s="105">
        <v>14</v>
      </c>
      <c r="C2199" s="112">
        <v>14.851200073800001</v>
      </c>
    </row>
    <row r="2200" spans="1:3" x14ac:dyDescent="0.25">
      <c r="A2200" s="120">
        <v>45382</v>
      </c>
      <c r="B2200" s="105">
        <v>15</v>
      </c>
      <c r="C2200" s="112">
        <v>13.5656003423</v>
      </c>
    </row>
    <row r="2201" spans="1:3" x14ac:dyDescent="0.25">
      <c r="A2201" s="120">
        <v>45382</v>
      </c>
      <c r="B2201" s="105">
        <v>16</v>
      </c>
      <c r="C2201" s="112">
        <v>13.836000244499999</v>
      </c>
    </row>
    <row r="2202" spans="1:3" x14ac:dyDescent="0.25">
      <c r="A2202" s="120">
        <v>45382</v>
      </c>
      <c r="B2202" s="105">
        <v>17</v>
      </c>
      <c r="C2202" s="112">
        <v>14.2976002201</v>
      </c>
    </row>
    <row r="2203" spans="1:3" x14ac:dyDescent="0.25">
      <c r="A2203" s="120">
        <v>45382</v>
      </c>
      <c r="B2203" s="105">
        <v>18</v>
      </c>
      <c r="C2203" s="112">
        <v>15.476800537900001</v>
      </c>
    </row>
    <row r="2204" spans="1:3" x14ac:dyDescent="0.25">
      <c r="A2204" s="120">
        <v>45382</v>
      </c>
      <c r="B2204" s="105">
        <v>19</v>
      </c>
      <c r="C2204" s="112">
        <v>15.840800415399999</v>
      </c>
    </row>
    <row r="2205" spans="1:3" x14ac:dyDescent="0.25">
      <c r="A2205" s="120">
        <v>45382</v>
      </c>
      <c r="B2205" s="105">
        <v>20</v>
      </c>
      <c r="C2205" s="112">
        <v>17.598399902800001</v>
      </c>
    </row>
    <row r="2206" spans="1:3" x14ac:dyDescent="0.25">
      <c r="A2206" s="120">
        <v>45382</v>
      </c>
      <c r="B2206" s="105">
        <v>21</v>
      </c>
      <c r="C2206" s="112">
        <v>17.912800171499999</v>
      </c>
    </row>
    <row r="2207" spans="1:3" x14ac:dyDescent="0.25">
      <c r="A2207" s="120">
        <v>45382</v>
      </c>
      <c r="B2207" s="105">
        <v>22</v>
      </c>
      <c r="C2207" s="112">
        <v>17.328800171200001</v>
      </c>
    </row>
    <row r="2208" spans="1:3" x14ac:dyDescent="0.25">
      <c r="A2208" s="120">
        <v>45382</v>
      </c>
      <c r="B2208" s="105">
        <v>23</v>
      </c>
      <c r="C2208" s="112">
        <v>16.3848001713</v>
      </c>
    </row>
    <row r="2209" spans="1:3" x14ac:dyDescent="0.25">
      <c r="A2209" s="120">
        <v>45382</v>
      </c>
      <c r="B2209" s="105">
        <v>24</v>
      </c>
      <c r="C2209" s="112">
        <v>15.368000244499999</v>
      </c>
    </row>
    <row r="2210" spans="1:3" x14ac:dyDescent="0.25">
      <c r="A2210" s="120">
        <v>45383</v>
      </c>
      <c r="B2210" s="105">
        <v>1</v>
      </c>
      <c r="C2210" s="112">
        <v>14.5816002204</v>
      </c>
    </row>
    <row r="2211" spans="1:3" x14ac:dyDescent="0.25">
      <c r="A2211" s="120">
        <v>45383</v>
      </c>
      <c r="B2211" s="105">
        <v>2</v>
      </c>
      <c r="C2211" s="112">
        <v>14.1856000984</v>
      </c>
    </row>
    <row r="2212" spans="1:3" x14ac:dyDescent="0.25">
      <c r="A2212" s="120">
        <v>45383</v>
      </c>
      <c r="B2212" s="105">
        <v>3</v>
      </c>
      <c r="C2212" s="112">
        <v>13.920000244700001</v>
      </c>
    </row>
    <row r="2213" spans="1:3" x14ac:dyDescent="0.25">
      <c r="A2213" s="120">
        <v>45383</v>
      </c>
      <c r="B2213" s="105">
        <v>4</v>
      </c>
      <c r="C2213" s="112">
        <v>13.927200318100001</v>
      </c>
    </row>
    <row r="2214" spans="1:3" x14ac:dyDescent="0.25">
      <c r="A2214" s="120">
        <v>45383</v>
      </c>
      <c r="B2214" s="105">
        <v>5</v>
      </c>
      <c r="C2214" s="112">
        <v>14.439200317900001</v>
      </c>
    </row>
    <row r="2215" spans="1:3" x14ac:dyDescent="0.25">
      <c r="A2215" s="120">
        <v>45383</v>
      </c>
      <c r="B2215" s="105">
        <v>6</v>
      </c>
      <c r="C2215" s="112">
        <v>15.739200196000001</v>
      </c>
    </row>
    <row r="2216" spans="1:3" x14ac:dyDescent="0.25">
      <c r="A2216" s="120">
        <v>45383</v>
      </c>
      <c r="B2216" s="105">
        <v>7</v>
      </c>
      <c r="C2216" s="112">
        <v>17.359200562000002</v>
      </c>
    </row>
    <row r="2217" spans="1:3" x14ac:dyDescent="0.25">
      <c r="A2217" s="120">
        <v>45383</v>
      </c>
      <c r="B2217" s="105">
        <v>8</v>
      </c>
      <c r="C2217" s="112">
        <v>17.003200195800002</v>
      </c>
    </row>
    <row r="2218" spans="1:3" x14ac:dyDescent="0.25">
      <c r="A2218" s="120">
        <v>45383</v>
      </c>
      <c r="B2218" s="105">
        <v>9</v>
      </c>
      <c r="C2218" s="112">
        <v>15.9880002446</v>
      </c>
    </row>
    <row r="2219" spans="1:3" x14ac:dyDescent="0.25">
      <c r="A2219" s="120">
        <v>45383</v>
      </c>
      <c r="B2219" s="105">
        <v>10</v>
      </c>
      <c r="C2219" s="112">
        <v>14.872800293500001</v>
      </c>
    </row>
    <row r="2220" spans="1:3" x14ac:dyDescent="0.25">
      <c r="A2220" s="120">
        <v>45383</v>
      </c>
      <c r="B2220" s="105">
        <v>11</v>
      </c>
      <c r="C2220" s="112">
        <v>13.8416003423</v>
      </c>
    </row>
    <row r="2221" spans="1:3" x14ac:dyDescent="0.25">
      <c r="A2221" s="120">
        <v>45383</v>
      </c>
      <c r="B2221" s="105">
        <v>12</v>
      </c>
      <c r="C2221" s="112">
        <v>13.294400513399999</v>
      </c>
    </row>
    <row r="2222" spans="1:3" x14ac:dyDescent="0.25">
      <c r="A2222" s="120">
        <v>45383</v>
      </c>
      <c r="B2222" s="105">
        <v>13</v>
      </c>
      <c r="C2222" s="112">
        <v>14.224800781899999</v>
      </c>
    </row>
    <row r="2223" spans="1:3" x14ac:dyDescent="0.25">
      <c r="A2223" s="120">
        <v>45383</v>
      </c>
      <c r="B2223" s="105">
        <v>14</v>
      </c>
      <c r="C2223" s="112">
        <v>14.132800293500001</v>
      </c>
    </row>
    <row r="2224" spans="1:3" x14ac:dyDescent="0.25">
      <c r="A2224" s="120">
        <v>45383</v>
      </c>
      <c r="B2224" s="105">
        <v>15</v>
      </c>
      <c r="C2224" s="112">
        <v>12.5872000738</v>
      </c>
    </row>
    <row r="2225" spans="1:3" x14ac:dyDescent="0.25">
      <c r="A2225" s="120">
        <v>45383</v>
      </c>
      <c r="B2225" s="105">
        <v>16</v>
      </c>
      <c r="C2225" s="112">
        <v>12.619200196</v>
      </c>
    </row>
    <row r="2226" spans="1:3" x14ac:dyDescent="0.25">
      <c r="A2226" s="120">
        <v>45383</v>
      </c>
      <c r="B2226" s="105">
        <v>17</v>
      </c>
      <c r="C2226" s="112">
        <v>12.745599976099999</v>
      </c>
    </row>
    <row r="2227" spans="1:3" x14ac:dyDescent="0.25">
      <c r="A2227" s="120">
        <v>45383</v>
      </c>
      <c r="B2227" s="105">
        <v>18</v>
      </c>
      <c r="C2227" s="112">
        <v>14.084000855199999</v>
      </c>
    </row>
    <row r="2228" spans="1:3" x14ac:dyDescent="0.25">
      <c r="A2228" s="120">
        <v>45383</v>
      </c>
      <c r="B2228" s="105">
        <v>19</v>
      </c>
      <c r="C2228" s="112">
        <v>15.1600003669</v>
      </c>
    </row>
    <row r="2229" spans="1:3" x14ac:dyDescent="0.25">
      <c r="A2229" s="120">
        <v>45383</v>
      </c>
      <c r="B2229" s="105">
        <v>20</v>
      </c>
      <c r="C2229" s="112">
        <v>17.3440002448</v>
      </c>
    </row>
    <row r="2230" spans="1:3" x14ac:dyDescent="0.25">
      <c r="A2230" s="120">
        <v>45383</v>
      </c>
      <c r="B2230" s="105">
        <v>21</v>
      </c>
      <c r="C2230" s="112">
        <v>17.193600098099999</v>
      </c>
    </row>
    <row r="2231" spans="1:3" x14ac:dyDescent="0.25">
      <c r="A2231" s="120">
        <v>45383</v>
      </c>
      <c r="B2231" s="105">
        <v>22</v>
      </c>
      <c r="C2231" s="112">
        <v>16.333600220200001</v>
      </c>
    </row>
    <row r="2232" spans="1:3" x14ac:dyDescent="0.25">
      <c r="A2232" s="120">
        <v>45383</v>
      </c>
      <c r="B2232" s="105">
        <v>23</v>
      </c>
      <c r="C2232" s="112">
        <v>15.2975998539</v>
      </c>
    </row>
    <row r="2233" spans="1:3" x14ac:dyDescent="0.25">
      <c r="A2233" s="120">
        <v>45383</v>
      </c>
      <c r="B2233" s="105">
        <v>24</v>
      </c>
      <c r="C2233" s="112">
        <v>14.252000000599999</v>
      </c>
    </row>
    <row r="2234" spans="1:3" x14ac:dyDescent="0.25">
      <c r="A2234" s="120">
        <v>45384</v>
      </c>
      <c r="B2234" s="105">
        <v>1</v>
      </c>
      <c r="C2234" s="112">
        <v>13.576800415600001</v>
      </c>
    </row>
    <row r="2235" spans="1:3" x14ac:dyDescent="0.25">
      <c r="A2235" s="120">
        <v>45384</v>
      </c>
      <c r="B2235" s="105">
        <v>2</v>
      </c>
      <c r="C2235" s="112">
        <v>13.123200073800001</v>
      </c>
    </row>
    <row r="2236" spans="1:3" x14ac:dyDescent="0.25">
      <c r="A2236" s="120">
        <v>45384</v>
      </c>
      <c r="B2236" s="105">
        <v>3</v>
      </c>
      <c r="C2236" s="112">
        <v>12.9424000249</v>
      </c>
    </row>
    <row r="2237" spans="1:3" x14ac:dyDescent="0.25">
      <c r="A2237" s="120">
        <v>45384</v>
      </c>
      <c r="B2237" s="105">
        <v>4</v>
      </c>
      <c r="C2237" s="112">
        <v>12.933600098200001</v>
      </c>
    </row>
    <row r="2238" spans="1:3" x14ac:dyDescent="0.25">
      <c r="A2238" s="120">
        <v>45384</v>
      </c>
      <c r="B2238" s="105">
        <v>5</v>
      </c>
      <c r="C2238" s="112">
        <v>13.3584003913</v>
      </c>
    </row>
    <row r="2239" spans="1:3" x14ac:dyDescent="0.25">
      <c r="A2239" s="120">
        <v>45384</v>
      </c>
      <c r="B2239" s="105">
        <v>6</v>
      </c>
      <c r="C2239" s="112">
        <v>14.467200073600001</v>
      </c>
    </row>
    <row r="2240" spans="1:3" x14ac:dyDescent="0.25">
      <c r="A2240" s="120">
        <v>45384</v>
      </c>
      <c r="B2240" s="105">
        <v>7</v>
      </c>
      <c r="C2240" s="112">
        <v>16.160800171400002</v>
      </c>
    </row>
    <row r="2241" spans="1:3" x14ac:dyDescent="0.25">
      <c r="A2241" s="120">
        <v>45384</v>
      </c>
      <c r="B2241" s="105">
        <v>8</v>
      </c>
      <c r="C2241" s="112">
        <v>16.0127999272</v>
      </c>
    </row>
    <row r="2242" spans="1:3" x14ac:dyDescent="0.25">
      <c r="A2242" s="120">
        <v>45384</v>
      </c>
      <c r="B2242" s="105">
        <v>9</v>
      </c>
      <c r="C2242" s="112">
        <v>15.540800415600001</v>
      </c>
    </row>
    <row r="2243" spans="1:3" x14ac:dyDescent="0.25">
      <c r="A2243" s="120">
        <v>45384</v>
      </c>
      <c r="B2243" s="105">
        <v>10</v>
      </c>
      <c r="C2243" s="112">
        <v>14.0056002203</v>
      </c>
    </row>
    <row r="2244" spans="1:3" x14ac:dyDescent="0.25">
      <c r="A2244" s="120">
        <v>45384</v>
      </c>
      <c r="B2244" s="105">
        <v>11</v>
      </c>
      <c r="C2244" s="112">
        <v>12.772000244700001</v>
      </c>
    </row>
    <row r="2245" spans="1:3" x14ac:dyDescent="0.25">
      <c r="A2245" s="120">
        <v>45384</v>
      </c>
      <c r="B2245" s="105">
        <v>12</v>
      </c>
      <c r="C2245" s="112">
        <v>12.638400269</v>
      </c>
    </row>
    <row r="2246" spans="1:3" x14ac:dyDescent="0.25">
      <c r="A2246" s="120">
        <v>45384</v>
      </c>
      <c r="B2246" s="105">
        <v>13</v>
      </c>
      <c r="C2246" s="112">
        <v>12.260000366800002</v>
      </c>
    </row>
    <row r="2247" spans="1:3" x14ac:dyDescent="0.25">
      <c r="A2247" s="120">
        <v>45384</v>
      </c>
      <c r="B2247" s="105">
        <v>14</v>
      </c>
      <c r="C2247" s="112">
        <v>12.055200196199999</v>
      </c>
    </row>
    <row r="2248" spans="1:3" x14ac:dyDescent="0.25">
      <c r="A2248" s="120">
        <v>45384</v>
      </c>
      <c r="B2248" s="105">
        <v>15</v>
      </c>
      <c r="C2248" s="112">
        <v>11.796000122600001</v>
      </c>
    </row>
    <row r="2249" spans="1:3" x14ac:dyDescent="0.25">
      <c r="A2249" s="120">
        <v>45384</v>
      </c>
      <c r="B2249" s="105">
        <v>16</v>
      </c>
      <c r="C2249" s="112">
        <v>12.103200195900001</v>
      </c>
    </row>
    <row r="2250" spans="1:3" x14ac:dyDescent="0.25">
      <c r="A2250" s="120">
        <v>45384</v>
      </c>
      <c r="B2250" s="105">
        <v>17</v>
      </c>
      <c r="C2250" s="112">
        <v>12.8728001713</v>
      </c>
    </row>
    <row r="2251" spans="1:3" x14ac:dyDescent="0.25">
      <c r="A2251" s="120">
        <v>45384</v>
      </c>
      <c r="B2251" s="105">
        <v>18</v>
      </c>
      <c r="C2251" s="112">
        <v>14.179200073800001</v>
      </c>
    </row>
    <row r="2252" spans="1:3" x14ac:dyDescent="0.25">
      <c r="A2252" s="120">
        <v>45384</v>
      </c>
      <c r="B2252" s="105">
        <v>19</v>
      </c>
      <c r="C2252" s="112">
        <v>15.6776003424</v>
      </c>
    </row>
    <row r="2253" spans="1:3" x14ac:dyDescent="0.25">
      <c r="A2253" s="120">
        <v>45384</v>
      </c>
      <c r="B2253" s="105">
        <v>20</v>
      </c>
      <c r="C2253" s="112">
        <v>16.897600220299999</v>
      </c>
    </row>
    <row r="2254" spans="1:3" x14ac:dyDescent="0.25">
      <c r="A2254" s="120">
        <v>45384</v>
      </c>
      <c r="B2254" s="105">
        <v>21</v>
      </c>
      <c r="C2254" s="112">
        <v>17.298400635499998</v>
      </c>
    </row>
    <row r="2255" spans="1:3" x14ac:dyDescent="0.25">
      <c r="A2255" s="120">
        <v>45384</v>
      </c>
      <c r="B2255" s="105">
        <v>22</v>
      </c>
      <c r="C2255" s="112">
        <v>16.051200195900002</v>
      </c>
    </row>
    <row r="2256" spans="1:3" x14ac:dyDescent="0.25">
      <c r="A2256" s="120">
        <v>45384</v>
      </c>
      <c r="B2256" s="105">
        <v>23</v>
      </c>
      <c r="C2256" s="112">
        <v>14.7840001225</v>
      </c>
    </row>
    <row r="2257" spans="1:3" x14ac:dyDescent="0.25">
      <c r="A2257" s="120">
        <v>45384</v>
      </c>
      <c r="B2257" s="105">
        <v>24</v>
      </c>
      <c r="C2257" s="112">
        <v>13.875200562100002</v>
      </c>
    </row>
    <row r="2258" spans="1:3" x14ac:dyDescent="0.25">
      <c r="A2258" s="120">
        <v>45385</v>
      </c>
      <c r="B2258" s="105">
        <v>1</v>
      </c>
      <c r="C2258" s="112">
        <v>13.202400391299999</v>
      </c>
    </row>
    <row r="2259" spans="1:3" x14ac:dyDescent="0.25">
      <c r="A2259" s="120">
        <v>45385</v>
      </c>
      <c r="B2259" s="105">
        <v>2</v>
      </c>
      <c r="C2259" s="112">
        <v>12.571199890500001</v>
      </c>
    </row>
    <row r="2260" spans="1:3" x14ac:dyDescent="0.25">
      <c r="A2260" s="120">
        <v>45385</v>
      </c>
      <c r="B2260" s="105">
        <v>3</v>
      </c>
      <c r="C2260" s="112">
        <v>12.233599914799999</v>
      </c>
    </row>
    <row r="2261" spans="1:3" x14ac:dyDescent="0.25">
      <c r="A2261" s="120">
        <v>45385</v>
      </c>
      <c r="B2261" s="105">
        <v>4</v>
      </c>
      <c r="C2261" s="112">
        <v>12.148000183800001</v>
      </c>
    </row>
    <row r="2262" spans="1:3" x14ac:dyDescent="0.25">
      <c r="A2262" s="120">
        <v>45385</v>
      </c>
      <c r="B2262" s="105">
        <v>5</v>
      </c>
      <c r="C2262" s="112">
        <v>12.5960000004</v>
      </c>
    </row>
    <row r="2263" spans="1:3" x14ac:dyDescent="0.25">
      <c r="A2263" s="120">
        <v>45385</v>
      </c>
      <c r="B2263" s="105">
        <v>6</v>
      </c>
      <c r="C2263" s="112">
        <v>13.501600464499999</v>
      </c>
    </row>
    <row r="2264" spans="1:3" x14ac:dyDescent="0.25">
      <c r="A2264" s="120">
        <v>45385</v>
      </c>
      <c r="B2264" s="105">
        <v>7</v>
      </c>
      <c r="C2264" s="112">
        <v>15.020000122400001</v>
      </c>
    </row>
    <row r="2265" spans="1:3" x14ac:dyDescent="0.25">
      <c r="A2265" s="120">
        <v>45385</v>
      </c>
      <c r="B2265" s="105">
        <v>8</v>
      </c>
      <c r="C2265" s="112">
        <v>14.748000122600001</v>
      </c>
    </row>
    <row r="2266" spans="1:3" x14ac:dyDescent="0.25">
      <c r="A2266" s="120">
        <v>45385</v>
      </c>
      <c r="B2266" s="105">
        <v>9</v>
      </c>
      <c r="C2266" s="112">
        <v>13.8704003911</v>
      </c>
    </row>
    <row r="2267" spans="1:3" x14ac:dyDescent="0.25">
      <c r="A2267" s="120">
        <v>45385</v>
      </c>
      <c r="B2267" s="105">
        <v>10</v>
      </c>
      <c r="C2267" s="112">
        <v>12.9984005133</v>
      </c>
    </row>
    <row r="2268" spans="1:3" x14ac:dyDescent="0.25">
      <c r="A2268" s="120">
        <v>45385</v>
      </c>
      <c r="B2268" s="105">
        <v>11</v>
      </c>
      <c r="C2268" s="112">
        <v>12.695200440200001</v>
      </c>
    </row>
    <row r="2269" spans="1:3" x14ac:dyDescent="0.25">
      <c r="A2269" s="120">
        <v>45385</v>
      </c>
      <c r="B2269" s="105">
        <v>12</v>
      </c>
      <c r="C2269" s="112">
        <v>12.320800415699999</v>
      </c>
    </row>
    <row r="2270" spans="1:3" x14ac:dyDescent="0.25">
      <c r="A2270" s="120">
        <v>45385</v>
      </c>
      <c r="B2270" s="105">
        <v>13</v>
      </c>
      <c r="C2270" s="112">
        <v>11.981600281499999</v>
      </c>
    </row>
    <row r="2271" spans="1:3" x14ac:dyDescent="0.25">
      <c r="A2271" s="120">
        <v>45385</v>
      </c>
      <c r="B2271" s="105">
        <v>14</v>
      </c>
      <c r="C2271" s="112">
        <v>11.948000305800001</v>
      </c>
    </row>
    <row r="2272" spans="1:3" x14ac:dyDescent="0.25">
      <c r="A2272" s="120">
        <v>45385</v>
      </c>
      <c r="B2272" s="105">
        <v>15</v>
      </c>
      <c r="C2272" s="112">
        <v>11.945600220399999</v>
      </c>
    </row>
    <row r="2273" spans="1:3" x14ac:dyDescent="0.25">
      <c r="A2273" s="120">
        <v>45385</v>
      </c>
      <c r="B2273" s="105">
        <v>16</v>
      </c>
      <c r="C2273" s="112">
        <v>12.0376002814</v>
      </c>
    </row>
    <row r="2274" spans="1:3" x14ac:dyDescent="0.25">
      <c r="A2274" s="120">
        <v>45385</v>
      </c>
      <c r="B2274" s="105">
        <v>17</v>
      </c>
      <c r="C2274" s="112">
        <v>13.0831997075</v>
      </c>
    </row>
    <row r="2275" spans="1:3" x14ac:dyDescent="0.25">
      <c r="A2275" s="120">
        <v>45385</v>
      </c>
      <c r="B2275" s="105">
        <v>18</v>
      </c>
      <c r="C2275" s="112">
        <v>14.379200195900001</v>
      </c>
    </row>
    <row r="2276" spans="1:3" x14ac:dyDescent="0.25">
      <c r="A2276" s="120">
        <v>45385</v>
      </c>
      <c r="B2276" s="105">
        <v>19</v>
      </c>
      <c r="C2276" s="112">
        <v>15.595999878500001</v>
      </c>
    </row>
    <row r="2277" spans="1:3" x14ac:dyDescent="0.25">
      <c r="A2277" s="120">
        <v>45385</v>
      </c>
      <c r="B2277" s="105">
        <v>20</v>
      </c>
      <c r="C2277" s="112">
        <v>16.820800537700002</v>
      </c>
    </row>
    <row r="2278" spans="1:3" x14ac:dyDescent="0.25">
      <c r="A2278" s="120">
        <v>45385</v>
      </c>
      <c r="B2278" s="105">
        <v>21</v>
      </c>
      <c r="C2278" s="112">
        <v>16.670400269000002</v>
      </c>
    </row>
    <row r="2279" spans="1:3" x14ac:dyDescent="0.25">
      <c r="A2279" s="120">
        <v>45385</v>
      </c>
      <c r="B2279" s="105">
        <v>22</v>
      </c>
      <c r="C2279" s="112">
        <v>15.6056000981</v>
      </c>
    </row>
    <row r="2280" spans="1:3" x14ac:dyDescent="0.25">
      <c r="A2280" s="120">
        <v>45385</v>
      </c>
      <c r="B2280" s="105">
        <v>23</v>
      </c>
      <c r="C2280" s="112">
        <v>14.792000122400001</v>
      </c>
    </row>
    <row r="2281" spans="1:3" x14ac:dyDescent="0.25">
      <c r="A2281" s="120">
        <v>45385</v>
      </c>
      <c r="B2281" s="105">
        <v>24</v>
      </c>
      <c r="C2281" s="112">
        <v>13.861600464499999</v>
      </c>
    </row>
    <row r="2282" spans="1:3" x14ac:dyDescent="0.25">
      <c r="A2282" s="120">
        <v>45386</v>
      </c>
      <c r="B2282" s="105">
        <v>1</v>
      </c>
      <c r="C2282" s="112">
        <v>13.044000244599999</v>
      </c>
    </row>
    <row r="2283" spans="1:3" x14ac:dyDescent="0.25">
      <c r="A2283" s="120">
        <v>45386</v>
      </c>
      <c r="B2283" s="105">
        <v>2</v>
      </c>
      <c r="C2283" s="112">
        <v>12.557600220500001</v>
      </c>
    </row>
    <row r="2284" spans="1:3" x14ac:dyDescent="0.25">
      <c r="A2284" s="120">
        <v>45386</v>
      </c>
      <c r="B2284" s="105">
        <v>3</v>
      </c>
      <c r="C2284" s="112">
        <v>12.2408001104</v>
      </c>
    </row>
    <row r="2285" spans="1:3" x14ac:dyDescent="0.25">
      <c r="A2285" s="120">
        <v>45386</v>
      </c>
      <c r="B2285" s="105">
        <v>4</v>
      </c>
      <c r="C2285" s="112">
        <v>12.275200012699999</v>
      </c>
    </row>
    <row r="2286" spans="1:3" x14ac:dyDescent="0.25">
      <c r="A2286" s="120">
        <v>45386</v>
      </c>
      <c r="B2286" s="105">
        <v>5</v>
      </c>
      <c r="C2286" s="112">
        <v>12.819200440199999</v>
      </c>
    </row>
    <row r="2287" spans="1:3" x14ac:dyDescent="0.25">
      <c r="A2287" s="120">
        <v>45386</v>
      </c>
      <c r="B2287" s="105">
        <v>6</v>
      </c>
      <c r="C2287" s="112">
        <v>13.748000488800001</v>
      </c>
    </row>
    <row r="2288" spans="1:3" x14ac:dyDescent="0.25">
      <c r="A2288" s="120">
        <v>45386</v>
      </c>
      <c r="B2288" s="105">
        <v>7</v>
      </c>
      <c r="C2288" s="112">
        <v>15.2896003423</v>
      </c>
    </row>
    <row r="2289" spans="1:3" x14ac:dyDescent="0.25">
      <c r="A2289" s="120">
        <v>45386</v>
      </c>
      <c r="B2289" s="105">
        <v>8</v>
      </c>
      <c r="C2289" s="112">
        <v>15.750400147000001</v>
      </c>
    </row>
    <row r="2290" spans="1:3" x14ac:dyDescent="0.25">
      <c r="A2290" s="120">
        <v>45386</v>
      </c>
      <c r="B2290" s="105">
        <v>9</v>
      </c>
      <c r="C2290" s="112">
        <v>16.0104006354</v>
      </c>
    </row>
    <row r="2291" spans="1:3" x14ac:dyDescent="0.25">
      <c r="A2291" s="120">
        <v>45386</v>
      </c>
      <c r="B2291" s="105">
        <v>10</v>
      </c>
      <c r="C2291" s="112">
        <v>14.660000244499999</v>
      </c>
    </row>
    <row r="2292" spans="1:3" x14ac:dyDescent="0.25">
      <c r="A2292" s="120">
        <v>45386</v>
      </c>
      <c r="B2292" s="105">
        <v>11</v>
      </c>
      <c r="C2292" s="112">
        <v>13.2760002446</v>
      </c>
    </row>
    <row r="2293" spans="1:3" x14ac:dyDescent="0.25">
      <c r="A2293" s="120">
        <v>45386</v>
      </c>
      <c r="B2293" s="105">
        <v>12</v>
      </c>
      <c r="C2293" s="112">
        <v>13.004800293500001</v>
      </c>
    </row>
    <row r="2294" spans="1:3" x14ac:dyDescent="0.25">
      <c r="A2294" s="120">
        <v>45386</v>
      </c>
      <c r="B2294" s="105">
        <v>13</v>
      </c>
      <c r="C2294" s="112">
        <v>13.426400147099999</v>
      </c>
    </row>
    <row r="2295" spans="1:3" x14ac:dyDescent="0.25">
      <c r="A2295" s="120">
        <v>45386</v>
      </c>
      <c r="B2295" s="105">
        <v>14</v>
      </c>
      <c r="C2295" s="112">
        <v>12.884800049400001</v>
      </c>
    </row>
    <row r="2296" spans="1:3" x14ac:dyDescent="0.25">
      <c r="A2296" s="120">
        <v>45386</v>
      </c>
      <c r="B2296" s="105">
        <v>15</v>
      </c>
      <c r="C2296" s="112">
        <v>13.9327999273</v>
      </c>
    </row>
    <row r="2297" spans="1:3" x14ac:dyDescent="0.25">
      <c r="A2297" s="120">
        <v>45386</v>
      </c>
      <c r="B2297" s="105">
        <v>16</v>
      </c>
      <c r="C2297" s="112">
        <v>13.836800415800001</v>
      </c>
    </row>
    <row r="2298" spans="1:3" x14ac:dyDescent="0.25">
      <c r="A2298" s="120">
        <v>45386</v>
      </c>
      <c r="B2298" s="105">
        <v>17</v>
      </c>
      <c r="C2298" s="112">
        <v>13.8888001716</v>
      </c>
    </row>
    <row r="2299" spans="1:3" x14ac:dyDescent="0.25">
      <c r="A2299" s="120">
        <v>45386</v>
      </c>
      <c r="B2299" s="105">
        <v>18</v>
      </c>
      <c r="C2299" s="112">
        <v>15.8040001225</v>
      </c>
    </row>
    <row r="2300" spans="1:3" x14ac:dyDescent="0.25">
      <c r="A2300" s="120">
        <v>45386</v>
      </c>
      <c r="B2300" s="105">
        <v>19</v>
      </c>
      <c r="C2300" s="112">
        <v>16.786400269199998</v>
      </c>
    </row>
    <row r="2301" spans="1:3" x14ac:dyDescent="0.25">
      <c r="A2301" s="120">
        <v>45386</v>
      </c>
      <c r="B2301" s="105">
        <v>20</v>
      </c>
      <c r="C2301" s="112">
        <v>18.283200073700002</v>
      </c>
    </row>
    <row r="2302" spans="1:3" x14ac:dyDescent="0.25">
      <c r="A2302" s="120">
        <v>45386</v>
      </c>
      <c r="B2302" s="105">
        <v>21</v>
      </c>
      <c r="C2302" s="112">
        <v>18.7304000247</v>
      </c>
    </row>
    <row r="2303" spans="1:3" x14ac:dyDescent="0.25">
      <c r="A2303" s="120">
        <v>45386</v>
      </c>
      <c r="B2303" s="105">
        <v>22</v>
      </c>
      <c r="C2303" s="112">
        <v>17.895200440100002</v>
      </c>
    </row>
    <row r="2304" spans="1:3" x14ac:dyDescent="0.25">
      <c r="A2304" s="120">
        <v>45386</v>
      </c>
      <c r="B2304" s="105">
        <v>23</v>
      </c>
      <c r="C2304" s="112">
        <v>16.505600098200002</v>
      </c>
    </row>
    <row r="2305" spans="1:3" x14ac:dyDescent="0.25">
      <c r="A2305" s="120">
        <v>45386</v>
      </c>
      <c r="B2305" s="105">
        <v>24</v>
      </c>
      <c r="C2305" s="112">
        <v>15.4608004157</v>
      </c>
    </row>
    <row r="2306" spans="1:3" x14ac:dyDescent="0.25">
      <c r="A2306" s="120">
        <v>45387</v>
      </c>
      <c r="B2306" s="105">
        <v>1</v>
      </c>
      <c r="C2306" s="112">
        <v>14.6111999516</v>
      </c>
    </row>
    <row r="2307" spans="1:3" x14ac:dyDescent="0.25">
      <c r="A2307" s="120">
        <v>45387</v>
      </c>
      <c r="B2307" s="105">
        <v>2</v>
      </c>
      <c r="C2307" s="112">
        <v>14.137600342300001</v>
      </c>
    </row>
    <row r="2308" spans="1:3" x14ac:dyDescent="0.25">
      <c r="A2308" s="120">
        <v>45387</v>
      </c>
      <c r="B2308" s="105">
        <v>3</v>
      </c>
      <c r="C2308" s="112">
        <v>13.8856004645</v>
      </c>
    </row>
    <row r="2309" spans="1:3" x14ac:dyDescent="0.25">
      <c r="A2309" s="120">
        <v>45387</v>
      </c>
      <c r="B2309" s="105">
        <v>4</v>
      </c>
      <c r="C2309" s="112">
        <v>13.895200684300001</v>
      </c>
    </row>
    <row r="2310" spans="1:3" x14ac:dyDescent="0.25">
      <c r="A2310" s="120">
        <v>45387</v>
      </c>
      <c r="B2310" s="105">
        <v>5</v>
      </c>
      <c r="C2310" s="112">
        <v>14.2416002202</v>
      </c>
    </row>
    <row r="2311" spans="1:3" x14ac:dyDescent="0.25">
      <c r="A2311" s="120">
        <v>45387</v>
      </c>
      <c r="B2311" s="105">
        <v>6</v>
      </c>
      <c r="C2311" s="112">
        <v>15.020800293599999</v>
      </c>
    </row>
    <row r="2312" spans="1:3" x14ac:dyDescent="0.25">
      <c r="A2312" s="120">
        <v>45387</v>
      </c>
      <c r="B2312" s="105">
        <v>7</v>
      </c>
      <c r="C2312" s="112">
        <v>16.682400513199998</v>
      </c>
    </row>
    <row r="2313" spans="1:3" x14ac:dyDescent="0.25">
      <c r="A2313" s="120">
        <v>45387</v>
      </c>
      <c r="B2313" s="105">
        <v>8</v>
      </c>
      <c r="C2313" s="112">
        <v>16.9048001715</v>
      </c>
    </row>
    <row r="2314" spans="1:3" x14ac:dyDescent="0.25">
      <c r="A2314" s="120">
        <v>45387</v>
      </c>
      <c r="B2314" s="105">
        <v>9</v>
      </c>
      <c r="C2314" s="112">
        <v>17.194400513400002</v>
      </c>
    </row>
    <row r="2315" spans="1:3" x14ac:dyDescent="0.25">
      <c r="A2315" s="120">
        <v>45387</v>
      </c>
      <c r="B2315" s="105">
        <v>10</v>
      </c>
      <c r="C2315" s="112">
        <v>17.6752003179</v>
      </c>
    </row>
    <row r="2316" spans="1:3" x14ac:dyDescent="0.25">
      <c r="A2316" s="120">
        <v>45387</v>
      </c>
      <c r="B2316" s="105">
        <v>11</v>
      </c>
      <c r="C2316" s="112">
        <v>17.892000610899998</v>
      </c>
    </row>
    <row r="2317" spans="1:3" x14ac:dyDescent="0.25">
      <c r="A2317" s="120">
        <v>45387</v>
      </c>
      <c r="B2317" s="105">
        <v>12</v>
      </c>
      <c r="C2317" s="112">
        <v>16.3215999761</v>
      </c>
    </row>
    <row r="2318" spans="1:3" x14ac:dyDescent="0.25">
      <c r="A2318" s="120">
        <v>45387</v>
      </c>
      <c r="B2318" s="105">
        <v>13</v>
      </c>
      <c r="C2318" s="112">
        <v>16.460800415800001</v>
      </c>
    </row>
    <row r="2319" spans="1:3" x14ac:dyDescent="0.25">
      <c r="A2319" s="120">
        <v>45387</v>
      </c>
      <c r="B2319" s="105">
        <v>14</v>
      </c>
      <c r="C2319" s="112">
        <v>15.574400269</v>
      </c>
    </row>
    <row r="2320" spans="1:3" x14ac:dyDescent="0.25">
      <c r="A2320" s="120">
        <v>45387</v>
      </c>
      <c r="B2320" s="105">
        <v>15</v>
      </c>
      <c r="C2320" s="112">
        <v>16.4192003179</v>
      </c>
    </row>
    <row r="2321" spans="1:3" x14ac:dyDescent="0.25">
      <c r="A2321" s="120">
        <v>45387</v>
      </c>
      <c r="B2321" s="105">
        <v>16</v>
      </c>
      <c r="C2321" s="112">
        <v>14.920800415699999</v>
      </c>
    </row>
    <row r="2322" spans="1:3" x14ac:dyDescent="0.25">
      <c r="A2322" s="120">
        <v>45387</v>
      </c>
      <c r="B2322" s="105">
        <v>17</v>
      </c>
      <c r="C2322" s="112">
        <v>16.597600464300001</v>
      </c>
    </row>
    <row r="2323" spans="1:3" x14ac:dyDescent="0.25">
      <c r="A2323" s="120">
        <v>45387</v>
      </c>
      <c r="B2323" s="105">
        <v>18</v>
      </c>
      <c r="C2323" s="112">
        <v>16.915200439900001</v>
      </c>
    </row>
    <row r="2324" spans="1:3" x14ac:dyDescent="0.25">
      <c r="A2324" s="120">
        <v>45387</v>
      </c>
      <c r="B2324" s="105">
        <v>19</v>
      </c>
      <c r="C2324" s="112">
        <v>17.8400003669</v>
      </c>
    </row>
    <row r="2325" spans="1:3" x14ac:dyDescent="0.25">
      <c r="A2325" s="120">
        <v>45387</v>
      </c>
      <c r="B2325" s="105">
        <v>20</v>
      </c>
      <c r="C2325" s="112">
        <v>19.2952005623</v>
      </c>
    </row>
    <row r="2326" spans="1:3" x14ac:dyDescent="0.25">
      <c r="A2326" s="120">
        <v>45387</v>
      </c>
      <c r="B2326" s="105">
        <v>21</v>
      </c>
      <c r="C2326" s="112">
        <v>19.477600464600002</v>
      </c>
    </row>
    <row r="2327" spans="1:3" x14ac:dyDescent="0.25">
      <c r="A2327" s="120">
        <v>45387</v>
      </c>
      <c r="B2327" s="105">
        <v>22</v>
      </c>
      <c r="C2327" s="112">
        <v>18.943200195799999</v>
      </c>
    </row>
    <row r="2328" spans="1:3" x14ac:dyDescent="0.25">
      <c r="A2328" s="120">
        <v>45387</v>
      </c>
      <c r="B2328" s="105">
        <v>23</v>
      </c>
      <c r="C2328" s="112">
        <v>17.750400390999999</v>
      </c>
    </row>
    <row r="2329" spans="1:3" x14ac:dyDescent="0.25">
      <c r="A2329" s="120">
        <v>45387</v>
      </c>
      <c r="B2329" s="105">
        <v>24</v>
      </c>
      <c r="C2329" s="112">
        <v>16.779200562099998</v>
      </c>
    </row>
    <row r="2330" spans="1:3" x14ac:dyDescent="0.25">
      <c r="A2330" s="120">
        <v>45388</v>
      </c>
      <c r="B2330" s="105">
        <v>1</v>
      </c>
      <c r="C2330" s="112">
        <v>15.753600220300001</v>
      </c>
    </row>
    <row r="2331" spans="1:3" x14ac:dyDescent="0.25">
      <c r="A2331" s="120">
        <v>45388</v>
      </c>
      <c r="B2331" s="105">
        <v>2</v>
      </c>
      <c r="C2331" s="112">
        <v>15.210400269100001</v>
      </c>
    </row>
    <row r="2332" spans="1:3" x14ac:dyDescent="0.25">
      <c r="A2332" s="120">
        <v>45388</v>
      </c>
      <c r="B2332" s="105">
        <v>3</v>
      </c>
      <c r="C2332" s="112">
        <v>14.852800415699999</v>
      </c>
    </row>
    <row r="2333" spans="1:3" x14ac:dyDescent="0.25">
      <c r="A2333" s="120">
        <v>45388</v>
      </c>
      <c r="B2333" s="105">
        <v>4</v>
      </c>
      <c r="C2333" s="112">
        <v>14.769600586599999</v>
      </c>
    </row>
    <row r="2334" spans="1:3" x14ac:dyDescent="0.25">
      <c r="A2334" s="120">
        <v>45388</v>
      </c>
      <c r="B2334" s="105">
        <v>5</v>
      </c>
      <c r="C2334" s="112">
        <v>14.850400391299999</v>
      </c>
    </row>
    <row r="2335" spans="1:3" x14ac:dyDescent="0.25">
      <c r="A2335" s="120">
        <v>45388</v>
      </c>
      <c r="B2335" s="105">
        <v>6</v>
      </c>
      <c r="C2335" s="112">
        <v>15.214400269199999</v>
      </c>
    </row>
    <row r="2336" spans="1:3" x14ac:dyDescent="0.25">
      <c r="A2336" s="120">
        <v>45388</v>
      </c>
      <c r="B2336" s="105">
        <v>7</v>
      </c>
      <c r="C2336" s="112">
        <v>15.7392003179</v>
      </c>
    </row>
    <row r="2337" spans="1:3" x14ac:dyDescent="0.25">
      <c r="A2337" s="120">
        <v>45388</v>
      </c>
      <c r="B2337" s="105">
        <v>8</v>
      </c>
      <c r="C2337" s="112">
        <v>15.3912001958</v>
      </c>
    </row>
    <row r="2338" spans="1:3" x14ac:dyDescent="0.25">
      <c r="A2338" s="120">
        <v>45388</v>
      </c>
      <c r="B2338" s="105">
        <v>9</v>
      </c>
      <c r="C2338" s="112">
        <v>14.6128001715</v>
      </c>
    </row>
    <row r="2339" spans="1:3" x14ac:dyDescent="0.25">
      <c r="A2339" s="120">
        <v>45388</v>
      </c>
      <c r="B2339" s="105">
        <v>10</v>
      </c>
      <c r="C2339" s="112">
        <v>13.402400147</v>
      </c>
    </row>
    <row r="2340" spans="1:3" x14ac:dyDescent="0.25">
      <c r="A2340" s="120">
        <v>45388</v>
      </c>
      <c r="B2340" s="105">
        <v>11</v>
      </c>
      <c r="C2340" s="112">
        <v>12.1864002694</v>
      </c>
    </row>
    <row r="2341" spans="1:3" x14ac:dyDescent="0.25">
      <c r="A2341" s="120">
        <v>45388</v>
      </c>
      <c r="B2341" s="105">
        <v>12</v>
      </c>
      <c r="C2341" s="112">
        <v>11.2080001225</v>
      </c>
    </row>
    <row r="2342" spans="1:3" x14ac:dyDescent="0.25">
      <c r="A2342" s="120">
        <v>45388</v>
      </c>
      <c r="B2342" s="105">
        <v>13</v>
      </c>
      <c r="C2342" s="112">
        <v>10.3640002449</v>
      </c>
    </row>
    <row r="2343" spans="1:3" x14ac:dyDescent="0.25">
      <c r="A2343" s="120">
        <v>45388</v>
      </c>
      <c r="B2343" s="105">
        <v>14</v>
      </c>
      <c r="C2343" s="112">
        <v>9.8496001592999995</v>
      </c>
    </row>
    <row r="2344" spans="1:3" x14ac:dyDescent="0.25">
      <c r="A2344" s="120">
        <v>45388</v>
      </c>
      <c r="B2344" s="105">
        <v>15</v>
      </c>
      <c r="C2344" s="112">
        <v>9.5368002937000007</v>
      </c>
    </row>
    <row r="2345" spans="1:3" x14ac:dyDescent="0.25">
      <c r="A2345" s="120">
        <v>45388</v>
      </c>
      <c r="B2345" s="105">
        <v>16</v>
      </c>
      <c r="C2345" s="112">
        <v>9.9047999270000009</v>
      </c>
    </row>
    <row r="2346" spans="1:3" x14ac:dyDescent="0.25">
      <c r="A2346" s="120">
        <v>45388</v>
      </c>
      <c r="B2346" s="105">
        <v>17</v>
      </c>
      <c r="C2346" s="112">
        <v>10.7168002937</v>
      </c>
    </row>
    <row r="2347" spans="1:3" x14ac:dyDescent="0.25">
      <c r="A2347" s="120">
        <v>45388</v>
      </c>
      <c r="B2347" s="105">
        <v>18</v>
      </c>
      <c r="C2347" s="112">
        <v>11.9871997684</v>
      </c>
    </row>
    <row r="2348" spans="1:3" x14ac:dyDescent="0.25">
      <c r="A2348" s="120">
        <v>45388</v>
      </c>
      <c r="B2348" s="105">
        <v>19</v>
      </c>
      <c r="C2348" s="112">
        <v>13.5544000249</v>
      </c>
    </row>
    <row r="2349" spans="1:3" x14ac:dyDescent="0.25">
      <c r="A2349" s="120">
        <v>45388</v>
      </c>
      <c r="B2349" s="105">
        <v>20</v>
      </c>
      <c r="C2349" s="112">
        <v>15.4208001714</v>
      </c>
    </row>
    <row r="2350" spans="1:3" x14ac:dyDescent="0.25">
      <c r="A2350" s="120">
        <v>45388</v>
      </c>
      <c r="B2350" s="105">
        <v>21</v>
      </c>
      <c r="C2350" s="112">
        <v>16.100799805200001</v>
      </c>
    </row>
    <row r="2351" spans="1:3" x14ac:dyDescent="0.25">
      <c r="A2351" s="120">
        <v>45388</v>
      </c>
      <c r="B2351" s="105">
        <v>22</v>
      </c>
      <c r="C2351" s="112">
        <v>15.980000366800001</v>
      </c>
    </row>
    <row r="2352" spans="1:3" x14ac:dyDescent="0.25">
      <c r="A2352" s="120">
        <v>45388</v>
      </c>
      <c r="B2352" s="105">
        <v>23</v>
      </c>
      <c r="C2352" s="112">
        <v>15.5544000248</v>
      </c>
    </row>
    <row r="2353" spans="1:3" x14ac:dyDescent="0.25">
      <c r="A2353" s="120">
        <v>45388</v>
      </c>
      <c r="B2353" s="105">
        <v>24</v>
      </c>
      <c r="C2353" s="112">
        <v>14.883200195699999</v>
      </c>
    </row>
    <row r="2354" spans="1:3" x14ac:dyDescent="0.25">
      <c r="A2354" s="120">
        <v>45389</v>
      </c>
      <c r="B2354" s="105">
        <v>1</v>
      </c>
      <c r="C2354" s="112">
        <v>14.544000244700001</v>
      </c>
    </row>
    <row r="2355" spans="1:3" x14ac:dyDescent="0.25">
      <c r="A2355" s="120">
        <v>45389</v>
      </c>
      <c r="B2355" s="105">
        <v>2</v>
      </c>
      <c r="C2355" s="112">
        <v>14.1600003668</v>
      </c>
    </row>
    <row r="2356" spans="1:3" x14ac:dyDescent="0.25">
      <c r="A2356" s="120">
        <v>45389</v>
      </c>
      <c r="B2356" s="105">
        <v>3</v>
      </c>
      <c r="C2356" s="112">
        <v>13.923200684199999</v>
      </c>
    </row>
    <row r="2357" spans="1:3" x14ac:dyDescent="0.25">
      <c r="A2357" s="120">
        <v>45389</v>
      </c>
      <c r="B2357" s="105">
        <v>4</v>
      </c>
      <c r="C2357" s="112">
        <v>13.832000366800001</v>
      </c>
    </row>
    <row r="2358" spans="1:3" x14ac:dyDescent="0.25">
      <c r="A2358" s="120">
        <v>45389</v>
      </c>
      <c r="B2358" s="105">
        <v>5</v>
      </c>
      <c r="C2358" s="112">
        <v>13.825600464499999</v>
      </c>
    </row>
    <row r="2359" spans="1:3" x14ac:dyDescent="0.25">
      <c r="A2359" s="120">
        <v>45389</v>
      </c>
      <c r="B2359" s="105">
        <v>6</v>
      </c>
      <c r="C2359" s="112">
        <v>14.252800171400001</v>
      </c>
    </row>
    <row r="2360" spans="1:3" x14ac:dyDescent="0.25">
      <c r="A2360" s="120">
        <v>45389</v>
      </c>
      <c r="B2360" s="105">
        <v>7</v>
      </c>
      <c r="C2360" s="112">
        <v>14.728800049199998</v>
      </c>
    </row>
    <row r="2361" spans="1:3" x14ac:dyDescent="0.25">
      <c r="A2361" s="120">
        <v>45389</v>
      </c>
      <c r="B2361" s="105">
        <v>8</v>
      </c>
      <c r="C2361" s="112">
        <v>14.366400024900001</v>
      </c>
    </row>
    <row r="2362" spans="1:3" x14ac:dyDescent="0.25">
      <c r="A2362" s="120">
        <v>45389</v>
      </c>
      <c r="B2362" s="105">
        <v>9</v>
      </c>
      <c r="C2362" s="112">
        <v>13.5656003423</v>
      </c>
    </row>
    <row r="2363" spans="1:3" x14ac:dyDescent="0.25">
      <c r="A2363" s="120">
        <v>45389</v>
      </c>
      <c r="B2363" s="105">
        <v>10</v>
      </c>
      <c r="C2363" s="112">
        <v>12.371200012600001</v>
      </c>
    </row>
    <row r="2364" spans="1:3" x14ac:dyDescent="0.25">
      <c r="A2364" s="120">
        <v>45389</v>
      </c>
      <c r="B2364" s="105">
        <v>11</v>
      </c>
      <c r="C2364" s="112">
        <v>11.049600159300001</v>
      </c>
    </row>
    <row r="2365" spans="1:3" x14ac:dyDescent="0.25">
      <c r="A2365" s="120">
        <v>45389</v>
      </c>
      <c r="B2365" s="105">
        <v>12</v>
      </c>
      <c r="C2365" s="112">
        <v>10.3000002449</v>
      </c>
    </row>
    <row r="2366" spans="1:3" x14ac:dyDescent="0.25">
      <c r="A2366" s="120">
        <v>45389</v>
      </c>
      <c r="B2366" s="105">
        <v>13</v>
      </c>
      <c r="C2366" s="112">
        <v>9.7760001838000008</v>
      </c>
    </row>
    <row r="2367" spans="1:3" x14ac:dyDescent="0.25">
      <c r="A2367" s="120">
        <v>45389</v>
      </c>
      <c r="B2367" s="105">
        <v>14</v>
      </c>
      <c r="C2367" s="112">
        <v>9.8312001348999996</v>
      </c>
    </row>
    <row r="2368" spans="1:3" x14ac:dyDescent="0.25">
      <c r="A2368" s="120">
        <v>45389</v>
      </c>
      <c r="B2368" s="105">
        <v>15</v>
      </c>
      <c r="C2368" s="112">
        <v>9.5272000738000013</v>
      </c>
    </row>
    <row r="2369" spans="1:3" x14ac:dyDescent="0.25">
      <c r="A2369" s="120">
        <v>45389</v>
      </c>
      <c r="B2369" s="105">
        <v>16</v>
      </c>
      <c r="C2369" s="112">
        <v>9.8944002083000004</v>
      </c>
    </row>
    <row r="2370" spans="1:3" x14ac:dyDescent="0.25">
      <c r="A2370" s="120">
        <v>45389</v>
      </c>
      <c r="B2370" s="105">
        <v>17</v>
      </c>
      <c r="C2370" s="112">
        <v>10.7472001958</v>
      </c>
    </row>
    <row r="2371" spans="1:3" x14ac:dyDescent="0.25">
      <c r="A2371" s="120">
        <v>45389</v>
      </c>
      <c r="B2371" s="105">
        <v>18</v>
      </c>
      <c r="C2371" s="112">
        <v>12.591200195699999</v>
      </c>
    </row>
    <row r="2372" spans="1:3" x14ac:dyDescent="0.25">
      <c r="A2372" s="120">
        <v>45389</v>
      </c>
      <c r="B2372" s="105">
        <v>19</v>
      </c>
      <c r="C2372" s="112">
        <v>14.116000366800002</v>
      </c>
    </row>
    <row r="2373" spans="1:3" x14ac:dyDescent="0.25">
      <c r="A2373" s="120">
        <v>45389</v>
      </c>
      <c r="B2373" s="105">
        <v>20</v>
      </c>
      <c r="C2373" s="112">
        <v>15.860800293500001</v>
      </c>
    </row>
    <row r="2374" spans="1:3" x14ac:dyDescent="0.25">
      <c r="A2374" s="120">
        <v>45389</v>
      </c>
      <c r="B2374" s="105">
        <v>21</v>
      </c>
      <c r="C2374" s="112">
        <v>16.430400269000003</v>
      </c>
    </row>
    <row r="2375" spans="1:3" x14ac:dyDescent="0.25">
      <c r="A2375" s="120">
        <v>45389</v>
      </c>
      <c r="B2375" s="105">
        <v>22</v>
      </c>
      <c r="C2375" s="112">
        <v>16.083200317799999</v>
      </c>
    </row>
    <row r="2376" spans="1:3" x14ac:dyDescent="0.25">
      <c r="A2376" s="120">
        <v>45389</v>
      </c>
      <c r="B2376" s="105">
        <v>23</v>
      </c>
      <c r="C2376" s="112">
        <v>15.2319998785</v>
      </c>
    </row>
    <row r="2377" spans="1:3" x14ac:dyDescent="0.25">
      <c r="A2377" s="120">
        <v>45389</v>
      </c>
      <c r="B2377" s="105">
        <v>24</v>
      </c>
      <c r="C2377" s="112">
        <v>14.3655999759</v>
      </c>
    </row>
    <row r="2378" spans="1:3" x14ac:dyDescent="0.25">
      <c r="A2378" s="120">
        <v>45390</v>
      </c>
      <c r="B2378" s="105">
        <v>1</v>
      </c>
      <c r="C2378" s="112">
        <v>13.753600342199999</v>
      </c>
    </row>
    <row r="2379" spans="1:3" x14ac:dyDescent="0.25">
      <c r="A2379" s="120">
        <v>45390</v>
      </c>
      <c r="B2379" s="105">
        <v>2</v>
      </c>
      <c r="C2379" s="112">
        <v>13.355200439899999</v>
      </c>
    </row>
    <row r="2380" spans="1:3" x14ac:dyDescent="0.25">
      <c r="A2380" s="120">
        <v>45390</v>
      </c>
      <c r="B2380" s="105">
        <v>3</v>
      </c>
      <c r="C2380" s="112">
        <v>13.2064006353</v>
      </c>
    </row>
    <row r="2381" spans="1:3" x14ac:dyDescent="0.25">
      <c r="A2381" s="120">
        <v>45390</v>
      </c>
      <c r="B2381" s="105">
        <v>4</v>
      </c>
      <c r="C2381" s="112">
        <v>13.216800659799999</v>
      </c>
    </row>
    <row r="2382" spans="1:3" x14ac:dyDescent="0.25">
      <c r="A2382" s="120">
        <v>45390</v>
      </c>
      <c r="B2382" s="105">
        <v>5</v>
      </c>
      <c r="C2382" s="112">
        <v>13.9088004157</v>
      </c>
    </row>
    <row r="2383" spans="1:3" x14ac:dyDescent="0.25">
      <c r="A2383" s="120">
        <v>45390</v>
      </c>
      <c r="B2383" s="105">
        <v>6</v>
      </c>
      <c r="C2383" s="112">
        <v>15.115200317799999</v>
      </c>
    </row>
    <row r="2384" spans="1:3" x14ac:dyDescent="0.25">
      <c r="A2384" s="120">
        <v>45390</v>
      </c>
      <c r="B2384" s="105">
        <v>7</v>
      </c>
      <c r="C2384" s="112">
        <v>17.108000366799999</v>
      </c>
    </row>
    <row r="2385" spans="1:3" x14ac:dyDescent="0.25">
      <c r="A2385" s="120">
        <v>45390</v>
      </c>
      <c r="B2385" s="105">
        <v>8</v>
      </c>
      <c r="C2385" s="112">
        <v>16.831200073700003</v>
      </c>
    </row>
    <row r="2386" spans="1:3" x14ac:dyDescent="0.25">
      <c r="A2386" s="120">
        <v>45390</v>
      </c>
      <c r="B2386" s="105">
        <v>9</v>
      </c>
      <c r="C2386" s="112">
        <v>15.7616002201</v>
      </c>
    </row>
    <row r="2387" spans="1:3" x14ac:dyDescent="0.25">
      <c r="A2387" s="120">
        <v>45390</v>
      </c>
      <c r="B2387" s="105">
        <v>10</v>
      </c>
      <c r="C2387" s="112">
        <v>14.584800293599999</v>
      </c>
    </row>
    <row r="2388" spans="1:3" x14ac:dyDescent="0.25">
      <c r="A2388" s="120">
        <v>45390</v>
      </c>
      <c r="B2388" s="105">
        <v>11</v>
      </c>
      <c r="C2388" s="112">
        <v>14.0464005135</v>
      </c>
    </row>
    <row r="2389" spans="1:3" x14ac:dyDescent="0.25">
      <c r="A2389" s="120">
        <v>45390</v>
      </c>
      <c r="B2389" s="105">
        <v>12</v>
      </c>
      <c r="C2389" s="112">
        <v>14.4472004399</v>
      </c>
    </row>
    <row r="2390" spans="1:3" x14ac:dyDescent="0.25">
      <c r="A2390" s="120">
        <v>45390</v>
      </c>
      <c r="B2390" s="105">
        <v>13</v>
      </c>
      <c r="C2390" s="112">
        <v>12.399200440000001</v>
      </c>
    </row>
    <row r="2391" spans="1:3" x14ac:dyDescent="0.25">
      <c r="A2391" s="120">
        <v>45390</v>
      </c>
      <c r="B2391" s="105">
        <v>14</v>
      </c>
      <c r="C2391" s="112">
        <v>11.888000244799999</v>
      </c>
    </row>
    <row r="2392" spans="1:3" x14ac:dyDescent="0.25">
      <c r="A2392" s="120">
        <v>45390</v>
      </c>
      <c r="B2392" s="105">
        <v>15</v>
      </c>
      <c r="C2392" s="112">
        <v>11.699200196</v>
      </c>
    </row>
    <row r="2393" spans="1:3" x14ac:dyDescent="0.25">
      <c r="A2393" s="120">
        <v>45390</v>
      </c>
      <c r="B2393" s="105">
        <v>16</v>
      </c>
      <c r="C2393" s="112">
        <v>12.1384002082</v>
      </c>
    </row>
    <row r="2394" spans="1:3" x14ac:dyDescent="0.25">
      <c r="A2394" s="120">
        <v>45390</v>
      </c>
      <c r="B2394" s="105">
        <v>17</v>
      </c>
      <c r="C2394" s="112">
        <v>12.3112001348</v>
      </c>
    </row>
    <row r="2395" spans="1:3" x14ac:dyDescent="0.25">
      <c r="A2395" s="120">
        <v>45390</v>
      </c>
      <c r="B2395" s="105">
        <v>18</v>
      </c>
      <c r="C2395" s="112">
        <v>13.320000244599999</v>
      </c>
    </row>
    <row r="2396" spans="1:3" x14ac:dyDescent="0.25">
      <c r="A2396" s="120">
        <v>45390</v>
      </c>
      <c r="B2396" s="105">
        <v>19</v>
      </c>
      <c r="C2396" s="112">
        <v>14.856800293399999</v>
      </c>
    </row>
    <row r="2397" spans="1:3" x14ac:dyDescent="0.25">
      <c r="A2397" s="120">
        <v>45390</v>
      </c>
      <c r="B2397" s="105">
        <v>20</v>
      </c>
      <c r="C2397" s="112">
        <v>16.608800171399999</v>
      </c>
    </row>
    <row r="2398" spans="1:3" x14ac:dyDescent="0.25">
      <c r="A2398" s="120">
        <v>45390</v>
      </c>
      <c r="B2398" s="105">
        <v>21</v>
      </c>
      <c r="C2398" s="112">
        <v>16.995200440199998</v>
      </c>
    </row>
    <row r="2399" spans="1:3" x14ac:dyDescent="0.25">
      <c r="A2399" s="120">
        <v>45390</v>
      </c>
      <c r="B2399" s="105">
        <v>22</v>
      </c>
      <c r="C2399" s="112">
        <v>16.40720044</v>
      </c>
    </row>
    <row r="2400" spans="1:3" x14ac:dyDescent="0.25">
      <c r="A2400" s="120">
        <v>45390</v>
      </c>
      <c r="B2400" s="105">
        <v>23</v>
      </c>
      <c r="C2400" s="112">
        <v>15.5096000981</v>
      </c>
    </row>
    <row r="2401" spans="1:3" x14ac:dyDescent="0.25">
      <c r="A2401" s="120">
        <v>45390</v>
      </c>
      <c r="B2401" s="105">
        <v>24</v>
      </c>
      <c r="C2401" s="112">
        <v>14.535200440200001</v>
      </c>
    </row>
    <row r="2402" spans="1:3" x14ac:dyDescent="0.25">
      <c r="A2402" s="120">
        <v>45391</v>
      </c>
      <c r="B2402" s="105">
        <v>1</v>
      </c>
      <c r="C2402" s="112">
        <v>13.744800659799999</v>
      </c>
    </row>
    <row r="2403" spans="1:3" x14ac:dyDescent="0.25">
      <c r="A2403" s="120">
        <v>45391</v>
      </c>
      <c r="B2403" s="105">
        <v>2</v>
      </c>
      <c r="C2403" s="112">
        <v>13.3856003423</v>
      </c>
    </row>
    <row r="2404" spans="1:3" x14ac:dyDescent="0.25">
      <c r="A2404" s="120">
        <v>45391</v>
      </c>
      <c r="B2404" s="105">
        <v>3</v>
      </c>
      <c r="C2404" s="112">
        <v>13.086400269</v>
      </c>
    </row>
    <row r="2405" spans="1:3" x14ac:dyDescent="0.25">
      <c r="A2405" s="120">
        <v>45391</v>
      </c>
      <c r="B2405" s="105">
        <v>4</v>
      </c>
      <c r="C2405" s="112">
        <v>13.045600220300001</v>
      </c>
    </row>
    <row r="2406" spans="1:3" x14ac:dyDescent="0.25">
      <c r="A2406" s="120">
        <v>45391</v>
      </c>
      <c r="B2406" s="105">
        <v>5</v>
      </c>
      <c r="C2406" s="112">
        <v>13.5448005377</v>
      </c>
    </row>
    <row r="2407" spans="1:3" x14ac:dyDescent="0.25">
      <c r="A2407" s="120">
        <v>45391</v>
      </c>
      <c r="B2407" s="105">
        <v>6</v>
      </c>
      <c r="C2407" s="112">
        <v>14.655999878399999</v>
      </c>
    </row>
    <row r="2408" spans="1:3" x14ac:dyDescent="0.25">
      <c r="A2408" s="120">
        <v>45391</v>
      </c>
      <c r="B2408" s="105">
        <v>7</v>
      </c>
      <c r="C2408" s="112">
        <v>16.163200073700001</v>
      </c>
    </row>
    <row r="2409" spans="1:3" x14ac:dyDescent="0.25">
      <c r="A2409" s="120">
        <v>45391</v>
      </c>
      <c r="B2409" s="105">
        <v>8</v>
      </c>
      <c r="C2409" s="112">
        <v>15.836000244700001</v>
      </c>
    </row>
    <row r="2410" spans="1:3" x14ac:dyDescent="0.25">
      <c r="A2410" s="120">
        <v>45391</v>
      </c>
      <c r="B2410" s="105">
        <v>9</v>
      </c>
      <c r="C2410" s="112">
        <v>14.753600220300001</v>
      </c>
    </row>
    <row r="2411" spans="1:3" x14ac:dyDescent="0.25">
      <c r="A2411" s="120">
        <v>45391</v>
      </c>
      <c r="B2411" s="105">
        <v>10</v>
      </c>
      <c r="C2411" s="112">
        <v>13.447200195800001</v>
      </c>
    </row>
    <row r="2412" spans="1:3" x14ac:dyDescent="0.25">
      <c r="A2412" s="120">
        <v>45391</v>
      </c>
      <c r="B2412" s="105">
        <v>11</v>
      </c>
      <c r="C2412" s="112">
        <v>12.782400513299999</v>
      </c>
    </row>
    <row r="2413" spans="1:3" x14ac:dyDescent="0.25">
      <c r="A2413" s="120">
        <v>45391</v>
      </c>
      <c r="B2413" s="105">
        <v>12</v>
      </c>
      <c r="C2413" s="112">
        <v>12.0896000982</v>
      </c>
    </row>
    <row r="2414" spans="1:3" x14ac:dyDescent="0.25">
      <c r="A2414" s="120">
        <v>45391</v>
      </c>
      <c r="B2414" s="105">
        <v>13</v>
      </c>
      <c r="C2414" s="112">
        <v>11.780800293599999</v>
      </c>
    </row>
    <row r="2415" spans="1:3" x14ac:dyDescent="0.25">
      <c r="A2415" s="120">
        <v>45391</v>
      </c>
      <c r="B2415" s="105">
        <v>14</v>
      </c>
      <c r="C2415" s="112">
        <v>12.013600159199999</v>
      </c>
    </row>
    <row r="2416" spans="1:3" x14ac:dyDescent="0.25">
      <c r="A2416" s="120">
        <v>45391</v>
      </c>
      <c r="B2416" s="105">
        <v>15</v>
      </c>
      <c r="C2416" s="112">
        <v>11.939200196</v>
      </c>
    </row>
    <row r="2417" spans="1:3" x14ac:dyDescent="0.25">
      <c r="A2417" s="120">
        <v>45391</v>
      </c>
      <c r="B2417" s="105">
        <v>16</v>
      </c>
      <c r="C2417" s="112">
        <v>12.8528005378</v>
      </c>
    </row>
    <row r="2418" spans="1:3" x14ac:dyDescent="0.25">
      <c r="A2418" s="120">
        <v>45391</v>
      </c>
      <c r="B2418" s="105">
        <v>17</v>
      </c>
      <c r="C2418" s="112">
        <v>13.2168002933</v>
      </c>
    </row>
    <row r="2419" spans="1:3" x14ac:dyDescent="0.25">
      <c r="A2419" s="120">
        <v>45391</v>
      </c>
      <c r="B2419" s="105">
        <v>18</v>
      </c>
      <c r="C2419" s="112">
        <v>13.8632004399</v>
      </c>
    </row>
    <row r="2420" spans="1:3" x14ac:dyDescent="0.25">
      <c r="A2420" s="120">
        <v>45391</v>
      </c>
      <c r="B2420" s="105">
        <v>19</v>
      </c>
      <c r="C2420" s="112">
        <v>14.9832001958</v>
      </c>
    </row>
    <row r="2421" spans="1:3" x14ac:dyDescent="0.25">
      <c r="A2421" s="120">
        <v>45391</v>
      </c>
      <c r="B2421" s="105">
        <v>20</v>
      </c>
      <c r="C2421" s="112">
        <v>16.297600220099998</v>
      </c>
    </row>
    <row r="2422" spans="1:3" x14ac:dyDescent="0.25">
      <c r="A2422" s="120">
        <v>45391</v>
      </c>
      <c r="B2422" s="105">
        <v>21</v>
      </c>
      <c r="C2422" s="112">
        <v>16.351200317900002</v>
      </c>
    </row>
    <row r="2423" spans="1:3" x14ac:dyDescent="0.25">
      <c r="A2423" s="120">
        <v>45391</v>
      </c>
      <c r="B2423" s="105">
        <v>22</v>
      </c>
      <c r="C2423" s="112">
        <v>15.5200003669</v>
      </c>
    </row>
    <row r="2424" spans="1:3" x14ac:dyDescent="0.25">
      <c r="A2424" s="120">
        <v>45391</v>
      </c>
      <c r="B2424" s="105">
        <v>23</v>
      </c>
      <c r="C2424" s="112">
        <v>14.492000000399999</v>
      </c>
    </row>
    <row r="2425" spans="1:3" x14ac:dyDescent="0.25">
      <c r="A2425" s="120">
        <v>45391</v>
      </c>
      <c r="B2425" s="105">
        <v>24</v>
      </c>
      <c r="C2425" s="112">
        <v>13.5760004889</v>
      </c>
    </row>
    <row r="2426" spans="1:3" x14ac:dyDescent="0.25">
      <c r="A2426" s="120">
        <v>45392</v>
      </c>
      <c r="B2426" s="105">
        <v>1</v>
      </c>
      <c r="C2426" s="112">
        <v>12.8600002446</v>
      </c>
    </row>
    <row r="2427" spans="1:3" x14ac:dyDescent="0.25">
      <c r="A2427" s="120">
        <v>45392</v>
      </c>
      <c r="B2427" s="105">
        <v>2</v>
      </c>
      <c r="C2427" s="112">
        <v>12.3480001225</v>
      </c>
    </row>
    <row r="2428" spans="1:3" x14ac:dyDescent="0.25">
      <c r="A2428" s="120">
        <v>45392</v>
      </c>
      <c r="B2428" s="105">
        <v>3</v>
      </c>
      <c r="C2428" s="112">
        <v>12.055200195799999</v>
      </c>
    </row>
    <row r="2429" spans="1:3" x14ac:dyDescent="0.25">
      <c r="A2429" s="120">
        <v>45392</v>
      </c>
      <c r="B2429" s="105">
        <v>4</v>
      </c>
      <c r="C2429" s="112">
        <v>12.002400086</v>
      </c>
    </row>
    <row r="2430" spans="1:3" x14ac:dyDescent="0.25">
      <c r="A2430" s="120">
        <v>45392</v>
      </c>
      <c r="B2430" s="105">
        <v>5</v>
      </c>
      <c r="C2430" s="112">
        <v>12.206400024900001</v>
      </c>
    </row>
    <row r="2431" spans="1:3" x14ac:dyDescent="0.25">
      <c r="A2431" s="120">
        <v>45392</v>
      </c>
      <c r="B2431" s="105">
        <v>6</v>
      </c>
      <c r="C2431" s="112">
        <v>13.3800006108</v>
      </c>
    </row>
    <row r="2432" spans="1:3" x14ac:dyDescent="0.25">
      <c r="A2432" s="120">
        <v>45392</v>
      </c>
      <c r="B2432" s="105">
        <v>7</v>
      </c>
      <c r="C2432" s="112">
        <v>15.218400146899999</v>
      </c>
    </row>
    <row r="2433" spans="1:3" x14ac:dyDescent="0.25">
      <c r="A2433" s="120">
        <v>45392</v>
      </c>
      <c r="B2433" s="105">
        <v>8</v>
      </c>
      <c r="C2433" s="112">
        <v>14.764000366699999</v>
      </c>
    </row>
    <row r="2434" spans="1:3" x14ac:dyDescent="0.25">
      <c r="A2434" s="120">
        <v>45392</v>
      </c>
      <c r="B2434" s="105">
        <v>9</v>
      </c>
      <c r="C2434" s="112">
        <v>13.7544005135</v>
      </c>
    </row>
    <row r="2435" spans="1:3" x14ac:dyDescent="0.25">
      <c r="A2435" s="120">
        <v>45392</v>
      </c>
      <c r="B2435" s="105">
        <v>10</v>
      </c>
      <c r="C2435" s="112">
        <v>12.972799927200001</v>
      </c>
    </row>
    <row r="2436" spans="1:3" x14ac:dyDescent="0.25">
      <c r="A2436" s="120">
        <v>45392</v>
      </c>
      <c r="B2436" s="105">
        <v>11</v>
      </c>
      <c r="C2436" s="112">
        <v>12.103200196</v>
      </c>
    </row>
    <row r="2437" spans="1:3" x14ac:dyDescent="0.25">
      <c r="A2437" s="120">
        <v>45392</v>
      </c>
      <c r="B2437" s="105">
        <v>12</v>
      </c>
      <c r="C2437" s="112">
        <v>11.7888001714</v>
      </c>
    </row>
    <row r="2438" spans="1:3" x14ac:dyDescent="0.25">
      <c r="A2438" s="120">
        <v>45392</v>
      </c>
      <c r="B2438" s="105">
        <v>13</v>
      </c>
      <c r="C2438" s="112">
        <v>11.830400452300001</v>
      </c>
    </row>
    <row r="2439" spans="1:3" x14ac:dyDescent="0.25">
      <c r="A2439" s="120">
        <v>45392</v>
      </c>
      <c r="B2439" s="105">
        <v>14</v>
      </c>
      <c r="C2439" s="112">
        <v>12.832000305699999</v>
      </c>
    </row>
    <row r="2440" spans="1:3" x14ac:dyDescent="0.25">
      <c r="A2440" s="120">
        <v>45392</v>
      </c>
      <c r="B2440" s="105">
        <v>15</v>
      </c>
      <c r="C2440" s="112">
        <v>13.676000244599999</v>
      </c>
    </row>
    <row r="2441" spans="1:3" x14ac:dyDescent="0.25">
      <c r="A2441" s="120">
        <v>45392</v>
      </c>
      <c r="B2441" s="105">
        <v>16</v>
      </c>
      <c r="C2441" s="112">
        <v>14.2600000004</v>
      </c>
    </row>
    <row r="2442" spans="1:3" x14ac:dyDescent="0.25">
      <c r="A2442" s="120">
        <v>45392</v>
      </c>
      <c r="B2442" s="105">
        <v>17</v>
      </c>
      <c r="C2442" s="112">
        <v>14.7448001713</v>
      </c>
    </row>
    <row r="2443" spans="1:3" x14ac:dyDescent="0.25">
      <c r="A2443" s="120">
        <v>45392</v>
      </c>
      <c r="B2443" s="105">
        <v>18</v>
      </c>
      <c r="C2443" s="112">
        <v>15.9264002689</v>
      </c>
    </row>
    <row r="2444" spans="1:3" x14ac:dyDescent="0.25">
      <c r="A2444" s="120">
        <v>45392</v>
      </c>
      <c r="B2444" s="105">
        <v>19</v>
      </c>
      <c r="C2444" s="112">
        <v>16.814399902799998</v>
      </c>
    </row>
    <row r="2445" spans="1:3" x14ac:dyDescent="0.25">
      <c r="A2445" s="120">
        <v>45392</v>
      </c>
      <c r="B2445" s="105">
        <v>20</v>
      </c>
      <c r="C2445" s="112">
        <v>17.606400146999999</v>
      </c>
    </row>
    <row r="2446" spans="1:3" x14ac:dyDescent="0.25">
      <c r="A2446" s="120">
        <v>45392</v>
      </c>
      <c r="B2446" s="105">
        <v>21</v>
      </c>
      <c r="C2446" s="112">
        <v>16.9872001958</v>
      </c>
    </row>
    <row r="2447" spans="1:3" x14ac:dyDescent="0.25">
      <c r="A2447" s="120">
        <v>45392</v>
      </c>
      <c r="B2447" s="105">
        <v>22</v>
      </c>
      <c r="C2447" s="112">
        <v>15.5184000249</v>
      </c>
    </row>
    <row r="2448" spans="1:3" x14ac:dyDescent="0.25">
      <c r="A2448" s="120">
        <v>45392</v>
      </c>
      <c r="B2448" s="105">
        <v>23</v>
      </c>
      <c r="C2448" s="112">
        <v>14.3496000982</v>
      </c>
    </row>
    <row r="2449" spans="1:3" x14ac:dyDescent="0.25">
      <c r="A2449" s="120">
        <v>45392</v>
      </c>
      <c r="B2449" s="105">
        <v>24</v>
      </c>
      <c r="C2449" s="112">
        <v>13.3544005134</v>
      </c>
    </row>
    <row r="2450" spans="1:3" x14ac:dyDescent="0.25">
      <c r="A2450" s="120">
        <v>45393</v>
      </c>
      <c r="B2450" s="105">
        <v>1</v>
      </c>
      <c r="C2450" s="112">
        <v>12.5696002202</v>
      </c>
    </row>
    <row r="2451" spans="1:3" x14ac:dyDescent="0.25">
      <c r="A2451" s="120">
        <v>45393</v>
      </c>
      <c r="B2451" s="105">
        <v>2</v>
      </c>
      <c r="C2451" s="112">
        <v>12.208800049300001</v>
      </c>
    </row>
    <row r="2452" spans="1:3" x14ac:dyDescent="0.25">
      <c r="A2452" s="120">
        <v>45393</v>
      </c>
      <c r="B2452" s="105">
        <v>3</v>
      </c>
      <c r="C2452" s="112">
        <v>12.103199829400001</v>
      </c>
    </row>
    <row r="2453" spans="1:3" x14ac:dyDescent="0.25">
      <c r="A2453" s="120">
        <v>45393</v>
      </c>
      <c r="B2453" s="105">
        <v>4</v>
      </c>
      <c r="C2453" s="112">
        <v>11.812000061599999</v>
      </c>
    </row>
    <row r="2454" spans="1:3" x14ac:dyDescent="0.25">
      <c r="A2454" s="120">
        <v>45393</v>
      </c>
      <c r="B2454" s="105">
        <v>5</v>
      </c>
      <c r="C2454" s="112">
        <v>12.0047999881</v>
      </c>
    </row>
    <row r="2455" spans="1:3" x14ac:dyDescent="0.25">
      <c r="A2455" s="120">
        <v>45393</v>
      </c>
      <c r="B2455" s="105">
        <v>6</v>
      </c>
      <c r="C2455" s="112">
        <v>12.9928004157</v>
      </c>
    </row>
    <row r="2456" spans="1:3" x14ac:dyDescent="0.25">
      <c r="A2456" s="120">
        <v>45393</v>
      </c>
      <c r="B2456" s="105">
        <v>7</v>
      </c>
      <c r="C2456" s="112">
        <v>14.17120044</v>
      </c>
    </row>
    <row r="2457" spans="1:3" x14ac:dyDescent="0.25">
      <c r="A2457" s="120">
        <v>45393</v>
      </c>
      <c r="B2457" s="105">
        <v>8</v>
      </c>
      <c r="C2457" s="112">
        <v>13.839200440200001</v>
      </c>
    </row>
    <row r="2458" spans="1:3" x14ac:dyDescent="0.25">
      <c r="A2458" s="120">
        <v>45393</v>
      </c>
      <c r="B2458" s="105">
        <v>9</v>
      </c>
      <c r="C2458" s="112">
        <v>13.3824002691</v>
      </c>
    </row>
    <row r="2459" spans="1:3" x14ac:dyDescent="0.25">
      <c r="A2459" s="120">
        <v>45393</v>
      </c>
      <c r="B2459" s="105">
        <v>10</v>
      </c>
      <c r="C2459" s="112">
        <v>12.988800171499999</v>
      </c>
    </row>
    <row r="2460" spans="1:3" x14ac:dyDescent="0.25">
      <c r="A2460" s="120">
        <v>45393</v>
      </c>
      <c r="B2460" s="105">
        <v>11</v>
      </c>
      <c r="C2460" s="112">
        <v>13.2664006353</v>
      </c>
    </row>
    <row r="2461" spans="1:3" x14ac:dyDescent="0.25">
      <c r="A2461" s="120">
        <v>45393</v>
      </c>
      <c r="B2461" s="105">
        <v>12</v>
      </c>
      <c r="C2461" s="112">
        <v>13.259200440000001</v>
      </c>
    </row>
    <row r="2462" spans="1:3" x14ac:dyDescent="0.25">
      <c r="A2462" s="120">
        <v>45393</v>
      </c>
      <c r="B2462" s="105">
        <v>13</v>
      </c>
      <c r="C2462" s="112">
        <v>13.941599975999999</v>
      </c>
    </row>
    <row r="2463" spans="1:3" x14ac:dyDescent="0.25">
      <c r="A2463" s="120">
        <v>45393</v>
      </c>
      <c r="B2463" s="105">
        <v>14</v>
      </c>
      <c r="C2463" s="112">
        <v>14.1192001958</v>
      </c>
    </row>
    <row r="2464" spans="1:3" x14ac:dyDescent="0.25">
      <c r="A2464" s="120">
        <v>45393</v>
      </c>
      <c r="B2464" s="105">
        <v>15</v>
      </c>
      <c r="C2464" s="112">
        <v>14.942400147200001</v>
      </c>
    </row>
    <row r="2465" spans="1:3" x14ac:dyDescent="0.25">
      <c r="A2465" s="120">
        <v>45393</v>
      </c>
      <c r="B2465" s="105">
        <v>16</v>
      </c>
      <c r="C2465" s="112">
        <v>15.876800293599999</v>
      </c>
    </row>
    <row r="2466" spans="1:3" x14ac:dyDescent="0.25">
      <c r="A2466" s="120">
        <v>45393</v>
      </c>
      <c r="B2466" s="105">
        <v>17</v>
      </c>
      <c r="C2466" s="112">
        <v>17.068000122500003</v>
      </c>
    </row>
    <row r="2467" spans="1:3" x14ac:dyDescent="0.25">
      <c r="A2467" s="120">
        <v>45393</v>
      </c>
      <c r="B2467" s="105">
        <v>18</v>
      </c>
      <c r="C2467" s="112">
        <v>17.970400269000002</v>
      </c>
    </row>
    <row r="2468" spans="1:3" x14ac:dyDescent="0.25">
      <c r="A2468" s="120">
        <v>45393</v>
      </c>
      <c r="B2468" s="105">
        <v>19</v>
      </c>
      <c r="C2468" s="112">
        <v>18.516000122500003</v>
      </c>
    </row>
    <row r="2469" spans="1:3" x14ac:dyDescent="0.25">
      <c r="A2469" s="120">
        <v>45393</v>
      </c>
      <c r="B2469" s="105">
        <v>20</v>
      </c>
      <c r="C2469" s="112">
        <v>18.965600098100001</v>
      </c>
    </row>
    <row r="2470" spans="1:3" x14ac:dyDescent="0.25">
      <c r="A2470" s="120">
        <v>45393</v>
      </c>
      <c r="B2470" s="105">
        <v>21</v>
      </c>
      <c r="C2470" s="112">
        <v>18.621600098200002</v>
      </c>
    </row>
    <row r="2471" spans="1:3" x14ac:dyDescent="0.25">
      <c r="A2471" s="120">
        <v>45393</v>
      </c>
      <c r="B2471" s="105">
        <v>22</v>
      </c>
      <c r="C2471" s="112">
        <v>16.661600586600002</v>
      </c>
    </row>
    <row r="2472" spans="1:3" x14ac:dyDescent="0.25">
      <c r="A2472" s="120">
        <v>45393</v>
      </c>
      <c r="B2472" s="105">
        <v>23</v>
      </c>
      <c r="C2472" s="112">
        <v>15.008800171400001</v>
      </c>
    </row>
    <row r="2473" spans="1:3" x14ac:dyDescent="0.25">
      <c r="A2473" s="120">
        <v>45393</v>
      </c>
      <c r="B2473" s="105">
        <v>24</v>
      </c>
      <c r="C2473" s="112">
        <v>13.7568002935</v>
      </c>
    </row>
    <row r="2474" spans="1:3" x14ac:dyDescent="0.25">
      <c r="A2474" s="120">
        <v>45394</v>
      </c>
      <c r="B2474" s="105">
        <v>1</v>
      </c>
      <c r="C2474" s="112">
        <v>12.8648006599</v>
      </c>
    </row>
    <row r="2475" spans="1:3" x14ac:dyDescent="0.25">
      <c r="A2475" s="120">
        <v>45394</v>
      </c>
      <c r="B2475" s="105">
        <v>2</v>
      </c>
      <c r="C2475" s="112">
        <v>12.204000000399999</v>
      </c>
    </row>
    <row r="2476" spans="1:3" x14ac:dyDescent="0.25">
      <c r="A2476" s="120">
        <v>45394</v>
      </c>
      <c r="B2476" s="105">
        <v>3</v>
      </c>
      <c r="C2476" s="112">
        <v>11.737600159400001</v>
      </c>
    </row>
    <row r="2477" spans="1:3" x14ac:dyDescent="0.25">
      <c r="A2477" s="120">
        <v>45394</v>
      </c>
      <c r="B2477" s="105">
        <v>4</v>
      </c>
      <c r="C2477" s="112">
        <v>11.4864000249</v>
      </c>
    </row>
    <row r="2478" spans="1:3" x14ac:dyDescent="0.25">
      <c r="A2478" s="120">
        <v>45394</v>
      </c>
      <c r="B2478" s="105">
        <v>5</v>
      </c>
      <c r="C2478" s="112">
        <v>11.543200195900001</v>
      </c>
    </row>
    <row r="2479" spans="1:3" x14ac:dyDescent="0.25">
      <c r="A2479" s="120">
        <v>45394</v>
      </c>
      <c r="B2479" s="105">
        <v>6</v>
      </c>
      <c r="C2479" s="112">
        <v>12.267999878199999</v>
      </c>
    </row>
    <row r="2480" spans="1:3" x14ac:dyDescent="0.25">
      <c r="A2480" s="120">
        <v>45394</v>
      </c>
      <c r="B2480" s="105">
        <v>7</v>
      </c>
      <c r="C2480" s="112">
        <v>13.2616005865</v>
      </c>
    </row>
    <row r="2481" spans="1:3" x14ac:dyDescent="0.25">
      <c r="A2481" s="120">
        <v>45394</v>
      </c>
      <c r="B2481" s="105">
        <v>8</v>
      </c>
      <c r="C2481" s="112">
        <v>13.408800659900001</v>
      </c>
    </row>
    <row r="2482" spans="1:3" x14ac:dyDescent="0.25">
      <c r="A2482" s="120">
        <v>45394</v>
      </c>
      <c r="B2482" s="105">
        <v>9</v>
      </c>
      <c r="C2482" s="112">
        <v>13.615200440099999</v>
      </c>
    </row>
    <row r="2483" spans="1:3" x14ac:dyDescent="0.25">
      <c r="A2483" s="120">
        <v>45394</v>
      </c>
      <c r="B2483" s="105">
        <v>10</v>
      </c>
      <c r="C2483" s="112">
        <v>13.090400147099999</v>
      </c>
    </row>
    <row r="2484" spans="1:3" x14ac:dyDescent="0.25">
      <c r="A2484" s="120">
        <v>45394</v>
      </c>
      <c r="B2484" s="105">
        <v>11</v>
      </c>
      <c r="C2484" s="112">
        <v>12.4504000247</v>
      </c>
    </row>
    <row r="2485" spans="1:3" x14ac:dyDescent="0.25">
      <c r="A2485" s="120">
        <v>45394</v>
      </c>
      <c r="B2485" s="105">
        <v>12</v>
      </c>
      <c r="C2485" s="112">
        <v>12.670400269</v>
      </c>
    </row>
    <row r="2486" spans="1:3" x14ac:dyDescent="0.25">
      <c r="A2486" s="120">
        <v>45394</v>
      </c>
      <c r="B2486" s="105">
        <v>13</v>
      </c>
      <c r="C2486" s="112">
        <v>12.5912003179</v>
      </c>
    </row>
    <row r="2487" spans="1:3" x14ac:dyDescent="0.25">
      <c r="A2487" s="120">
        <v>45394</v>
      </c>
      <c r="B2487" s="105">
        <v>14</v>
      </c>
      <c r="C2487" s="112">
        <v>12.523200195799999</v>
      </c>
    </row>
    <row r="2488" spans="1:3" x14ac:dyDescent="0.25">
      <c r="A2488" s="120">
        <v>45394</v>
      </c>
      <c r="B2488" s="105">
        <v>15</v>
      </c>
      <c r="C2488" s="112">
        <v>12.758400024799998</v>
      </c>
    </row>
    <row r="2489" spans="1:3" x14ac:dyDescent="0.25">
      <c r="A2489" s="120">
        <v>45394</v>
      </c>
      <c r="B2489" s="105">
        <v>16</v>
      </c>
      <c r="C2489" s="112">
        <v>13.0768002936</v>
      </c>
    </row>
    <row r="2490" spans="1:3" x14ac:dyDescent="0.25">
      <c r="A2490" s="120">
        <v>45394</v>
      </c>
      <c r="B2490" s="105">
        <v>17</v>
      </c>
      <c r="C2490" s="112">
        <v>13.463999878299999</v>
      </c>
    </row>
    <row r="2491" spans="1:3" x14ac:dyDescent="0.25">
      <c r="A2491" s="120">
        <v>45394</v>
      </c>
      <c r="B2491" s="105">
        <v>18</v>
      </c>
      <c r="C2491" s="112">
        <v>14.2848002936</v>
      </c>
    </row>
    <row r="2492" spans="1:3" x14ac:dyDescent="0.25">
      <c r="A2492" s="120">
        <v>45394</v>
      </c>
      <c r="B2492" s="105">
        <v>19</v>
      </c>
      <c r="C2492" s="112">
        <v>15.1872000739</v>
      </c>
    </row>
    <row r="2493" spans="1:3" x14ac:dyDescent="0.25">
      <c r="A2493" s="120">
        <v>45394</v>
      </c>
      <c r="B2493" s="105">
        <v>20</v>
      </c>
      <c r="C2493" s="112">
        <v>16.434400513299998</v>
      </c>
    </row>
    <row r="2494" spans="1:3" x14ac:dyDescent="0.25">
      <c r="A2494" s="120">
        <v>45394</v>
      </c>
      <c r="B2494" s="105">
        <v>21</v>
      </c>
      <c r="C2494" s="112">
        <v>16.188000488899998</v>
      </c>
    </row>
    <row r="2495" spans="1:3" x14ac:dyDescent="0.25">
      <c r="A2495" s="120">
        <v>45394</v>
      </c>
      <c r="B2495" s="105">
        <v>22</v>
      </c>
      <c r="C2495" s="112">
        <v>15.517600098099999</v>
      </c>
    </row>
    <row r="2496" spans="1:3" x14ac:dyDescent="0.25">
      <c r="A2496" s="120">
        <v>45394</v>
      </c>
      <c r="B2496" s="105">
        <v>23</v>
      </c>
      <c r="C2496" s="112">
        <v>14.631200073899999</v>
      </c>
    </row>
    <row r="2497" spans="1:3" x14ac:dyDescent="0.25">
      <c r="A2497" s="120">
        <v>45394</v>
      </c>
      <c r="B2497" s="105">
        <v>24</v>
      </c>
      <c r="C2497" s="112">
        <v>13.8552001959</v>
      </c>
    </row>
    <row r="2498" spans="1:3" x14ac:dyDescent="0.25">
      <c r="A2498" s="120">
        <v>45395</v>
      </c>
      <c r="B2498" s="105">
        <v>1</v>
      </c>
      <c r="C2498" s="112">
        <v>13.159200684</v>
      </c>
    </row>
    <row r="2499" spans="1:3" x14ac:dyDescent="0.25">
      <c r="A2499" s="120">
        <v>45395</v>
      </c>
      <c r="B2499" s="105">
        <v>2</v>
      </c>
      <c r="C2499" s="112">
        <v>12.520800171399999</v>
      </c>
    </row>
    <row r="2500" spans="1:3" x14ac:dyDescent="0.25">
      <c r="A2500" s="120">
        <v>45395</v>
      </c>
      <c r="B2500" s="105">
        <v>3</v>
      </c>
      <c r="C2500" s="112">
        <v>12.273599853899999</v>
      </c>
    </row>
    <row r="2501" spans="1:3" x14ac:dyDescent="0.25">
      <c r="A2501" s="120">
        <v>45395</v>
      </c>
      <c r="B2501" s="105">
        <v>4</v>
      </c>
      <c r="C2501" s="112">
        <v>12.0192001349</v>
      </c>
    </row>
    <row r="2502" spans="1:3" x14ac:dyDescent="0.25">
      <c r="A2502" s="120">
        <v>45395</v>
      </c>
      <c r="B2502" s="105">
        <v>5</v>
      </c>
      <c r="C2502" s="112">
        <v>11.9720000005</v>
      </c>
    </row>
    <row r="2503" spans="1:3" x14ac:dyDescent="0.25">
      <c r="A2503" s="120">
        <v>45395</v>
      </c>
      <c r="B2503" s="105">
        <v>6</v>
      </c>
      <c r="C2503" s="112">
        <v>12.245599975999999</v>
      </c>
    </row>
    <row r="2504" spans="1:3" x14ac:dyDescent="0.25">
      <c r="A2504" s="120">
        <v>45395</v>
      </c>
      <c r="B2504" s="105">
        <v>7</v>
      </c>
      <c r="C2504" s="112">
        <v>12.577600281299999</v>
      </c>
    </row>
    <row r="2505" spans="1:3" x14ac:dyDescent="0.25">
      <c r="A2505" s="120">
        <v>45395</v>
      </c>
      <c r="B2505" s="105">
        <v>8</v>
      </c>
      <c r="C2505" s="112">
        <v>12.702400513299999</v>
      </c>
    </row>
    <row r="2506" spans="1:3" x14ac:dyDescent="0.25">
      <c r="A2506" s="120">
        <v>45395</v>
      </c>
      <c r="B2506" s="105">
        <v>9</v>
      </c>
      <c r="C2506" s="112">
        <v>12.7200006109</v>
      </c>
    </row>
    <row r="2507" spans="1:3" x14ac:dyDescent="0.25">
      <c r="A2507" s="120">
        <v>45395</v>
      </c>
      <c r="B2507" s="105">
        <v>10</v>
      </c>
      <c r="C2507" s="112">
        <v>12.071199829400001</v>
      </c>
    </row>
    <row r="2508" spans="1:3" x14ac:dyDescent="0.25">
      <c r="A2508" s="120">
        <v>45395</v>
      </c>
      <c r="B2508" s="105">
        <v>11</v>
      </c>
      <c r="C2508" s="112">
        <v>11.7616003425</v>
      </c>
    </row>
    <row r="2509" spans="1:3" x14ac:dyDescent="0.25">
      <c r="A2509" s="120">
        <v>45395</v>
      </c>
      <c r="B2509" s="105">
        <v>12</v>
      </c>
      <c r="C2509" s="112">
        <v>11.4800001836</v>
      </c>
    </row>
    <row r="2510" spans="1:3" x14ac:dyDescent="0.25">
      <c r="A2510" s="120">
        <v>45395</v>
      </c>
      <c r="B2510" s="105">
        <v>13</v>
      </c>
      <c r="C2510" s="112">
        <v>10.9264002692</v>
      </c>
    </row>
    <row r="2511" spans="1:3" x14ac:dyDescent="0.25">
      <c r="A2511" s="120">
        <v>45395</v>
      </c>
      <c r="B2511" s="105">
        <v>14</v>
      </c>
      <c r="C2511" s="112">
        <v>11.059200073600001</v>
      </c>
    </row>
    <row r="2512" spans="1:3" x14ac:dyDescent="0.25">
      <c r="A2512" s="120">
        <v>45395</v>
      </c>
      <c r="B2512" s="105">
        <v>15</v>
      </c>
      <c r="C2512" s="112">
        <v>11.811200196</v>
      </c>
    </row>
    <row r="2513" spans="1:3" x14ac:dyDescent="0.25">
      <c r="A2513" s="120">
        <v>45395</v>
      </c>
      <c r="B2513" s="105">
        <v>16</v>
      </c>
      <c r="C2513" s="112">
        <v>12.4336003425</v>
      </c>
    </row>
    <row r="2514" spans="1:3" x14ac:dyDescent="0.25">
      <c r="A2514" s="120">
        <v>45395</v>
      </c>
      <c r="B2514" s="105">
        <v>17</v>
      </c>
      <c r="C2514" s="112">
        <v>13.137600708500001</v>
      </c>
    </row>
    <row r="2515" spans="1:3" x14ac:dyDescent="0.25">
      <c r="A2515" s="120">
        <v>45395</v>
      </c>
      <c r="B2515" s="105">
        <v>18</v>
      </c>
      <c r="C2515" s="112">
        <v>13.684000000499999</v>
      </c>
    </row>
    <row r="2516" spans="1:3" x14ac:dyDescent="0.25">
      <c r="A2516" s="120">
        <v>45395</v>
      </c>
      <c r="B2516" s="105">
        <v>19</v>
      </c>
      <c r="C2516" s="112">
        <v>14.294400269199999</v>
      </c>
    </row>
    <row r="2517" spans="1:3" x14ac:dyDescent="0.25">
      <c r="A2517" s="120">
        <v>45395</v>
      </c>
      <c r="B2517" s="105">
        <v>20</v>
      </c>
      <c r="C2517" s="112">
        <v>15.351200562100001</v>
      </c>
    </row>
    <row r="2518" spans="1:3" x14ac:dyDescent="0.25">
      <c r="A2518" s="120">
        <v>45395</v>
      </c>
      <c r="B2518" s="105">
        <v>21</v>
      </c>
      <c r="C2518" s="112">
        <v>15.656800415499999</v>
      </c>
    </row>
    <row r="2519" spans="1:3" x14ac:dyDescent="0.25">
      <c r="A2519" s="120">
        <v>45395</v>
      </c>
      <c r="B2519" s="105">
        <v>22</v>
      </c>
      <c r="C2519" s="112">
        <v>15.2048002935</v>
      </c>
    </row>
    <row r="2520" spans="1:3" x14ac:dyDescent="0.25">
      <c r="A2520" s="120">
        <v>45395</v>
      </c>
      <c r="B2520" s="105">
        <v>23</v>
      </c>
      <c r="C2520" s="112">
        <v>14.615999878299998</v>
      </c>
    </row>
    <row r="2521" spans="1:3" x14ac:dyDescent="0.25">
      <c r="A2521" s="120">
        <v>45395</v>
      </c>
      <c r="B2521" s="105">
        <v>24</v>
      </c>
      <c r="C2521" s="112">
        <v>13.905600098000001</v>
      </c>
    </row>
    <row r="2522" spans="1:3" x14ac:dyDescent="0.25">
      <c r="A2522" s="120">
        <v>45396</v>
      </c>
      <c r="B2522" s="105">
        <v>1</v>
      </c>
      <c r="C2522" s="112">
        <v>13.4336007086</v>
      </c>
    </row>
    <row r="2523" spans="1:3" x14ac:dyDescent="0.25">
      <c r="A2523" s="120">
        <v>45396</v>
      </c>
      <c r="B2523" s="105">
        <v>2</v>
      </c>
      <c r="C2523" s="112">
        <v>12.974400513399999</v>
      </c>
    </row>
    <row r="2524" spans="1:3" x14ac:dyDescent="0.25">
      <c r="A2524" s="120">
        <v>45396</v>
      </c>
      <c r="B2524" s="105">
        <v>3</v>
      </c>
      <c r="C2524" s="112">
        <v>12.7080003668</v>
      </c>
    </row>
    <row r="2525" spans="1:3" x14ac:dyDescent="0.25">
      <c r="A2525" s="120">
        <v>45396</v>
      </c>
      <c r="B2525" s="105">
        <v>4</v>
      </c>
      <c r="C2525" s="112">
        <v>12.488800171499999</v>
      </c>
    </row>
    <row r="2526" spans="1:3" x14ac:dyDescent="0.25">
      <c r="A2526" s="120">
        <v>45396</v>
      </c>
      <c r="B2526" s="105">
        <v>5</v>
      </c>
      <c r="C2526" s="112">
        <v>12.4320001226</v>
      </c>
    </row>
    <row r="2527" spans="1:3" x14ac:dyDescent="0.25">
      <c r="A2527" s="120">
        <v>45396</v>
      </c>
      <c r="B2527" s="105">
        <v>6</v>
      </c>
      <c r="C2527" s="112">
        <v>12.835200684199998</v>
      </c>
    </row>
    <row r="2528" spans="1:3" x14ac:dyDescent="0.25">
      <c r="A2528" s="120">
        <v>45396</v>
      </c>
      <c r="B2528" s="105">
        <v>7</v>
      </c>
      <c r="C2528" s="112">
        <v>13.161600586500001</v>
      </c>
    </row>
    <row r="2529" spans="1:3" x14ac:dyDescent="0.25">
      <c r="A2529" s="120">
        <v>45396</v>
      </c>
      <c r="B2529" s="105">
        <v>8</v>
      </c>
      <c r="C2529" s="112">
        <v>13.21920044</v>
      </c>
    </row>
    <row r="2530" spans="1:3" x14ac:dyDescent="0.25">
      <c r="A2530" s="120">
        <v>45396</v>
      </c>
      <c r="B2530" s="105">
        <v>9</v>
      </c>
      <c r="C2530" s="112">
        <v>12.684800171400001</v>
      </c>
    </row>
    <row r="2531" spans="1:3" x14ac:dyDescent="0.25">
      <c r="A2531" s="120">
        <v>45396</v>
      </c>
      <c r="B2531" s="105">
        <v>10</v>
      </c>
      <c r="C2531" s="112">
        <v>11.757600159400001</v>
      </c>
    </row>
    <row r="2532" spans="1:3" x14ac:dyDescent="0.25">
      <c r="A2532" s="120">
        <v>45396</v>
      </c>
      <c r="B2532" s="105">
        <v>11</v>
      </c>
      <c r="C2532" s="112">
        <v>10.975200135</v>
      </c>
    </row>
    <row r="2533" spans="1:3" x14ac:dyDescent="0.25">
      <c r="A2533" s="120">
        <v>45396</v>
      </c>
      <c r="B2533" s="105">
        <v>12</v>
      </c>
      <c r="C2533" s="112">
        <v>11.051199951700001</v>
      </c>
    </row>
    <row r="2534" spans="1:3" x14ac:dyDescent="0.25">
      <c r="A2534" s="120">
        <v>45396</v>
      </c>
      <c r="B2534" s="105">
        <v>13</v>
      </c>
      <c r="C2534" s="112">
        <v>13.076800415499999</v>
      </c>
    </row>
    <row r="2535" spans="1:3" x14ac:dyDescent="0.25">
      <c r="A2535" s="120">
        <v>45396</v>
      </c>
      <c r="B2535" s="105">
        <v>14</v>
      </c>
      <c r="C2535" s="112">
        <v>13.1775999149</v>
      </c>
    </row>
    <row r="2536" spans="1:3" x14ac:dyDescent="0.25">
      <c r="A2536" s="120">
        <v>45396</v>
      </c>
      <c r="B2536" s="105">
        <v>15</v>
      </c>
      <c r="C2536" s="112">
        <v>13.2096002814</v>
      </c>
    </row>
    <row r="2537" spans="1:3" x14ac:dyDescent="0.25">
      <c r="A2537" s="120">
        <v>45396</v>
      </c>
      <c r="B2537" s="105">
        <v>16</v>
      </c>
      <c r="C2537" s="112">
        <v>13.4256002202</v>
      </c>
    </row>
    <row r="2538" spans="1:3" x14ac:dyDescent="0.25">
      <c r="A2538" s="120">
        <v>45396</v>
      </c>
      <c r="B2538" s="105">
        <v>17</v>
      </c>
      <c r="C2538" s="112">
        <v>13.990400147099999</v>
      </c>
    </row>
    <row r="2539" spans="1:3" x14ac:dyDescent="0.25">
      <c r="A2539" s="120">
        <v>45396</v>
      </c>
      <c r="B2539" s="105">
        <v>18</v>
      </c>
      <c r="C2539" s="112">
        <v>15.0720002446</v>
      </c>
    </row>
    <row r="2540" spans="1:3" x14ac:dyDescent="0.25">
      <c r="A2540" s="120">
        <v>45396</v>
      </c>
      <c r="B2540" s="105">
        <v>19</v>
      </c>
      <c r="C2540" s="112">
        <v>16.102400269100002</v>
      </c>
    </row>
    <row r="2541" spans="1:3" x14ac:dyDescent="0.25">
      <c r="A2541" s="120">
        <v>45396</v>
      </c>
      <c r="B2541" s="105">
        <v>20</v>
      </c>
      <c r="C2541" s="112">
        <v>17.120000000499999</v>
      </c>
    </row>
    <row r="2542" spans="1:3" x14ac:dyDescent="0.25">
      <c r="A2542" s="120">
        <v>45396</v>
      </c>
      <c r="B2542" s="105">
        <v>21</v>
      </c>
      <c r="C2542" s="112">
        <v>17.140000000400001</v>
      </c>
    </row>
    <row r="2543" spans="1:3" x14ac:dyDescent="0.25">
      <c r="A2543" s="120">
        <v>45396</v>
      </c>
      <c r="B2543" s="105">
        <v>22</v>
      </c>
      <c r="C2543" s="112">
        <v>16.5064003912</v>
      </c>
    </row>
    <row r="2544" spans="1:3" x14ac:dyDescent="0.25">
      <c r="A2544" s="120">
        <v>45396</v>
      </c>
      <c r="B2544" s="105">
        <v>23</v>
      </c>
      <c r="C2544" s="112">
        <v>15.374400269100001</v>
      </c>
    </row>
    <row r="2545" spans="1:3" x14ac:dyDescent="0.25">
      <c r="A2545" s="120">
        <v>45396</v>
      </c>
      <c r="B2545" s="105">
        <v>24</v>
      </c>
      <c r="C2545" s="112">
        <v>14.412800049400001</v>
      </c>
    </row>
    <row r="2546" spans="1:3" x14ac:dyDescent="0.25">
      <c r="A2546" s="120">
        <v>45397</v>
      </c>
      <c r="B2546" s="105">
        <v>1</v>
      </c>
      <c r="C2546" s="112">
        <v>13.6648004156</v>
      </c>
    </row>
    <row r="2547" spans="1:3" x14ac:dyDescent="0.25">
      <c r="A2547" s="120">
        <v>45397</v>
      </c>
      <c r="B2547" s="105">
        <v>2</v>
      </c>
      <c r="C2547" s="112">
        <v>13.1888006599</v>
      </c>
    </row>
    <row r="2548" spans="1:3" x14ac:dyDescent="0.25">
      <c r="A2548" s="120">
        <v>45397</v>
      </c>
      <c r="B2548" s="105">
        <v>3</v>
      </c>
      <c r="C2548" s="112">
        <v>12.9552001958</v>
      </c>
    </row>
    <row r="2549" spans="1:3" x14ac:dyDescent="0.25">
      <c r="A2549" s="120">
        <v>45397</v>
      </c>
      <c r="B2549" s="105">
        <v>4</v>
      </c>
      <c r="C2549" s="112">
        <v>12.818400513299999</v>
      </c>
    </row>
    <row r="2550" spans="1:3" x14ac:dyDescent="0.25">
      <c r="A2550" s="120">
        <v>45397</v>
      </c>
      <c r="B2550" s="105">
        <v>5</v>
      </c>
      <c r="C2550" s="112">
        <v>13.345600708600001</v>
      </c>
    </row>
    <row r="2551" spans="1:3" x14ac:dyDescent="0.25">
      <c r="A2551" s="120">
        <v>45397</v>
      </c>
      <c r="B2551" s="105">
        <v>6</v>
      </c>
      <c r="C2551" s="112">
        <v>14.4272000738</v>
      </c>
    </row>
    <row r="2552" spans="1:3" x14ac:dyDescent="0.25">
      <c r="A2552" s="120">
        <v>45397</v>
      </c>
      <c r="B2552" s="105">
        <v>7</v>
      </c>
      <c r="C2552" s="112">
        <v>16.356800415600002</v>
      </c>
    </row>
    <row r="2553" spans="1:3" x14ac:dyDescent="0.25">
      <c r="A2553" s="120">
        <v>45397</v>
      </c>
      <c r="B2553" s="105">
        <v>8</v>
      </c>
      <c r="C2553" s="112">
        <v>16.7056003424</v>
      </c>
    </row>
    <row r="2554" spans="1:3" x14ac:dyDescent="0.25">
      <c r="A2554" s="120">
        <v>45397</v>
      </c>
      <c r="B2554" s="105">
        <v>9</v>
      </c>
      <c r="C2554" s="112">
        <v>16.885600708499997</v>
      </c>
    </row>
    <row r="2555" spans="1:3" x14ac:dyDescent="0.25">
      <c r="A2555" s="120">
        <v>45397</v>
      </c>
      <c r="B2555" s="105">
        <v>10</v>
      </c>
      <c r="C2555" s="112">
        <v>16.9896005867</v>
      </c>
    </row>
    <row r="2556" spans="1:3" x14ac:dyDescent="0.25">
      <c r="A2556" s="120">
        <v>45397</v>
      </c>
      <c r="B2556" s="105">
        <v>11</v>
      </c>
      <c r="C2556" s="112">
        <v>14.9736002201</v>
      </c>
    </row>
    <row r="2557" spans="1:3" x14ac:dyDescent="0.25">
      <c r="A2557" s="120">
        <v>45397</v>
      </c>
      <c r="B2557" s="105">
        <v>12</v>
      </c>
      <c r="C2557" s="112">
        <v>13.1664002691</v>
      </c>
    </row>
    <row r="2558" spans="1:3" x14ac:dyDescent="0.25">
      <c r="A2558" s="120">
        <v>45397</v>
      </c>
      <c r="B2558" s="105">
        <v>13</v>
      </c>
      <c r="C2558" s="112">
        <v>12.6192005622</v>
      </c>
    </row>
    <row r="2559" spans="1:3" x14ac:dyDescent="0.25">
      <c r="A2559" s="120">
        <v>45397</v>
      </c>
      <c r="B2559" s="105">
        <v>14</v>
      </c>
      <c r="C2559" s="112">
        <v>12.785600342399999</v>
      </c>
    </row>
    <row r="2560" spans="1:3" x14ac:dyDescent="0.25">
      <c r="A2560" s="120">
        <v>45397</v>
      </c>
      <c r="B2560" s="105">
        <v>15</v>
      </c>
      <c r="C2560" s="112">
        <v>12.191200318</v>
      </c>
    </row>
    <row r="2561" spans="1:3" x14ac:dyDescent="0.25">
      <c r="A2561" s="120">
        <v>45397</v>
      </c>
      <c r="B2561" s="105">
        <v>16</v>
      </c>
      <c r="C2561" s="112">
        <v>12.1584002081</v>
      </c>
    </row>
    <row r="2562" spans="1:3" x14ac:dyDescent="0.25">
      <c r="A2562" s="120">
        <v>45397</v>
      </c>
      <c r="B2562" s="105">
        <v>17</v>
      </c>
      <c r="C2562" s="112">
        <v>12.7520001225</v>
      </c>
    </row>
    <row r="2563" spans="1:3" x14ac:dyDescent="0.25">
      <c r="A2563" s="120">
        <v>45397</v>
      </c>
      <c r="B2563" s="105">
        <v>18</v>
      </c>
      <c r="C2563" s="112">
        <v>13.641600220200001</v>
      </c>
    </row>
    <row r="2564" spans="1:3" x14ac:dyDescent="0.25">
      <c r="A2564" s="120">
        <v>45397</v>
      </c>
      <c r="B2564" s="105">
        <v>19</v>
      </c>
      <c r="C2564" s="112">
        <v>15.131200073800001</v>
      </c>
    </row>
    <row r="2565" spans="1:3" x14ac:dyDescent="0.25">
      <c r="A2565" s="120">
        <v>45397</v>
      </c>
      <c r="B2565" s="105">
        <v>20</v>
      </c>
      <c r="C2565" s="112">
        <v>16.736800415599998</v>
      </c>
    </row>
    <row r="2566" spans="1:3" x14ac:dyDescent="0.25">
      <c r="A2566" s="120">
        <v>45397</v>
      </c>
      <c r="B2566" s="105">
        <v>21</v>
      </c>
      <c r="C2566" s="112">
        <v>17.178400146799998</v>
      </c>
    </row>
    <row r="2567" spans="1:3" x14ac:dyDescent="0.25">
      <c r="A2567" s="120">
        <v>45397</v>
      </c>
      <c r="B2567" s="105">
        <v>22</v>
      </c>
      <c r="C2567" s="112">
        <v>16.2312005621</v>
      </c>
    </row>
    <row r="2568" spans="1:3" x14ac:dyDescent="0.25">
      <c r="A2568" s="120">
        <v>45397</v>
      </c>
      <c r="B2568" s="105">
        <v>23</v>
      </c>
      <c r="C2568" s="112">
        <v>14.928800171400001</v>
      </c>
    </row>
    <row r="2569" spans="1:3" x14ac:dyDescent="0.25">
      <c r="A2569" s="120">
        <v>45397</v>
      </c>
      <c r="B2569" s="105">
        <v>24</v>
      </c>
      <c r="C2569" s="112">
        <v>13.9440001225</v>
      </c>
    </row>
    <row r="2570" spans="1:3" x14ac:dyDescent="0.25">
      <c r="A2570" s="120">
        <v>45398</v>
      </c>
      <c r="B2570" s="105">
        <v>1</v>
      </c>
      <c r="C2570" s="112">
        <v>13.156000611</v>
      </c>
    </row>
    <row r="2571" spans="1:3" x14ac:dyDescent="0.25">
      <c r="A2571" s="120">
        <v>45398</v>
      </c>
      <c r="B2571" s="105">
        <v>2</v>
      </c>
      <c r="C2571" s="112">
        <v>12.7200001226</v>
      </c>
    </row>
    <row r="2572" spans="1:3" x14ac:dyDescent="0.25">
      <c r="A2572" s="120">
        <v>45398</v>
      </c>
      <c r="B2572" s="105">
        <v>3</v>
      </c>
      <c r="C2572" s="112">
        <v>12.292000244700001</v>
      </c>
    </row>
    <row r="2573" spans="1:3" x14ac:dyDescent="0.25">
      <c r="A2573" s="120">
        <v>45398</v>
      </c>
      <c r="B2573" s="105">
        <v>4</v>
      </c>
      <c r="C2573" s="112">
        <v>12.3895997928</v>
      </c>
    </row>
    <row r="2574" spans="1:3" x14ac:dyDescent="0.25">
      <c r="A2574" s="120">
        <v>45398</v>
      </c>
      <c r="B2574" s="105">
        <v>5</v>
      </c>
      <c r="C2574" s="112">
        <v>12.9368000494</v>
      </c>
    </row>
    <row r="2575" spans="1:3" x14ac:dyDescent="0.25">
      <c r="A2575" s="120">
        <v>45398</v>
      </c>
      <c r="B2575" s="105">
        <v>6</v>
      </c>
      <c r="C2575" s="112">
        <v>14.1064006354</v>
      </c>
    </row>
    <row r="2576" spans="1:3" x14ac:dyDescent="0.25">
      <c r="A2576" s="120">
        <v>45398</v>
      </c>
      <c r="B2576" s="105">
        <v>7</v>
      </c>
      <c r="C2576" s="112">
        <v>15.3368002937</v>
      </c>
    </row>
    <row r="2577" spans="1:3" x14ac:dyDescent="0.25">
      <c r="A2577" s="120">
        <v>45398</v>
      </c>
      <c r="B2577" s="105">
        <v>8</v>
      </c>
      <c r="C2577" s="112">
        <v>14.908800293500001</v>
      </c>
    </row>
    <row r="2578" spans="1:3" x14ac:dyDescent="0.25">
      <c r="A2578" s="120">
        <v>45398</v>
      </c>
      <c r="B2578" s="105">
        <v>9</v>
      </c>
      <c r="C2578" s="112">
        <v>14.0248004157</v>
      </c>
    </row>
    <row r="2579" spans="1:3" x14ac:dyDescent="0.25">
      <c r="A2579" s="120">
        <v>45398</v>
      </c>
      <c r="B2579" s="105">
        <v>10</v>
      </c>
      <c r="C2579" s="112">
        <v>13.102400513399999</v>
      </c>
    </row>
    <row r="2580" spans="1:3" x14ac:dyDescent="0.25">
      <c r="A2580" s="120">
        <v>45398</v>
      </c>
      <c r="B2580" s="105">
        <v>11</v>
      </c>
      <c r="C2580" s="112">
        <v>12.269600159100001</v>
      </c>
    </row>
    <row r="2581" spans="1:3" x14ac:dyDescent="0.25">
      <c r="A2581" s="120">
        <v>45398</v>
      </c>
      <c r="B2581" s="105">
        <v>12</v>
      </c>
      <c r="C2581" s="112">
        <v>11.5392001349</v>
      </c>
    </row>
    <row r="2582" spans="1:3" x14ac:dyDescent="0.25">
      <c r="A2582" s="120">
        <v>45398</v>
      </c>
      <c r="B2582" s="105">
        <v>13</v>
      </c>
      <c r="C2582" s="112">
        <v>11.5912003793</v>
      </c>
    </row>
    <row r="2583" spans="1:3" x14ac:dyDescent="0.25">
      <c r="A2583" s="120">
        <v>45398</v>
      </c>
      <c r="B2583" s="105">
        <v>14</v>
      </c>
      <c r="C2583" s="112">
        <v>12.086400208100001</v>
      </c>
    </row>
    <row r="2584" spans="1:3" x14ac:dyDescent="0.25">
      <c r="A2584" s="120">
        <v>45398</v>
      </c>
      <c r="B2584" s="105">
        <v>15</v>
      </c>
      <c r="C2584" s="112">
        <v>12.4904003914</v>
      </c>
    </row>
    <row r="2585" spans="1:3" x14ac:dyDescent="0.25">
      <c r="A2585" s="120">
        <v>45398</v>
      </c>
      <c r="B2585" s="105">
        <v>16</v>
      </c>
      <c r="C2585" s="112">
        <v>13.446400147</v>
      </c>
    </row>
    <row r="2586" spans="1:3" x14ac:dyDescent="0.25">
      <c r="A2586" s="120">
        <v>45398</v>
      </c>
      <c r="B2586" s="105">
        <v>17</v>
      </c>
      <c r="C2586" s="112">
        <v>14.3600003667</v>
      </c>
    </row>
    <row r="2587" spans="1:3" x14ac:dyDescent="0.25">
      <c r="A2587" s="120">
        <v>45398</v>
      </c>
      <c r="B2587" s="105">
        <v>18</v>
      </c>
      <c r="C2587" s="112">
        <v>15.5168001714</v>
      </c>
    </row>
    <row r="2588" spans="1:3" x14ac:dyDescent="0.25">
      <c r="A2588" s="120">
        <v>45398</v>
      </c>
      <c r="B2588" s="105">
        <v>19</v>
      </c>
      <c r="C2588" s="112">
        <v>16.3855999761</v>
      </c>
    </row>
    <row r="2589" spans="1:3" x14ac:dyDescent="0.25">
      <c r="A2589" s="120">
        <v>45398</v>
      </c>
      <c r="B2589" s="105">
        <v>20</v>
      </c>
      <c r="C2589" s="112">
        <v>17.068000366900002</v>
      </c>
    </row>
    <row r="2590" spans="1:3" x14ac:dyDescent="0.25">
      <c r="A2590" s="120">
        <v>45398</v>
      </c>
      <c r="B2590" s="105">
        <v>21</v>
      </c>
      <c r="C2590" s="112">
        <v>16.975200317800002</v>
      </c>
    </row>
    <row r="2591" spans="1:3" x14ac:dyDescent="0.25">
      <c r="A2591" s="120">
        <v>45398</v>
      </c>
      <c r="B2591" s="105">
        <v>22</v>
      </c>
      <c r="C2591" s="112">
        <v>15.825600464700001</v>
      </c>
    </row>
    <row r="2592" spans="1:3" x14ac:dyDescent="0.25">
      <c r="A2592" s="120">
        <v>45398</v>
      </c>
      <c r="B2592" s="105">
        <v>23</v>
      </c>
      <c r="C2592" s="112">
        <v>14.523199951500001</v>
      </c>
    </row>
    <row r="2593" spans="1:3" x14ac:dyDescent="0.25">
      <c r="A2593" s="120">
        <v>45398</v>
      </c>
      <c r="B2593" s="105">
        <v>24</v>
      </c>
      <c r="C2593" s="112">
        <v>13.310400635399999</v>
      </c>
    </row>
    <row r="2594" spans="1:3" x14ac:dyDescent="0.25">
      <c r="A2594" s="120">
        <v>45399</v>
      </c>
      <c r="B2594" s="105">
        <v>1</v>
      </c>
      <c r="C2594" s="112">
        <v>12.393599854</v>
      </c>
    </row>
    <row r="2595" spans="1:3" x14ac:dyDescent="0.25">
      <c r="A2595" s="120">
        <v>45399</v>
      </c>
      <c r="B2595" s="105">
        <v>2</v>
      </c>
      <c r="C2595" s="112">
        <v>11.832800049199999</v>
      </c>
    </row>
    <row r="2596" spans="1:3" x14ac:dyDescent="0.25">
      <c r="A2596" s="120">
        <v>45399</v>
      </c>
      <c r="B2596" s="105">
        <v>3</v>
      </c>
      <c r="C2596" s="112">
        <v>11.545600281499999</v>
      </c>
    </row>
    <row r="2597" spans="1:3" x14ac:dyDescent="0.25">
      <c r="A2597" s="120">
        <v>45399</v>
      </c>
      <c r="B2597" s="105">
        <v>4</v>
      </c>
      <c r="C2597" s="112">
        <v>11.349600159400001</v>
      </c>
    </row>
    <row r="2598" spans="1:3" x14ac:dyDescent="0.25">
      <c r="A2598" s="120">
        <v>45399</v>
      </c>
      <c r="B2598" s="105">
        <v>5</v>
      </c>
      <c r="C2598" s="112">
        <v>11.7384001473</v>
      </c>
    </row>
    <row r="2599" spans="1:3" x14ac:dyDescent="0.25">
      <c r="A2599" s="120">
        <v>45399</v>
      </c>
      <c r="B2599" s="105">
        <v>6</v>
      </c>
      <c r="C2599" s="112">
        <v>12.858400268900001</v>
      </c>
    </row>
    <row r="2600" spans="1:3" x14ac:dyDescent="0.25">
      <c r="A2600" s="120">
        <v>45399</v>
      </c>
      <c r="B2600" s="105">
        <v>7</v>
      </c>
      <c r="C2600" s="112">
        <v>14.1776003425</v>
      </c>
    </row>
    <row r="2601" spans="1:3" x14ac:dyDescent="0.25">
      <c r="A2601" s="120">
        <v>45399</v>
      </c>
      <c r="B2601" s="105">
        <v>8</v>
      </c>
      <c r="C2601" s="112">
        <v>14.119200317999999</v>
      </c>
    </row>
    <row r="2602" spans="1:3" x14ac:dyDescent="0.25">
      <c r="A2602" s="120">
        <v>45399</v>
      </c>
      <c r="B2602" s="105">
        <v>9</v>
      </c>
      <c r="C2602" s="112">
        <v>13.9184001471</v>
      </c>
    </row>
    <row r="2603" spans="1:3" x14ac:dyDescent="0.25">
      <c r="A2603" s="120">
        <v>45399</v>
      </c>
      <c r="B2603" s="105">
        <v>10</v>
      </c>
      <c r="C2603" s="112">
        <v>13.382400147099998</v>
      </c>
    </row>
    <row r="2604" spans="1:3" x14ac:dyDescent="0.25">
      <c r="A2604" s="120">
        <v>45399</v>
      </c>
      <c r="B2604" s="105">
        <v>11</v>
      </c>
      <c r="C2604" s="112">
        <v>13.068000122600001</v>
      </c>
    </row>
    <row r="2605" spans="1:3" x14ac:dyDescent="0.25">
      <c r="A2605" s="120">
        <v>45399</v>
      </c>
      <c r="B2605" s="105">
        <v>12</v>
      </c>
      <c r="C2605" s="112">
        <v>12.7576003424</v>
      </c>
    </row>
    <row r="2606" spans="1:3" x14ac:dyDescent="0.25">
      <c r="A2606" s="120">
        <v>45399</v>
      </c>
      <c r="B2606" s="105">
        <v>13</v>
      </c>
      <c r="C2606" s="112">
        <v>13.088000366699999</v>
      </c>
    </row>
    <row r="2607" spans="1:3" x14ac:dyDescent="0.25">
      <c r="A2607" s="120">
        <v>45399</v>
      </c>
      <c r="B2607" s="105">
        <v>14</v>
      </c>
      <c r="C2607" s="112">
        <v>13.6936003425</v>
      </c>
    </row>
    <row r="2608" spans="1:3" x14ac:dyDescent="0.25">
      <c r="A2608" s="120">
        <v>45399</v>
      </c>
      <c r="B2608" s="105">
        <v>15</v>
      </c>
      <c r="C2608" s="112">
        <v>14.2424001471</v>
      </c>
    </row>
    <row r="2609" spans="1:3" x14ac:dyDescent="0.25">
      <c r="A2609" s="120">
        <v>45399</v>
      </c>
      <c r="B2609" s="105">
        <v>16</v>
      </c>
      <c r="C2609" s="112">
        <v>14.975199951600001</v>
      </c>
    </row>
    <row r="2610" spans="1:3" x14ac:dyDescent="0.25">
      <c r="A2610" s="120">
        <v>45399</v>
      </c>
      <c r="B2610" s="105">
        <v>17</v>
      </c>
      <c r="C2610" s="112">
        <v>16.016000244899999</v>
      </c>
    </row>
    <row r="2611" spans="1:3" x14ac:dyDescent="0.25">
      <c r="A2611" s="120">
        <v>45399</v>
      </c>
      <c r="B2611" s="105">
        <v>18</v>
      </c>
      <c r="C2611" s="112">
        <v>16.976799805199999</v>
      </c>
    </row>
    <row r="2612" spans="1:3" x14ac:dyDescent="0.25">
      <c r="A2612" s="120">
        <v>45399</v>
      </c>
      <c r="B2612" s="105">
        <v>19</v>
      </c>
      <c r="C2612" s="112">
        <v>17.380000366899999</v>
      </c>
    </row>
    <row r="2613" spans="1:3" x14ac:dyDescent="0.25">
      <c r="A2613" s="120">
        <v>45399</v>
      </c>
      <c r="B2613" s="105">
        <v>20</v>
      </c>
      <c r="C2613" s="112">
        <v>17.858400513299998</v>
      </c>
    </row>
    <row r="2614" spans="1:3" x14ac:dyDescent="0.25">
      <c r="A2614" s="120">
        <v>45399</v>
      </c>
      <c r="B2614" s="105">
        <v>21</v>
      </c>
      <c r="C2614" s="112">
        <v>17.1928005376</v>
      </c>
    </row>
    <row r="2615" spans="1:3" x14ac:dyDescent="0.25">
      <c r="A2615" s="120">
        <v>45399</v>
      </c>
      <c r="B2615" s="105">
        <v>22</v>
      </c>
      <c r="C2615" s="112">
        <v>16.048000366899998</v>
      </c>
    </row>
    <row r="2616" spans="1:3" x14ac:dyDescent="0.25">
      <c r="A2616" s="120">
        <v>45399</v>
      </c>
      <c r="B2616" s="105">
        <v>23</v>
      </c>
      <c r="C2616" s="112">
        <v>14.757600098099999</v>
      </c>
    </row>
    <row r="2617" spans="1:3" x14ac:dyDescent="0.25">
      <c r="A2617" s="120">
        <v>45399</v>
      </c>
      <c r="B2617" s="105">
        <v>24</v>
      </c>
      <c r="C2617" s="112">
        <v>13.758400269300001</v>
      </c>
    </row>
    <row r="2618" spans="1:3" x14ac:dyDescent="0.25">
      <c r="A2618" s="120">
        <v>45400</v>
      </c>
      <c r="B2618" s="105">
        <v>1</v>
      </c>
      <c r="C2618" s="112">
        <v>12.819200562300001</v>
      </c>
    </row>
    <row r="2619" spans="1:3" x14ac:dyDescent="0.25">
      <c r="A2619" s="120">
        <v>45400</v>
      </c>
      <c r="B2619" s="105">
        <v>2</v>
      </c>
      <c r="C2619" s="112">
        <v>12.3032000128</v>
      </c>
    </row>
    <row r="2620" spans="1:3" x14ac:dyDescent="0.25">
      <c r="A2620" s="120">
        <v>45400</v>
      </c>
      <c r="B2620" s="105">
        <v>3</v>
      </c>
      <c r="C2620" s="112">
        <v>11.959199890399999</v>
      </c>
    </row>
    <row r="2621" spans="1:3" x14ac:dyDescent="0.25">
      <c r="A2621" s="120">
        <v>45400</v>
      </c>
      <c r="B2621" s="105">
        <v>4</v>
      </c>
      <c r="C2621" s="112">
        <v>11.689600037</v>
      </c>
    </row>
    <row r="2622" spans="1:3" x14ac:dyDescent="0.25">
      <c r="A2622" s="120">
        <v>45400</v>
      </c>
      <c r="B2622" s="105">
        <v>5</v>
      </c>
      <c r="C2622" s="112">
        <v>11.970400147099999</v>
      </c>
    </row>
    <row r="2623" spans="1:3" x14ac:dyDescent="0.25">
      <c r="A2623" s="120">
        <v>45400</v>
      </c>
      <c r="B2623" s="105">
        <v>6</v>
      </c>
      <c r="C2623" s="112">
        <v>12.8912000735</v>
      </c>
    </row>
    <row r="2624" spans="1:3" x14ac:dyDescent="0.25">
      <c r="A2624" s="120">
        <v>45400</v>
      </c>
      <c r="B2624" s="105">
        <v>7</v>
      </c>
      <c r="C2624" s="112">
        <v>14.069600708600001</v>
      </c>
    </row>
    <row r="2625" spans="1:3" x14ac:dyDescent="0.25">
      <c r="A2625" s="120">
        <v>45400</v>
      </c>
      <c r="B2625" s="105">
        <v>8</v>
      </c>
      <c r="C2625" s="112">
        <v>14.2976002202</v>
      </c>
    </row>
    <row r="2626" spans="1:3" x14ac:dyDescent="0.25">
      <c r="A2626" s="120">
        <v>45400</v>
      </c>
      <c r="B2626" s="105">
        <v>9</v>
      </c>
      <c r="C2626" s="112">
        <v>14.138400269</v>
      </c>
    </row>
    <row r="2627" spans="1:3" x14ac:dyDescent="0.25">
      <c r="A2627" s="120">
        <v>45400</v>
      </c>
      <c r="B2627" s="105">
        <v>10</v>
      </c>
      <c r="C2627" s="112">
        <v>14.0800003669</v>
      </c>
    </row>
    <row r="2628" spans="1:3" x14ac:dyDescent="0.25">
      <c r="A2628" s="120">
        <v>45400</v>
      </c>
      <c r="B2628" s="105">
        <v>11</v>
      </c>
      <c r="C2628" s="112">
        <v>14.1032001958</v>
      </c>
    </row>
    <row r="2629" spans="1:3" x14ac:dyDescent="0.25">
      <c r="A2629" s="120">
        <v>45400</v>
      </c>
      <c r="B2629" s="105">
        <v>12</v>
      </c>
      <c r="C2629" s="112">
        <v>13.1352001958</v>
      </c>
    </row>
    <row r="2630" spans="1:3" x14ac:dyDescent="0.25">
      <c r="A2630" s="120">
        <v>45400</v>
      </c>
      <c r="B2630" s="105">
        <v>13</v>
      </c>
      <c r="C2630" s="112">
        <v>12.679200318099999</v>
      </c>
    </row>
    <row r="2631" spans="1:3" x14ac:dyDescent="0.25">
      <c r="A2631" s="120">
        <v>45400</v>
      </c>
      <c r="B2631" s="105">
        <v>14</v>
      </c>
      <c r="C2631" s="112">
        <v>14.0024000249</v>
      </c>
    </row>
    <row r="2632" spans="1:3" x14ac:dyDescent="0.25">
      <c r="A2632" s="120">
        <v>45400</v>
      </c>
      <c r="B2632" s="105">
        <v>15</v>
      </c>
      <c r="C2632" s="112">
        <v>13.407200196</v>
      </c>
    </row>
    <row r="2633" spans="1:3" x14ac:dyDescent="0.25">
      <c r="A2633" s="120">
        <v>45400</v>
      </c>
      <c r="B2633" s="105">
        <v>16</v>
      </c>
      <c r="C2633" s="112">
        <v>12.8696003423</v>
      </c>
    </row>
    <row r="2634" spans="1:3" x14ac:dyDescent="0.25">
      <c r="A2634" s="120">
        <v>45400</v>
      </c>
      <c r="B2634" s="105">
        <v>17</v>
      </c>
      <c r="C2634" s="112">
        <v>14.046400024900001</v>
      </c>
    </row>
    <row r="2635" spans="1:3" x14ac:dyDescent="0.25">
      <c r="A2635" s="120">
        <v>45400</v>
      </c>
      <c r="B2635" s="105">
        <v>18</v>
      </c>
      <c r="C2635" s="112">
        <v>15.525600342500001</v>
      </c>
    </row>
    <row r="2636" spans="1:3" x14ac:dyDescent="0.25">
      <c r="A2636" s="120">
        <v>45400</v>
      </c>
      <c r="B2636" s="105">
        <v>19</v>
      </c>
      <c r="C2636" s="112">
        <v>16.492799805099999</v>
      </c>
    </row>
    <row r="2637" spans="1:3" x14ac:dyDescent="0.25">
      <c r="A2637" s="120">
        <v>45400</v>
      </c>
      <c r="B2637" s="105">
        <v>20</v>
      </c>
      <c r="C2637" s="112">
        <v>17.412000366899999</v>
      </c>
    </row>
    <row r="2638" spans="1:3" x14ac:dyDescent="0.25">
      <c r="A2638" s="120">
        <v>45400</v>
      </c>
      <c r="B2638" s="105">
        <v>21</v>
      </c>
      <c r="C2638" s="112">
        <v>17.470400147100001</v>
      </c>
    </row>
    <row r="2639" spans="1:3" x14ac:dyDescent="0.25">
      <c r="A2639" s="120">
        <v>45400</v>
      </c>
      <c r="B2639" s="105">
        <v>22</v>
      </c>
      <c r="C2639" s="112">
        <v>15.9488002936</v>
      </c>
    </row>
    <row r="2640" spans="1:3" x14ac:dyDescent="0.25">
      <c r="A2640" s="120">
        <v>45400</v>
      </c>
      <c r="B2640" s="105">
        <v>23</v>
      </c>
      <c r="C2640" s="112">
        <v>14.532800415699999</v>
      </c>
    </row>
    <row r="2641" spans="1:3" x14ac:dyDescent="0.25">
      <c r="A2641" s="120">
        <v>45400</v>
      </c>
      <c r="B2641" s="105">
        <v>24</v>
      </c>
      <c r="C2641" s="112">
        <v>13.337600464299999</v>
      </c>
    </row>
    <row r="2642" spans="1:3" x14ac:dyDescent="0.25">
      <c r="A2642" s="120">
        <v>45401</v>
      </c>
      <c r="B2642" s="105">
        <v>1</v>
      </c>
      <c r="C2642" s="112">
        <v>12.616000122699999</v>
      </c>
    </row>
    <row r="2643" spans="1:3" x14ac:dyDescent="0.25">
      <c r="A2643" s="120">
        <v>45401</v>
      </c>
      <c r="B2643" s="105">
        <v>2</v>
      </c>
      <c r="C2643" s="112">
        <v>12.131199951700001</v>
      </c>
    </row>
    <row r="2644" spans="1:3" x14ac:dyDescent="0.25">
      <c r="A2644" s="120">
        <v>45401</v>
      </c>
      <c r="B2644" s="105">
        <v>3</v>
      </c>
      <c r="C2644" s="112">
        <v>11.8495999761</v>
      </c>
    </row>
    <row r="2645" spans="1:3" x14ac:dyDescent="0.25">
      <c r="A2645" s="120">
        <v>45401</v>
      </c>
      <c r="B2645" s="105">
        <v>4</v>
      </c>
      <c r="C2645" s="112">
        <v>11.568000122600001</v>
      </c>
    </row>
    <row r="2646" spans="1:3" x14ac:dyDescent="0.25">
      <c r="A2646" s="120">
        <v>45401</v>
      </c>
      <c r="B2646" s="105">
        <v>5</v>
      </c>
      <c r="C2646" s="112">
        <v>11.791200134999999</v>
      </c>
    </row>
    <row r="2647" spans="1:3" x14ac:dyDescent="0.25">
      <c r="A2647" s="120">
        <v>45401</v>
      </c>
      <c r="B2647" s="105">
        <v>6</v>
      </c>
      <c r="C2647" s="112">
        <v>12.681600098200001</v>
      </c>
    </row>
    <row r="2648" spans="1:3" x14ac:dyDescent="0.25">
      <c r="A2648" s="120">
        <v>45401</v>
      </c>
      <c r="B2648" s="105">
        <v>7</v>
      </c>
      <c r="C2648" s="112">
        <v>14.18720044</v>
      </c>
    </row>
    <row r="2649" spans="1:3" x14ac:dyDescent="0.25">
      <c r="A2649" s="120">
        <v>45401</v>
      </c>
      <c r="B2649" s="105">
        <v>8</v>
      </c>
      <c r="C2649" s="112">
        <v>14.3239998782</v>
      </c>
    </row>
    <row r="2650" spans="1:3" x14ac:dyDescent="0.25">
      <c r="A2650" s="120">
        <v>45401</v>
      </c>
      <c r="B2650" s="105">
        <v>9</v>
      </c>
      <c r="C2650" s="112">
        <v>13.524000488899999</v>
      </c>
    </row>
    <row r="2651" spans="1:3" x14ac:dyDescent="0.25">
      <c r="A2651" s="120">
        <v>45401</v>
      </c>
      <c r="B2651" s="105">
        <v>10</v>
      </c>
      <c r="C2651" s="112">
        <v>12.6168001716</v>
      </c>
    </row>
    <row r="2652" spans="1:3" x14ac:dyDescent="0.25">
      <c r="A2652" s="120">
        <v>45401</v>
      </c>
      <c r="B2652" s="105">
        <v>11</v>
      </c>
      <c r="C2652" s="112">
        <v>12.475200195699999</v>
      </c>
    </row>
    <row r="2653" spans="1:3" x14ac:dyDescent="0.25">
      <c r="A2653" s="120">
        <v>45401</v>
      </c>
      <c r="B2653" s="105">
        <v>12</v>
      </c>
      <c r="C2653" s="112">
        <v>11.888000183699999</v>
      </c>
    </row>
    <row r="2654" spans="1:3" x14ac:dyDescent="0.25">
      <c r="A2654" s="120">
        <v>45401</v>
      </c>
      <c r="B2654" s="105">
        <v>13</v>
      </c>
      <c r="C2654" s="112">
        <v>11.9944005134</v>
      </c>
    </row>
    <row r="2655" spans="1:3" x14ac:dyDescent="0.25">
      <c r="A2655" s="120">
        <v>45401</v>
      </c>
      <c r="B2655" s="105">
        <v>14</v>
      </c>
      <c r="C2655" s="112">
        <v>11.744800293500001</v>
      </c>
    </row>
    <row r="2656" spans="1:3" x14ac:dyDescent="0.25">
      <c r="A2656" s="120">
        <v>45401</v>
      </c>
      <c r="B2656" s="105">
        <v>15</v>
      </c>
      <c r="C2656" s="112">
        <v>12.580000244599999</v>
      </c>
    </row>
    <row r="2657" spans="1:3" x14ac:dyDescent="0.25">
      <c r="A2657" s="120">
        <v>45401</v>
      </c>
      <c r="B2657" s="105">
        <v>16</v>
      </c>
      <c r="C2657" s="112">
        <v>12.8224000249</v>
      </c>
    </row>
    <row r="2658" spans="1:3" x14ac:dyDescent="0.25">
      <c r="A2658" s="120">
        <v>45401</v>
      </c>
      <c r="B2658" s="105">
        <v>17</v>
      </c>
      <c r="C2658" s="112">
        <v>13.6000003667</v>
      </c>
    </row>
    <row r="2659" spans="1:3" x14ac:dyDescent="0.25">
      <c r="A2659" s="120">
        <v>45401</v>
      </c>
      <c r="B2659" s="105">
        <v>18</v>
      </c>
      <c r="C2659" s="112">
        <v>14.516800415699999</v>
      </c>
    </row>
    <row r="2660" spans="1:3" x14ac:dyDescent="0.25">
      <c r="A2660" s="120">
        <v>45401</v>
      </c>
      <c r="B2660" s="105">
        <v>19</v>
      </c>
      <c r="C2660" s="112">
        <v>15.516799926999999</v>
      </c>
    </row>
    <row r="2661" spans="1:3" x14ac:dyDescent="0.25">
      <c r="A2661" s="120">
        <v>45401</v>
      </c>
      <c r="B2661" s="105">
        <v>20</v>
      </c>
      <c r="C2661" s="112">
        <v>16.3640002446</v>
      </c>
    </row>
    <row r="2662" spans="1:3" x14ac:dyDescent="0.25">
      <c r="A2662" s="120">
        <v>45401</v>
      </c>
      <c r="B2662" s="105">
        <v>21</v>
      </c>
      <c r="C2662" s="112">
        <v>16.596800415500002</v>
      </c>
    </row>
    <row r="2663" spans="1:3" x14ac:dyDescent="0.25">
      <c r="A2663" s="120">
        <v>45401</v>
      </c>
      <c r="B2663" s="105">
        <v>22</v>
      </c>
      <c r="C2663" s="112">
        <v>15.780000488899999</v>
      </c>
    </row>
    <row r="2664" spans="1:3" x14ac:dyDescent="0.25">
      <c r="A2664" s="120">
        <v>45401</v>
      </c>
      <c r="B2664" s="105">
        <v>23</v>
      </c>
      <c r="C2664" s="112">
        <v>14.6543999028</v>
      </c>
    </row>
    <row r="2665" spans="1:3" x14ac:dyDescent="0.25">
      <c r="A2665" s="120">
        <v>45401</v>
      </c>
      <c r="B2665" s="105">
        <v>24</v>
      </c>
      <c r="C2665" s="112">
        <v>13.759200196</v>
      </c>
    </row>
    <row r="2666" spans="1:3" x14ac:dyDescent="0.25">
      <c r="A2666" s="120">
        <v>45402</v>
      </c>
      <c r="B2666" s="105">
        <v>1</v>
      </c>
      <c r="C2666" s="112">
        <v>12.9656003425</v>
      </c>
    </row>
    <row r="2667" spans="1:3" x14ac:dyDescent="0.25">
      <c r="A2667" s="120">
        <v>45402</v>
      </c>
      <c r="B2667" s="105">
        <v>2</v>
      </c>
      <c r="C2667" s="112">
        <v>12.401600098099999</v>
      </c>
    </row>
    <row r="2668" spans="1:3" x14ac:dyDescent="0.25">
      <c r="A2668" s="120">
        <v>45402</v>
      </c>
      <c r="B2668" s="105">
        <v>3</v>
      </c>
      <c r="C2668" s="112">
        <v>12.163199951599999</v>
      </c>
    </row>
    <row r="2669" spans="1:3" x14ac:dyDescent="0.25">
      <c r="A2669" s="120">
        <v>45402</v>
      </c>
      <c r="B2669" s="105">
        <v>4</v>
      </c>
      <c r="C2669" s="112">
        <v>11.8184000861</v>
      </c>
    </row>
    <row r="2670" spans="1:3" x14ac:dyDescent="0.25">
      <c r="A2670" s="120">
        <v>45402</v>
      </c>
      <c r="B2670" s="105">
        <v>5</v>
      </c>
      <c r="C2670" s="112">
        <v>11.820799988099999</v>
      </c>
    </row>
    <row r="2671" spans="1:3" x14ac:dyDescent="0.25">
      <c r="A2671" s="120">
        <v>45402</v>
      </c>
      <c r="B2671" s="105">
        <v>6</v>
      </c>
      <c r="C2671" s="112">
        <v>12.0727999882</v>
      </c>
    </row>
    <row r="2672" spans="1:3" x14ac:dyDescent="0.25">
      <c r="A2672" s="120">
        <v>45402</v>
      </c>
      <c r="B2672" s="105">
        <v>7</v>
      </c>
      <c r="C2672" s="112">
        <v>12.496000366599999</v>
      </c>
    </row>
    <row r="2673" spans="1:3" x14ac:dyDescent="0.25">
      <c r="A2673" s="120">
        <v>45402</v>
      </c>
      <c r="B2673" s="105">
        <v>8</v>
      </c>
      <c r="C2673" s="112">
        <v>13.0800001226</v>
      </c>
    </row>
    <row r="2674" spans="1:3" x14ac:dyDescent="0.25">
      <c r="A2674" s="120">
        <v>45402</v>
      </c>
      <c r="B2674" s="105">
        <v>9</v>
      </c>
      <c r="C2674" s="112">
        <v>13.009600220399999</v>
      </c>
    </row>
    <row r="2675" spans="1:3" x14ac:dyDescent="0.25">
      <c r="A2675" s="120">
        <v>45402</v>
      </c>
      <c r="B2675" s="105">
        <v>10</v>
      </c>
      <c r="C2675" s="112">
        <v>12.3632000737</v>
      </c>
    </row>
    <row r="2676" spans="1:3" x14ac:dyDescent="0.25">
      <c r="A2676" s="120">
        <v>45402</v>
      </c>
      <c r="B2676" s="105">
        <v>11</v>
      </c>
      <c r="C2676" s="112">
        <v>10.5864003304</v>
      </c>
    </row>
    <row r="2677" spans="1:3" x14ac:dyDescent="0.25">
      <c r="A2677" s="120">
        <v>45402</v>
      </c>
      <c r="B2677" s="105">
        <v>12</v>
      </c>
      <c r="C2677" s="112">
        <v>9.7912001351000004</v>
      </c>
    </row>
    <row r="2678" spans="1:3" x14ac:dyDescent="0.25">
      <c r="A2678" s="120">
        <v>45402</v>
      </c>
      <c r="B2678" s="105">
        <v>13</v>
      </c>
      <c r="C2678" s="112">
        <v>9.5224002082000005</v>
      </c>
    </row>
    <row r="2679" spans="1:3" x14ac:dyDescent="0.25">
      <c r="A2679" s="120">
        <v>45402</v>
      </c>
      <c r="B2679" s="105">
        <v>14</v>
      </c>
      <c r="C2679" s="112">
        <v>9.6168001103999998</v>
      </c>
    </row>
    <row r="2680" spans="1:3" x14ac:dyDescent="0.25">
      <c r="A2680" s="120">
        <v>45402</v>
      </c>
      <c r="B2680" s="105">
        <v>15</v>
      </c>
      <c r="C2680" s="112">
        <v>10.3184002081</v>
      </c>
    </row>
    <row r="2681" spans="1:3" x14ac:dyDescent="0.25">
      <c r="A2681" s="120">
        <v>45402</v>
      </c>
      <c r="B2681" s="105">
        <v>16</v>
      </c>
      <c r="C2681" s="112">
        <v>11.296000122699999</v>
      </c>
    </row>
    <row r="2682" spans="1:3" x14ac:dyDescent="0.25">
      <c r="A2682" s="120">
        <v>45402</v>
      </c>
      <c r="B2682" s="105">
        <v>17</v>
      </c>
      <c r="C2682" s="112">
        <v>12.469600098099999</v>
      </c>
    </row>
    <row r="2683" spans="1:3" x14ac:dyDescent="0.25">
      <c r="A2683" s="120">
        <v>45402</v>
      </c>
      <c r="B2683" s="105">
        <v>18</v>
      </c>
      <c r="C2683" s="112">
        <v>13.7832000738</v>
      </c>
    </row>
    <row r="2684" spans="1:3" x14ac:dyDescent="0.25">
      <c r="A2684" s="120">
        <v>45402</v>
      </c>
      <c r="B2684" s="105">
        <v>19</v>
      </c>
      <c r="C2684" s="112">
        <v>14.574399902700002</v>
      </c>
    </row>
    <row r="2685" spans="1:3" x14ac:dyDescent="0.25">
      <c r="A2685" s="120">
        <v>45402</v>
      </c>
      <c r="B2685" s="105">
        <v>20</v>
      </c>
      <c r="C2685" s="112">
        <v>15.254400269</v>
      </c>
    </row>
    <row r="2686" spans="1:3" x14ac:dyDescent="0.25">
      <c r="A2686" s="120">
        <v>45402</v>
      </c>
      <c r="B2686" s="105">
        <v>21</v>
      </c>
      <c r="C2686" s="112">
        <v>15.544000733099999</v>
      </c>
    </row>
    <row r="2687" spans="1:3" x14ac:dyDescent="0.25">
      <c r="A2687" s="120">
        <v>45402</v>
      </c>
      <c r="B2687" s="105">
        <v>22</v>
      </c>
      <c r="C2687" s="112">
        <v>14.9768002937</v>
      </c>
    </row>
    <row r="2688" spans="1:3" x14ac:dyDescent="0.25">
      <c r="A2688" s="120">
        <v>45402</v>
      </c>
      <c r="B2688" s="105">
        <v>23</v>
      </c>
      <c r="C2688" s="112">
        <v>14.152000122699999</v>
      </c>
    </row>
    <row r="2689" spans="1:3" x14ac:dyDescent="0.25">
      <c r="A2689" s="120">
        <v>45402</v>
      </c>
      <c r="B2689" s="105">
        <v>24</v>
      </c>
      <c r="C2689" s="112">
        <v>13.2496005866</v>
      </c>
    </row>
    <row r="2690" spans="1:3" x14ac:dyDescent="0.25">
      <c r="A2690" s="120">
        <v>45403</v>
      </c>
      <c r="B2690" s="105">
        <v>1</v>
      </c>
      <c r="C2690" s="112">
        <v>12.6616003423</v>
      </c>
    </row>
    <row r="2691" spans="1:3" x14ac:dyDescent="0.25">
      <c r="A2691" s="120">
        <v>45403</v>
      </c>
      <c r="B2691" s="105">
        <v>2</v>
      </c>
      <c r="C2691" s="112">
        <v>12.103200012699999</v>
      </c>
    </row>
    <row r="2692" spans="1:3" x14ac:dyDescent="0.25">
      <c r="A2692" s="120">
        <v>45403</v>
      </c>
      <c r="B2692" s="105">
        <v>3</v>
      </c>
      <c r="C2692" s="112">
        <v>11.7463999638</v>
      </c>
    </row>
    <row r="2693" spans="1:3" x14ac:dyDescent="0.25">
      <c r="A2693" s="120">
        <v>45403</v>
      </c>
      <c r="B2693" s="105">
        <v>4</v>
      </c>
      <c r="C2693" s="112">
        <v>11.281600037099999</v>
      </c>
    </row>
    <row r="2694" spans="1:3" x14ac:dyDescent="0.25">
      <c r="A2694" s="120">
        <v>45403</v>
      </c>
      <c r="B2694" s="105">
        <v>5</v>
      </c>
      <c r="C2694" s="112">
        <v>11.1920001226</v>
      </c>
    </row>
    <row r="2695" spans="1:3" x14ac:dyDescent="0.25">
      <c r="A2695" s="120">
        <v>45403</v>
      </c>
      <c r="B2695" s="105">
        <v>6</v>
      </c>
      <c r="C2695" s="112">
        <v>11.518400025</v>
      </c>
    </row>
    <row r="2696" spans="1:3" x14ac:dyDescent="0.25">
      <c r="A2696" s="120">
        <v>45403</v>
      </c>
      <c r="B2696" s="105">
        <v>7</v>
      </c>
      <c r="C2696" s="112">
        <v>11.485599976</v>
      </c>
    </row>
    <row r="2697" spans="1:3" x14ac:dyDescent="0.25">
      <c r="A2697" s="120">
        <v>45403</v>
      </c>
      <c r="B2697" s="105">
        <v>8</v>
      </c>
      <c r="C2697" s="112">
        <v>11.345599975999999</v>
      </c>
    </row>
    <row r="2698" spans="1:3" x14ac:dyDescent="0.25">
      <c r="A2698" s="120">
        <v>45403</v>
      </c>
      <c r="B2698" s="105">
        <v>9</v>
      </c>
      <c r="C2698" s="112">
        <v>11.1808001716</v>
      </c>
    </row>
    <row r="2699" spans="1:3" x14ac:dyDescent="0.25">
      <c r="A2699" s="120">
        <v>45403</v>
      </c>
      <c r="B2699" s="105">
        <v>10</v>
      </c>
      <c r="C2699" s="112">
        <v>11.229600098200001</v>
      </c>
    </row>
    <row r="2700" spans="1:3" x14ac:dyDescent="0.25">
      <c r="A2700" s="120">
        <v>45403</v>
      </c>
      <c r="B2700" s="105">
        <v>11</v>
      </c>
      <c r="C2700" s="112">
        <v>11.2568002937</v>
      </c>
    </row>
    <row r="2701" spans="1:3" x14ac:dyDescent="0.25">
      <c r="A2701" s="120">
        <v>45403</v>
      </c>
      <c r="B2701" s="105">
        <v>12</v>
      </c>
      <c r="C2701" s="112">
        <v>11.6176002204</v>
      </c>
    </row>
    <row r="2702" spans="1:3" x14ac:dyDescent="0.25">
      <c r="A2702" s="120">
        <v>45403</v>
      </c>
      <c r="B2702" s="105">
        <v>13</v>
      </c>
      <c r="C2702" s="112">
        <v>12.1775999759</v>
      </c>
    </row>
    <row r="2703" spans="1:3" x14ac:dyDescent="0.25">
      <c r="A2703" s="120">
        <v>45403</v>
      </c>
      <c r="B2703" s="105">
        <v>14</v>
      </c>
      <c r="C2703" s="112">
        <v>13.161599976</v>
      </c>
    </row>
    <row r="2704" spans="1:3" x14ac:dyDescent="0.25">
      <c r="A2704" s="120">
        <v>45403</v>
      </c>
      <c r="B2704" s="105">
        <v>15</v>
      </c>
      <c r="C2704" s="112">
        <v>14.275200073700001</v>
      </c>
    </row>
    <row r="2705" spans="1:3" x14ac:dyDescent="0.25">
      <c r="A2705" s="120">
        <v>45403</v>
      </c>
      <c r="B2705" s="105">
        <v>16</v>
      </c>
      <c r="C2705" s="112">
        <v>15.533600220099999</v>
      </c>
    </row>
    <row r="2706" spans="1:3" x14ac:dyDescent="0.25">
      <c r="A2706" s="120">
        <v>45403</v>
      </c>
      <c r="B2706" s="105">
        <v>17</v>
      </c>
      <c r="C2706" s="112">
        <v>16.970400269099997</v>
      </c>
    </row>
    <row r="2707" spans="1:3" x14ac:dyDescent="0.25">
      <c r="A2707" s="120">
        <v>45403</v>
      </c>
      <c r="B2707" s="105">
        <v>18</v>
      </c>
      <c r="C2707" s="112">
        <v>18.319199951599998</v>
      </c>
    </row>
    <row r="2708" spans="1:3" x14ac:dyDescent="0.25">
      <c r="A2708" s="120">
        <v>45403</v>
      </c>
      <c r="B2708" s="105">
        <v>19</v>
      </c>
      <c r="C2708" s="112">
        <v>18.772800415599999</v>
      </c>
    </row>
    <row r="2709" spans="1:3" x14ac:dyDescent="0.25">
      <c r="A2709" s="120">
        <v>45403</v>
      </c>
      <c r="B2709" s="105">
        <v>20</v>
      </c>
      <c r="C2709" s="112">
        <v>18.480000122699998</v>
      </c>
    </row>
    <row r="2710" spans="1:3" x14ac:dyDescent="0.25">
      <c r="A2710" s="120">
        <v>45403</v>
      </c>
      <c r="B2710" s="105">
        <v>21</v>
      </c>
      <c r="C2710" s="112">
        <v>17.8800002447</v>
      </c>
    </row>
    <row r="2711" spans="1:3" x14ac:dyDescent="0.25">
      <c r="A2711" s="120">
        <v>45403</v>
      </c>
      <c r="B2711" s="105">
        <v>22</v>
      </c>
      <c r="C2711" s="112">
        <v>16.780000000400001</v>
      </c>
    </row>
    <row r="2712" spans="1:3" x14ac:dyDescent="0.25">
      <c r="A2712" s="120">
        <v>45403</v>
      </c>
      <c r="B2712" s="105">
        <v>23</v>
      </c>
      <c r="C2712" s="112">
        <v>15.363200317900001</v>
      </c>
    </row>
    <row r="2713" spans="1:3" x14ac:dyDescent="0.25">
      <c r="A2713" s="120">
        <v>45403</v>
      </c>
      <c r="B2713" s="105">
        <v>24</v>
      </c>
      <c r="C2713" s="112">
        <v>14.051199951700001</v>
      </c>
    </row>
    <row r="2714" spans="1:3" x14ac:dyDescent="0.25">
      <c r="A2714" s="120">
        <v>45404</v>
      </c>
      <c r="B2714" s="105">
        <v>1</v>
      </c>
      <c r="C2714" s="112">
        <v>12.924800293300001</v>
      </c>
    </row>
    <row r="2715" spans="1:3" x14ac:dyDescent="0.25">
      <c r="A2715" s="120">
        <v>45404</v>
      </c>
      <c r="B2715" s="105">
        <v>2</v>
      </c>
      <c r="C2715" s="112">
        <v>12.277600037000001</v>
      </c>
    </row>
    <row r="2716" spans="1:3" x14ac:dyDescent="0.25">
      <c r="A2716" s="120">
        <v>45404</v>
      </c>
      <c r="B2716" s="105">
        <v>3</v>
      </c>
      <c r="C2716" s="112">
        <v>11.885600098000001</v>
      </c>
    </row>
    <row r="2717" spans="1:3" x14ac:dyDescent="0.25">
      <c r="A2717" s="120">
        <v>45404</v>
      </c>
      <c r="B2717" s="105">
        <v>4</v>
      </c>
      <c r="C2717" s="112">
        <v>11.682400208299999</v>
      </c>
    </row>
    <row r="2718" spans="1:3" x14ac:dyDescent="0.25">
      <c r="A2718" s="120">
        <v>45404</v>
      </c>
      <c r="B2718" s="105">
        <v>5</v>
      </c>
      <c r="C2718" s="112">
        <v>11.970400086</v>
      </c>
    </row>
    <row r="2719" spans="1:3" x14ac:dyDescent="0.25">
      <c r="A2719" s="120">
        <v>45404</v>
      </c>
      <c r="B2719" s="105">
        <v>6</v>
      </c>
      <c r="C2719" s="112">
        <v>12.9904002691</v>
      </c>
    </row>
    <row r="2720" spans="1:3" x14ac:dyDescent="0.25">
      <c r="A2720" s="120">
        <v>45404</v>
      </c>
      <c r="B2720" s="105">
        <v>7</v>
      </c>
      <c r="C2720" s="112">
        <v>13.729600464499999</v>
      </c>
    </row>
    <row r="2721" spans="1:3" x14ac:dyDescent="0.25">
      <c r="A2721" s="120">
        <v>45404</v>
      </c>
      <c r="B2721" s="105">
        <v>8</v>
      </c>
      <c r="C2721" s="112">
        <v>13.9736004644</v>
      </c>
    </row>
    <row r="2722" spans="1:3" x14ac:dyDescent="0.25">
      <c r="A2722" s="120">
        <v>45404</v>
      </c>
      <c r="B2722" s="105">
        <v>9</v>
      </c>
      <c r="C2722" s="112">
        <v>13.972000488800001</v>
      </c>
    </row>
    <row r="2723" spans="1:3" x14ac:dyDescent="0.25">
      <c r="A2723" s="120">
        <v>45404</v>
      </c>
      <c r="B2723" s="105">
        <v>10</v>
      </c>
      <c r="C2723" s="112">
        <v>13.832000122699998</v>
      </c>
    </row>
    <row r="2724" spans="1:3" x14ac:dyDescent="0.25">
      <c r="A2724" s="120">
        <v>45404</v>
      </c>
      <c r="B2724" s="105">
        <v>11</v>
      </c>
      <c r="C2724" s="112">
        <v>14.426400024799999</v>
      </c>
    </row>
    <row r="2725" spans="1:3" x14ac:dyDescent="0.25">
      <c r="A2725" s="120">
        <v>45404</v>
      </c>
      <c r="B2725" s="105">
        <v>12</v>
      </c>
      <c r="C2725" s="112">
        <v>14.8416002203</v>
      </c>
    </row>
    <row r="2726" spans="1:3" x14ac:dyDescent="0.25">
      <c r="A2726" s="120">
        <v>45404</v>
      </c>
      <c r="B2726" s="105">
        <v>13</v>
      </c>
      <c r="C2726" s="112">
        <v>15.155999878500001</v>
      </c>
    </row>
    <row r="2727" spans="1:3" x14ac:dyDescent="0.25">
      <c r="A2727" s="120">
        <v>45404</v>
      </c>
      <c r="B2727" s="105">
        <v>14</v>
      </c>
      <c r="C2727" s="112">
        <v>15.7512000738</v>
      </c>
    </row>
    <row r="2728" spans="1:3" x14ac:dyDescent="0.25">
      <c r="A2728" s="120">
        <v>45404</v>
      </c>
      <c r="B2728" s="105">
        <v>15</v>
      </c>
      <c r="C2728" s="112">
        <v>16.514400146899998</v>
      </c>
    </row>
    <row r="2729" spans="1:3" x14ac:dyDescent="0.25">
      <c r="A2729" s="120">
        <v>45404</v>
      </c>
      <c r="B2729" s="105">
        <v>16</v>
      </c>
      <c r="C2729" s="112">
        <v>17.722400024800002</v>
      </c>
    </row>
    <row r="2730" spans="1:3" x14ac:dyDescent="0.25">
      <c r="A2730" s="120">
        <v>45404</v>
      </c>
      <c r="B2730" s="105">
        <v>17</v>
      </c>
      <c r="C2730" s="112">
        <v>18.510400024899997</v>
      </c>
    </row>
    <row r="2731" spans="1:3" x14ac:dyDescent="0.25">
      <c r="A2731" s="120">
        <v>45404</v>
      </c>
      <c r="B2731" s="105">
        <v>18</v>
      </c>
      <c r="C2731" s="112">
        <v>19.4863996588</v>
      </c>
    </row>
    <row r="2732" spans="1:3" x14ac:dyDescent="0.25">
      <c r="A2732" s="120">
        <v>45404</v>
      </c>
      <c r="B2732" s="105">
        <v>19</v>
      </c>
      <c r="C2732" s="112">
        <v>19.6368000493</v>
      </c>
    </row>
    <row r="2733" spans="1:3" x14ac:dyDescent="0.25">
      <c r="A2733" s="120">
        <v>45404</v>
      </c>
      <c r="B2733" s="105">
        <v>20</v>
      </c>
      <c r="C2733" s="112">
        <v>19.3128002935</v>
      </c>
    </row>
    <row r="2734" spans="1:3" x14ac:dyDescent="0.25">
      <c r="A2734" s="120">
        <v>45404</v>
      </c>
      <c r="B2734" s="105">
        <v>21</v>
      </c>
      <c r="C2734" s="112">
        <v>18.7160002446</v>
      </c>
    </row>
    <row r="2735" spans="1:3" x14ac:dyDescent="0.25">
      <c r="A2735" s="120">
        <v>45404</v>
      </c>
      <c r="B2735" s="105">
        <v>22</v>
      </c>
      <c r="C2735" s="112">
        <v>16.846400146899999</v>
      </c>
    </row>
    <row r="2736" spans="1:3" x14ac:dyDescent="0.25">
      <c r="A2736" s="120">
        <v>45404</v>
      </c>
      <c r="B2736" s="105">
        <v>23</v>
      </c>
      <c r="C2736" s="112">
        <v>15.263200317999999</v>
      </c>
    </row>
    <row r="2737" spans="1:3" x14ac:dyDescent="0.25">
      <c r="A2737" s="120">
        <v>45404</v>
      </c>
      <c r="B2737" s="105">
        <v>24</v>
      </c>
      <c r="C2737" s="112">
        <v>13.880000488899999</v>
      </c>
    </row>
    <row r="2738" spans="1:3" x14ac:dyDescent="0.25">
      <c r="A2738" s="120">
        <v>45405</v>
      </c>
      <c r="B2738" s="105">
        <v>1</v>
      </c>
      <c r="C2738" s="112">
        <v>12.811200317700001</v>
      </c>
    </row>
    <row r="2739" spans="1:3" x14ac:dyDescent="0.25">
      <c r="A2739" s="120">
        <v>45405</v>
      </c>
      <c r="B2739" s="105">
        <v>2</v>
      </c>
      <c r="C2739" s="112">
        <v>12.236800049499999</v>
      </c>
    </row>
    <row r="2740" spans="1:3" x14ac:dyDescent="0.25">
      <c r="A2740" s="120">
        <v>45405</v>
      </c>
      <c r="B2740" s="105">
        <v>3</v>
      </c>
      <c r="C2740" s="112">
        <v>12.0023999637</v>
      </c>
    </row>
    <row r="2741" spans="1:3" x14ac:dyDescent="0.25">
      <c r="A2741" s="120">
        <v>45405</v>
      </c>
      <c r="B2741" s="105">
        <v>4</v>
      </c>
      <c r="C2741" s="112">
        <v>11.6216000983</v>
      </c>
    </row>
    <row r="2742" spans="1:3" x14ac:dyDescent="0.25">
      <c r="A2742" s="120">
        <v>45405</v>
      </c>
      <c r="B2742" s="105">
        <v>5</v>
      </c>
      <c r="C2742" s="112">
        <v>12.007199951700001</v>
      </c>
    </row>
    <row r="2743" spans="1:3" x14ac:dyDescent="0.25">
      <c r="A2743" s="120">
        <v>45405</v>
      </c>
      <c r="B2743" s="105">
        <v>6</v>
      </c>
      <c r="C2743" s="112">
        <v>12.939200317900001</v>
      </c>
    </row>
    <row r="2744" spans="1:3" x14ac:dyDescent="0.25">
      <c r="A2744" s="120">
        <v>45405</v>
      </c>
      <c r="B2744" s="105">
        <v>7</v>
      </c>
      <c r="C2744" s="112">
        <v>14.3992003179</v>
      </c>
    </row>
    <row r="2745" spans="1:3" x14ac:dyDescent="0.25">
      <c r="A2745" s="120">
        <v>45405</v>
      </c>
      <c r="B2745" s="105">
        <v>8</v>
      </c>
      <c r="C2745" s="112">
        <v>15.109600098200001</v>
      </c>
    </row>
    <row r="2746" spans="1:3" x14ac:dyDescent="0.25">
      <c r="A2746" s="120">
        <v>45405</v>
      </c>
      <c r="B2746" s="105">
        <v>9</v>
      </c>
      <c r="C2746" s="112">
        <v>15.7784002691</v>
      </c>
    </row>
    <row r="2747" spans="1:3" x14ac:dyDescent="0.25">
      <c r="A2747" s="120">
        <v>45405</v>
      </c>
      <c r="B2747" s="105">
        <v>10</v>
      </c>
      <c r="C2747" s="112">
        <v>15.4880002449</v>
      </c>
    </row>
    <row r="2748" spans="1:3" x14ac:dyDescent="0.25">
      <c r="A2748" s="120">
        <v>45405</v>
      </c>
      <c r="B2748" s="105">
        <v>11</v>
      </c>
      <c r="C2748" s="112">
        <v>15.1280001226</v>
      </c>
    </row>
    <row r="2749" spans="1:3" x14ac:dyDescent="0.25">
      <c r="A2749" s="120">
        <v>45405</v>
      </c>
      <c r="B2749" s="105">
        <v>12</v>
      </c>
      <c r="C2749" s="112">
        <v>14.665600342499999</v>
      </c>
    </row>
    <row r="2750" spans="1:3" x14ac:dyDescent="0.25">
      <c r="A2750" s="120">
        <v>45405</v>
      </c>
      <c r="B2750" s="105">
        <v>13</v>
      </c>
      <c r="C2750" s="112">
        <v>13.766400146800001</v>
      </c>
    </row>
    <row r="2751" spans="1:3" x14ac:dyDescent="0.25">
      <c r="A2751" s="120">
        <v>45405</v>
      </c>
      <c r="B2751" s="105">
        <v>14</v>
      </c>
      <c r="C2751" s="112">
        <v>12.4288002934</v>
      </c>
    </row>
    <row r="2752" spans="1:3" x14ac:dyDescent="0.25">
      <c r="A2752" s="120">
        <v>45405</v>
      </c>
      <c r="B2752" s="105">
        <v>15</v>
      </c>
      <c r="C2752" s="112">
        <v>11.5240002448</v>
      </c>
    </row>
    <row r="2753" spans="1:3" x14ac:dyDescent="0.25">
      <c r="A2753" s="120">
        <v>45405</v>
      </c>
      <c r="B2753" s="105">
        <v>16</v>
      </c>
      <c r="C2753" s="112">
        <v>11.7976001591</v>
      </c>
    </row>
    <row r="2754" spans="1:3" x14ac:dyDescent="0.25">
      <c r="A2754" s="120">
        <v>45405</v>
      </c>
      <c r="B2754" s="105">
        <v>17</v>
      </c>
      <c r="C2754" s="112">
        <v>12.9512001959</v>
      </c>
    </row>
    <row r="2755" spans="1:3" x14ac:dyDescent="0.25">
      <c r="A2755" s="120">
        <v>45405</v>
      </c>
      <c r="B2755" s="105">
        <v>18</v>
      </c>
      <c r="C2755" s="112">
        <v>14.3504002691</v>
      </c>
    </row>
    <row r="2756" spans="1:3" x14ac:dyDescent="0.25">
      <c r="A2756" s="120">
        <v>45405</v>
      </c>
      <c r="B2756" s="105">
        <v>19</v>
      </c>
      <c r="C2756" s="112">
        <v>15.500800293500001</v>
      </c>
    </row>
    <row r="2757" spans="1:3" x14ac:dyDescent="0.25">
      <c r="A2757" s="120">
        <v>45405</v>
      </c>
      <c r="B2757" s="105">
        <v>20</v>
      </c>
      <c r="C2757" s="112">
        <v>16.716800171399999</v>
      </c>
    </row>
    <row r="2758" spans="1:3" x14ac:dyDescent="0.25">
      <c r="A2758" s="120">
        <v>45405</v>
      </c>
      <c r="B2758" s="105">
        <v>21</v>
      </c>
      <c r="C2758" s="112">
        <v>16.928800415500003</v>
      </c>
    </row>
    <row r="2759" spans="1:3" x14ac:dyDescent="0.25">
      <c r="A2759" s="120">
        <v>45405</v>
      </c>
      <c r="B2759" s="105">
        <v>22</v>
      </c>
      <c r="C2759" s="112">
        <v>15.7432003179</v>
      </c>
    </row>
    <row r="2760" spans="1:3" x14ac:dyDescent="0.25">
      <c r="A2760" s="120">
        <v>45405</v>
      </c>
      <c r="B2760" s="105">
        <v>23</v>
      </c>
      <c r="C2760" s="112">
        <v>14.658400269199999</v>
      </c>
    </row>
    <row r="2761" spans="1:3" x14ac:dyDescent="0.25">
      <c r="A2761" s="120">
        <v>45405</v>
      </c>
      <c r="B2761" s="105">
        <v>24</v>
      </c>
      <c r="C2761" s="112">
        <v>13.565600708600002</v>
      </c>
    </row>
    <row r="2762" spans="1:3" x14ac:dyDescent="0.25">
      <c r="A2762" s="120">
        <v>45406</v>
      </c>
      <c r="B2762" s="105">
        <v>1</v>
      </c>
      <c r="C2762" s="112">
        <v>12.6376002202</v>
      </c>
    </row>
    <row r="2763" spans="1:3" x14ac:dyDescent="0.25">
      <c r="A2763" s="120">
        <v>45406</v>
      </c>
      <c r="B2763" s="105">
        <v>2</v>
      </c>
      <c r="C2763" s="112">
        <v>12.2144002693</v>
      </c>
    </row>
    <row r="2764" spans="1:3" x14ac:dyDescent="0.25">
      <c r="A2764" s="120">
        <v>45406</v>
      </c>
      <c r="B2764" s="105">
        <v>3</v>
      </c>
      <c r="C2764" s="112">
        <v>11.7016000983</v>
      </c>
    </row>
    <row r="2765" spans="1:3" x14ac:dyDescent="0.25">
      <c r="A2765" s="120">
        <v>45406</v>
      </c>
      <c r="B2765" s="105">
        <v>4</v>
      </c>
      <c r="C2765" s="112">
        <v>11.6000002449</v>
      </c>
    </row>
    <row r="2766" spans="1:3" x14ac:dyDescent="0.25">
      <c r="A2766" s="120">
        <v>45406</v>
      </c>
      <c r="B2766" s="105">
        <v>5</v>
      </c>
      <c r="C2766" s="112">
        <v>11.891200257000001</v>
      </c>
    </row>
    <row r="2767" spans="1:3" x14ac:dyDescent="0.25">
      <c r="A2767" s="120">
        <v>45406</v>
      </c>
      <c r="B2767" s="105">
        <v>6</v>
      </c>
      <c r="C2767" s="112">
        <v>12.789599731800001</v>
      </c>
    </row>
    <row r="2768" spans="1:3" x14ac:dyDescent="0.25">
      <c r="A2768" s="120">
        <v>45406</v>
      </c>
      <c r="B2768" s="105">
        <v>7</v>
      </c>
      <c r="C2768" s="112">
        <v>13.901600586700001</v>
      </c>
    </row>
    <row r="2769" spans="1:3" x14ac:dyDescent="0.25">
      <c r="A2769" s="120">
        <v>45406</v>
      </c>
      <c r="B2769" s="105">
        <v>8</v>
      </c>
      <c r="C2769" s="112">
        <v>13.836000610900001</v>
      </c>
    </row>
    <row r="2770" spans="1:3" x14ac:dyDescent="0.25">
      <c r="A2770" s="120">
        <v>45406</v>
      </c>
      <c r="B2770" s="105">
        <v>9</v>
      </c>
      <c r="C2770" s="112">
        <v>13.701600342499999</v>
      </c>
    </row>
    <row r="2771" spans="1:3" x14ac:dyDescent="0.25">
      <c r="A2771" s="120">
        <v>45406</v>
      </c>
      <c r="B2771" s="105">
        <v>10</v>
      </c>
      <c r="C2771" s="112">
        <v>14.356800537700002</v>
      </c>
    </row>
    <row r="2772" spans="1:3" x14ac:dyDescent="0.25">
      <c r="A2772" s="120">
        <v>45406</v>
      </c>
      <c r="B2772" s="105">
        <v>11</v>
      </c>
      <c r="C2772" s="112">
        <v>14.0768002935</v>
      </c>
    </row>
    <row r="2773" spans="1:3" x14ac:dyDescent="0.25">
      <c r="A2773" s="120">
        <v>45406</v>
      </c>
      <c r="B2773" s="105">
        <v>12</v>
      </c>
      <c r="C2773" s="112">
        <v>12.400000244599999</v>
      </c>
    </row>
    <row r="2774" spans="1:3" x14ac:dyDescent="0.25">
      <c r="A2774" s="120">
        <v>45406</v>
      </c>
      <c r="B2774" s="105">
        <v>13</v>
      </c>
      <c r="C2774" s="112">
        <v>11.8824002692</v>
      </c>
    </row>
    <row r="2775" spans="1:3" x14ac:dyDescent="0.25">
      <c r="A2775" s="120">
        <v>45406</v>
      </c>
      <c r="B2775" s="105">
        <v>14</v>
      </c>
      <c r="C2775" s="112">
        <v>11.511200134900001</v>
      </c>
    </row>
    <row r="2776" spans="1:3" x14ac:dyDescent="0.25">
      <c r="A2776" s="120">
        <v>45406</v>
      </c>
      <c r="B2776" s="105">
        <v>15</v>
      </c>
      <c r="C2776" s="112">
        <v>11.796800232600001</v>
      </c>
    </row>
    <row r="2777" spans="1:3" x14ac:dyDescent="0.25">
      <c r="A2777" s="120">
        <v>45406</v>
      </c>
      <c r="B2777" s="105">
        <v>16</v>
      </c>
      <c r="C2777" s="112">
        <v>12.879200317900001</v>
      </c>
    </row>
    <row r="2778" spans="1:3" x14ac:dyDescent="0.25">
      <c r="A2778" s="120">
        <v>45406</v>
      </c>
      <c r="B2778" s="105">
        <v>17</v>
      </c>
      <c r="C2778" s="112">
        <v>14.0608002934</v>
      </c>
    </row>
    <row r="2779" spans="1:3" x14ac:dyDescent="0.25">
      <c r="A2779" s="120">
        <v>45406</v>
      </c>
      <c r="B2779" s="105">
        <v>18</v>
      </c>
      <c r="C2779" s="112">
        <v>14.597600464599999</v>
      </c>
    </row>
    <row r="2780" spans="1:3" x14ac:dyDescent="0.25">
      <c r="A2780" s="120">
        <v>45406</v>
      </c>
      <c r="B2780" s="105">
        <v>19</v>
      </c>
      <c r="C2780" s="112">
        <v>15.060800049199999</v>
      </c>
    </row>
    <row r="2781" spans="1:3" x14ac:dyDescent="0.25">
      <c r="A2781" s="120">
        <v>45406</v>
      </c>
      <c r="B2781" s="105">
        <v>20</v>
      </c>
      <c r="C2781" s="112">
        <v>16.149600342399999</v>
      </c>
    </row>
    <row r="2782" spans="1:3" x14ac:dyDescent="0.25">
      <c r="A2782" s="120">
        <v>45406</v>
      </c>
      <c r="B2782" s="105">
        <v>21</v>
      </c>
      <c r="C2782" s="112">
        <v>16.1672005621</v>
      </c>
    </row>
    <row r="2783" spans="1:3" x14ac:dyDescent="0.25">
      <c r="A2783" s="120">
        <v>45406</v>
      </c>
      <c r="B2783" s="105">
        <v>22</v>
      </c>
      <c r="C2783" s="112">
        <v>15.3328004157</v>
      </c>
    </row>
    <row r="2784" spans="1:3" x14ac:dyDescent="0.25">
      <c r="A2784" s="120">
        <v>45406</v>
      </c>
      <c r="B2784" s="105">
        <v>23</v>
      </c>
      <c r="C2784" s="112">
        <v>14.4048000493</v>
      </c>
    </row>
    <row r="2785" spans="1:3" x14ac:dyDescent="0.25">
      <c r="A2785" s="120">
        <v>45406</v>
      </c>
      <c r="B2785" s="105">
        <v>24</v>
      </c>
      <c r="C2785" s="112">
        <v>13.369600464299999</v>
      </c>
    </row>
    <row r="2786" spans="1:3" x14ac:dyDescent="0.25">
      <c r="A2786" s="120">
        <v>45407</v>
      </c>
      <c r="B2786" s="105">
        <v>1</v>
      </c>
      <c r="C2786" s="112">
        <v>12.6600004888</v>
      </c>
    </row>
    <row r="2787" spans="1:3" x14ac:dyDescent="0.25">
      <c r="A2787" s="120">
        <v>45407</v>
      </c>
      <c r="B2787" s="105">
        <v>2</v>
      </c>
      <c r="C2787" s="112">
        <v>12.136799866100001</v>
      </c>
    </row>
    <row r="2788" spans="1:3" x14ac:dyDescent="0.25">
      <c r="A2788" s="120">
        <v>45407</v>
      </c>
      <c r="B2788" s="105">
        <v>3</v>
      </c>
      <c r="C2788" s="112">
        <v>12.0104002693</v>
      </c>
    </row>
    <row r="2789" spans="1:3" x14ac:dyDescent="0.25">
      <c r="A2789" s="120">
        <v>45407</v>
      </c>
      <c r="B2789" s="105">
        <v>4</v>
      </c>
      <c r="C2789" s="112">
        <v>11.789599976</v>
      </c>
    </row>
    <row r="2790" spans="1:3" x14ac:dyDescent="0.25">
      <c r="A2790" s="120">
        <v>45407</v>
      </c>
      <c r="B2790" s="105">
        <v>5</v>
      </c>
      <c r="C2790" s="112">
        <v>12.164800232499999</v>
      </c>
    </row>
    <row r="2791" spans="1:3" x14ac:dyDescent="0.25">
      <c r="A2791" s="120">
        <v>45407</v>
      </c>
      <c r="B2791" s="105">
        <v>6</v>
      </c>
      <c r="C2791" s="112">
        <v>13.174400391100001</v>
      </c>
    </row>
    <row r="2792" spans="1:3" x14ac:dyDescent="0.25">
      <c r="A2792" s="120">
        <v>45407</v>
      </c>
      <c r="B2792" s="105">
        <v>7</v>
      </c>
      <c r="C2792" s="112">
        <v>14.999200439899999</v>
      </c>
    </row>
    <row r="2793" spans="1:3" x14ac:dyDescent="0.25">
      <c r="A2793" s="120">
        <v>45407</v>
      </c>
      <c r="B2793" s="105">
        <v>8</v>
      </c>
      <c r="C2793" s="112">
        <v>15.668000366699999</v>
      </c>
    </row>
    <row r="2794" spans="1:3" x14ac:dyDescent="0.25">
      <c r="A2794" s="120">
        <v>45407</v>
      </c>
      <c r="B2794" s="105">
        <v>9</v>
      </c>
      <c r="C2794" s="112">
        <v>15.9831999517</v>
      </c>
    </row>
    <row r="2795" spans="1:3" x14ac:dyDescent="0.25">
      <c r="A2795" s="120">
        <v>45407</v>
      </c>
      <c r="B2795" s="105">
        <v>10</v>
      </c>
      <c r="C2795" s="112">
        <v>15.8088000493</v>
      </c>
    </row>
    <row r="2796" spans="1:3" x14ac:dyDescent="0.25">
      <c r="A2796" s="120">
        <v>45407</v>
      </c>
      <c r="B2796" s="105">
        <v>11</v>
      </c>
      <c r="C2796" s="112">
        <v>14.574400269</v>
      </c>
    </row>
    <row r="2797" spans="1:3" x14ac:dyDescent="0.25">
      <c r="A2797" s="120">
        <v>45407</v>
      </c>
      <c r="B2797" s="105">
        <v>12</v>
      </c>
      <c r="C2797" s="112">
        <v>13.617600464600001</v>
      </c>
    </row>
    <row r="2798" spans="1:3" x14ac:dyDescent="0.25">
      <c r="A2798" s="120">
        <v>45407</v>
      </c>
      <c r="B2798" s="105">
        <v>13</v>
      </c>
      <c r="C2798" s="112">
        <v>13.228800049199998</v>
      </c>
    </row>
    <row r="2799" spans="1:3" x14ac:dyDescent="0.25">
      <c r="A2799" s="120">
        <v>45407</v>
      </c>
      <c r="B2799" s="105">
        <v>14</v>
      </c>
      <c r="C2799" s="112">
        <v>13.589600220300001</v>
      </c>
    </row>
    <row r="2800" spans="1:3" x14ac:dyDescent="0.25">
      <c r="A2800" s="120">
        <v>45407</v>
      </c>
      <c r="B2800" s="105">
        <v>15</v>
      </c>
      <c r="C2800" s="112">
        <v>14.166399780600001</v>
      </c>
    </row>
    <row r="2801" spans="1:3" x14ac:dyDescent="0.25">
      <c r="A2801" s="120">
        <v>45407</v>
      </c>
      <c r="B2801" s="105">
        <v>16</v>
      </c>
      <c r="C2801" s="112">
        <v>13.695200073800001</v>
      </c>
    </row>
    <row r="2802" spans="1:3" x14ac:dyDescent="0.25">
      <c r="A2802" s="120">
        <v>45407</v>
      </c>
      <c r="B2802" s="105">
        <v>17</v>
      </c>
      <c r="C2802" s="112">
        <v>13.945600220199999</v>
      </c>
    </row>
    <row r="2803" spans="1:3" x14ac:dyDescent="0.25">
      <c r="A2803" s="120">
        <v>45407</v>
      </c>
      <c r="B2803" s="105">
        <v>18</v>
      </c>
      <c r="C2803" s="112">
        <v>15.210400146800001</v>
      </c>
    </row>
    <row r="2804" spans="1:3" x14ac:dyDescent="0.25">
      <c r="A2804" s="120">
        <v>45407</v>
      </c>
      <c r="B2804" s="105">
        <v>19</v>
      </c>
      <c r="C2804" s="112">
        <v>16.336000122600002</v>
      </c>
    </row>
    <row r="2805" spans="1:3" x14ac:dyDescent="0.25">
      <c r="A2805" s="120">
        <v>45407</v>
      </c>
      <c r="B2805" s="105">
        <v>20</v>
      </c>
      <c r="C2805" s="112">
        <v>17.424000611</v>
      </c>
    </row>
    <row r="2806" spans="1:3" x14ac:dyDescent="0.25">
      <c r="A2806" s="120">
        <v>45407</v>
      </c>
      <c r="B2806" s="105">
        <v>21</v>
      </c>
      <c r="C2806" s="112">
        <v>17.185600342299999</v>
      </c>
    </row>
    <row r="2807" spans="1:3" x14ac:dyDescent="0.25">
      <c r="A2807" s="120">
        <v>45407</v>
      </c>
      <c r="B2807" s="105">
        <v>22</v>
      </c>
      <c r="C2807" s="112">
        <v>16.208800293500001</v>
      </c>
    </row>
    <row r="2808" spans="1:3" x14ac:dyDescent="0.25">
      <c r="A2808" s="120">
        <v>45407</v>
      </c>
      <c r="B2808" s="105">
        <v>23</v>
      </c>
      <c r="C2808" s="112">
        <v>15.107200195900001</v>
      </c>
    </row>
    <row r="2809" spans="1:3" x14ac:dyDescent="0.25">
      <c r="A2809" s="120">
        <v>45407</v>
      </c>
      <c r="B2809" s="105">
        <v>24</v>
      </c>
      <c r="C2809" s="112">
        <v>14.244000488899999</v>
      </c>
    </row>
    <row r="2810" spans="1:3" x14ac:dyDescent="0.25">
      <c r="A2810" s="120">
        <v>45408</v>
      </c>
      <c r="B2810" s="105">
        <v>1</v>
      </c>
      <c r="C2810" s="112">
        <v>13.381600586500001</v>
      </c>
    </row>
    <row r="2811" spans="1:3" x14ac:dyDescent="0.25">
      <c r="A2811" s="120">
        <v>45408</v>
      </c>
      <c r="B2811" s="105">
        <v>2</v>
      </c>
      <c r="C2811" s="112">
        <v>12.8728000493</v>
      </c>
    </row>
    <row r="2812" spans="1:3" x14ac:dyDescent="0.25">
      <c r="A2812" s="120">
        <v>45408</v>
      </c>
      <c r="B2812" s="105">
        <v>3</v>
      </c>
      <c r="C2812" s="112">
        <v>12.521599976199999</v>
      </c>
    </row>
    <row r="2813" spans="1:3" x14ac:dyDescent="0.25">
      <c r="A2813" s="120">
        <v>45408</v>
      </c>
      <c r="B2813" s="105">
        <v>4</v>
      </c>
      <c r="C2813" s="112">
        <v>12.369599976</v>
      </c>
    </row>
    <row r="2814" spans="1:3" x14ac:dyDescent="0.25">
      <c r="A2814" s="120">
        <v>45408</v>
      </c>
      <c r="B2814" s="105">
        <v>5</v>
      </c>
      <c r="C2814" s="112">
        <v>12.652799805000001</v>
      </c>
    </row>
    <row r="2815" spans="1:3" x14ac:dyDescent="0.25">
      <c r="A2815" s="120">
        <v>45408</v>
      </c>
      <c r="B2815" s="105">
        <v>6</v>
      </c>
      <c r="C2815" s="112">
        <v>13.408000488899999</v>
      </c>
    </row>
    <row r="2816" spans="1:3" x14ac:dyDescent="0.25">
      <c r="A2816" s="120">
        <v>45408</v>
      </c>
      <c r="B2816" s="105">
        <v>7</v>
      </c>
      <c r="C2816" s="112">
        <v>14.9191999516</v>
      </c>
    </row>
    <row r="2817" spans="1:3" x14ac:dyDescent="0.25">
      <c r="A2817" s="120">
        <v>45408</v>
      </c>
      <c r="B2817" s="105">
        <v>8</v>
      </c>
      <c r="C2817" s="112">
        <v>15.0880001225</v>
      </c>
    </row>
    <row r="2818" spans="1:3" x14ac:dyDescent="0.25">
      <c r="A2818" s="120">
        <v>45408</v>
      </c>
      <c r="B2818" s="105">
        <v>9</v>
      </c>
      <c r="C2818" s="112">
        <v>15.9608002936</v>
      </c>
    </row>
    <row r="2819" spans="1:3" x14ac:dyDescent="0.25">
      <c r="A2819" s="120">
        <v>45408</v>
      </c>
      <c r="B2819" s="105">
        <v>10</v>
      </c>
      <c r="C2819" s="112">
        <v>16.290400635400001</v>
      </c>
    </row>
    <row r="2820" spans="1:3" x14ac:dyDescent="0.25">
      <c r="A2820" s="120">
        <v>45408</v>
      </c>
      <c r="B2820" s="105">
        <v>11</v>
      </c>
      <c r="C2820" s="112">
        <v>15.8864003912</v>
      </c>
    </row>
    <row r="2821" spans="1:3" x14ac:dyDescent="0.25">
      <c r="A2821" s="120">
        <v>45408</v>
      </c>
      <c r="B2821" s="105">
        <v>12</v>
      </c>
      <c r="C2821" s="112">
        <v>16.4376002202</v>
      </c>
    </row>
    <row r="2822" spans="1:3" x14ac:dyDescent="0.25">
      <c r="A2822" s="120">
        <v>45408</v>
      </c>
      <c r="B2822" s="105">
        <v>13</v>
      </c>
      <c r="C2822" s="112">
        <v>16.053599976000001</v>
      </c>
    </row>
    <row r="2823" spans="1:3" x14ac:dyDescent="0.25">
      <c r="A2823" s="120">
        <v>45408</v>
      </c>
      <c r="B2823" s="105">
        <v>14</v>
      </c>
      <c r="C2823" s="112">
        <v>15.811200317900001</v>
      </c>
    </row>
    <row r="2824" spans="1:3" x14ac:dyDescent="0.25">
      <c r="A2824" s="120">
        <v>45408</v>
      </c>
      <c r="B2824" s="105">
        <v>15</v>
      </c>
      <c r="C2824" s="112">
        <v>16.462400146899999</v>
      </c>
    </row>
    <row r="2825" spans="1:3" x14ac:dyDescent="0.25">
      <c r="A2825" s="120">
        <v>45408</v>
      </c>
      <c r="B2825" s="105">
        <v>16</v>
      </c>
      <c r="C2825" s="112">
        <v>16.386400391200002</v>
      </c>
    </row>
    <row r="2826" spans="1:3" x14ac:dyDescent="0.25">
      <c r="A2826" s="120">
        <v>45408</v>
      </c>
      <c r="B2826" s="105">
        <v>17</v>
      </c>
      <c r="C2826" s="112">
        <v>16.9472008063</v>
      </c>
    </row>
    <row r="2827" spans="1:3" x14ac:dyDescent="0.25">
      <c r="A2827" s="120">
        <v>45408</v>
      </c>
      <c r="B2827" s="105">
        <v>18</v>
      </c>
      <c r="C2827" s="112">
        <v>17.312000122599997</v>
      </c>
    </row>
    <row r="2828" spans="1:3" x14ac:dyDescent="0.25">
      <c r="A2828" s="120">
        <v>45408</v>
      </c>
      <c r="B2828" s="105">
        <v>19</v>
      </c>
      <c r="C2828" s="112">
        <v>17.764800171600001</v>
      </c>
    </row>
    <row r="2829" spans="1:3" x14ac:dyDescent="0.25">
      <c r="A2829" s="120">
        <v>45408</v>
      </c>
      <c r="B2829" s="105">
        <v>20</v>
      </c>
      <c r="C2829" s="112">
        <v>18.426400024899998</v>
      </c>
    </row>
    <row r="2830" spans="1:3" x14ac:dyDescent="0.25">
      <c r="A2830" s="120">
        <v>45408</v>
      </c>
      <c r="B2830" s="105">
        <v>21</v>
      </c>
      <c r="C2830" s="112">
        <v>18.116000122599999</v>
      </c>
    </row>
    <row r="2831" spans="1:3" x14ac:dyDescent="0.25">
      <c r="A2831" s="120">
        <v>45408</v>
      </c>
      <c r="B2831" s="105">
        <v>22</v>
      </c>
      <c r="C2831" s="112">
        <v>17.3552003181</v>
      </c>
    </row>
    <row r="2832" spans="1:3" x14ac:dyDescent="0.25">
      <c r="A2832" s="120">
        <v>45408</v>
      </c>
      <c r="B2832" s="105">
        <v>23</v>
      </c>
      <c r="C2832" s="112">
        <v>16.106400391200001</v>
      </c>
    </row>
    <row r="2833" spans="1:3" x14ac:dyDescent="0.25">
      <c r="A2833" s="120">
        <v>45408</v>
      </c>
      <c r="B2833" s="105">
        <v>24</v>
      </c>
      <c r="C2833" s="112">
        <v>14.897600342500001</v>
      </c>
    </row>
    <row r="2834" spans="1:3" x14ac:dyDescent="0.25">
      <c r="A2834" s="120">
        <v>45409</v>
      </c>
      <c r="B2834" s="105">
        <v>1</v>
      </c>
      <c r="C2834" s="112">
        <v>14.0120004888</v>
      </c>
    </row>
    <row r="2835" spans="1:3" x14ac:dyDescent="0.25">
      <c r="A2835" s="120">
        <v>45409</v>
      </c>
      <c r="B2835" s="105">
        <v>2</v>
      </c>
      <c r="C2835" s="112">
        <v>13.4064003912</v>
      </c>
    </row>
    <row r="2836" spans="1:3" x14ac:dyDescent="0.25">
      <c r="A2836" s="120">
        <v>45409</v>
      </c>
      <c r="B2836" s="105">
        <v>3</v>
      </c>
      <c r="C2836" s="112">
        <v>13.187200195699999</v>
      </c>
    </row>
    <row r="2837" spans="1:3" x14ac:dyDescent="0.25">
      <c r="A2837" s="120">
        <v>45409</v>
      </c>
      <c r="B2837" s="105">
        <v>4</v>
      </c>
      <c r="C2837" s="112">
        <v>12.867200195900001</v>
      </c>
    </row>
    <row r="2838" spans="1:3" x14ac:dyDescent="0.25">
      <c r="A2838" s="120">
        <v>45409</v>
      </c>
      <c r="B2838" s="105">
        <v>5</v>
      </c>
      <c r="C2838" s="112">
        <v>12.9536003424</v>
      </c>
    </row>
    <row r="2839" spans="1:3" x14ac:dyDescent="0.25">
      <c r="A2839" s="120">
        <v>45409</v>
      </c>
      <c r="B2839" s="105">
        <v>6</v>
      </c>
      <c r="C2839" s="112">
        <v>13.1656005867</v>
      </c>
    </row>
    <row r="2840" spans="1:3" x14ac:dyDescent="0.25">
      <c r="A2840" s="120">
        <v>45409</v>
      </c>
      <c r="B2840" s="105">
        <v>7</v>
      </c>
      <c r="C2840" s="112">
        <v>13.4880002447</v>
      </c>
    </row>
    <row r="2841" spans="1:3" x14ac:dyDescent="0.25">
      <c r="A2841" s="120">
        <v>45409</v>
      </c>
      <c r="B2841" s="105">
        <v>8</v>
      </c>
      <c r="C2841" s="112">
        <v>13.7296002205</v>
      </c>
    </row>
    <row r="2842" spans="1:3" x14ac:dyDescent="0.25">
      <c r="A2842" s="120">
        <v>45409</v>
      </c>
      <c r="B2842" s="105">
        <v>9</v>
      </c>
      <c r="C2842" s="112">
        <v>13.7632000736</v>
      </c>
    </row>
    <row r="2843" spans="1:3" x14ac:dyDescent="0.25">
      <c r="A2843" s="120">
        <v>45409</v>
      </c>
      <c r="B2843" s="105">
        <v>10</v>
      </c>
      <c r="C2843" s="112">
        <v>12.6912001958</v>
      </c>
    </row>
    <row r="2844" spans="1:3" x14ac:dyDescent="0.25">
      <c r="A2844" s="120">
        <v>45409</v>
      </c>
      <c r="B2844" s="105">
        <v>11</v>
      </c>
      <c r="C2844" s="112">
        <v>11.868800049400001</v>
      </c>
    </row>
    <row r="2845" spans="1:3" x14ac:dyDescent="0.25">
      <c r="A2845" s="120">
        <v>45409</v>
      </c>
      <c r="B2845" s="105">
        <v>12</v>
      </c>
      <c r="C2845" s="112">
        <v>12.0824000249</v>
      </c>
    </row>
    <row r="2846" spans="1:3" x14ac:dyDescent="0.25">
      <c r="A2846" s="120">
        <v>45409</v>
      </c>
      <c r="B2846" s="105">
        <v>13</v>
      </c>
      <c r="C2846" s="112">
        <v>11.2880000616</v>
      </c>
    </row>
    <row r="2847" spans="1:3" x14ac:dyDescent="0.25">
      <c r="A2847" s="120">
        <v>45409</v>
      </c>
      <c r="B2847" s="105">
        <v>14</v>
      </c>
      <c r="C2847" s="112">
        <v>10.741600098299999</v>
      </c>
    </row>
    <row r="2848" spans="1:3" x14ac:dyDescent="0.25">
      <c r="A2848" s="120">
        <v>45409</v>
      </c>
      <c r="B2848" s="105">
        <v>15</v>
      </c>
      <c r="C2848" s="112">
        <v>11.0832001348</v>
      </c>
    </row>
    <row r="2849" spans="1:3" x14ac:dyDescent="0.25">
      <c r="A2849" s="120">
        <v>45409</v>
      </c>
      <c r="B2849" s="105">
        <v>16</v>
      </c>
      <c r="C2849" s="112">
        <v>10.9984000249</v>
      </c>
    </row>
    <row r="2850" spans="1:3" x14ac:dyDescent="0.25">
      <c r="A2850" s="120">
        <v>45409</v>
      </c>
      <c r="B2850" s="105">
        <v>17</v>
      </c>
      <c r="C2850" s="112">
        <v>10.999200134999999</v>
      </c>
    </row>
    <row r="2851" spans="1:3" x14ac:dyDescent="0.25">
      <c r="A2851" s="120">
        <v>45409</v>
      </c>
      <c r="B2851" s="105">
        <v>18</v>
      </c>
      <c r="C2851" s="112">
        <v>12.232800232300001</v>
      </c>
    </row>
    <row r="2852" spans="1:3" x14ac:dyDescent="0.25">
      <c r="A2852" s="120">
        <v>45409</v>
      </c>
      <c r="B2852" s="105">
        <v>19</v>
      </c>
      <c r="C2852" s="112">
        <v>13.2312001958</v>
      </c>
    </row>
    <row r="2853" spans="1:3" x14ac:dyDescent="0.25">
      <c r="A2853" s="120">
        <v>45409</v>
      </c>
      <c r="B2853" s="105">
        <v>20</v>
      </c>
      <c r="C2853" s="112">
        <v>14.144800049199999</v>
      </c>
    </row>
    <row r="2854" spans="1:3" x14ac:dyDescent="0.25">
      <c r="A2854" s="120">
        <v>45409</v>
      </c>
      <c r="B2854" s="105">
        <v>21</v>
      </c>
      <c r="C2854" s="112">
        <v>14.8480004891</v>
      </c>
    </row>
    <row r="2855" spans="1:3" x14ac:dyDescent="0.25">
      <c r="A2855" s="120">
        <v>45409</v>
      </c>
      <c r="B2855" s="105">
        <v>22</v>
      </c>
      <c r="C2855" s="112">
        <v>14.550399902600001</v>
      </c>
    </row>
    <row r="2856" spans="1:3" x14ac:dyDescent="0.25">
      <c r="A2856" s="120">
        <v>45409</v>
      </c>
      <c r="B2856" s="105">
        <v>23</v>
      </c>
      <c r="C2856" s="112">
        <v>13.8015999759</v>
      </c>
    </row>
    <row r="2857" spans="1:3" x14ac:dyDescent="0.25">
      <c r="A2857" s="120">
        <v>45409</v>
      </c>
      <c r="B2857" s="105">
        <v>24</v>
      </c>
      <c r="C2857" s="112">
        <v>13.169600586500001</v>
      </c>
    </row>
    <row r="2858" spans="1:3" x14ac:dyDescent="0.25">
      <c r="A2858" s="120">
        <v>45410</v>
      </c>
      <c r="B2858" s="105">
        <v>1</v>
      </c>
      <c r="C2858" s="112">
        <v>12.695200440200001</v>
      </c>
    </row>
    <row r="2859" spans="1:3" x14ac:dyDescent="0.25">
      <c r="A2859" s="120">
        <v>45410</v>
      </c>
      <c r="B2859" s="105">
        <v>2</v>
      </c>
      <c r="C2859" s="112">
        <v>12.152799927</v>
      </c>
    </row>
    <row r="2860" spans="1:3" x14ac:dyDescent="0.25">
      <c r="A2860" s="120">
        <v>45410</v>
      </c>
      <c r="B2860" s="105">
        <v>3</v>
      </c>
      <c r="C2860" s="112">
        <v>11.9248000494</v>
      </c>
    </row>
    <row r="2861" spans="1:3" x14ac:dyDescent="0.25">
      <c r="A2861" s="120">
        <v>45410</v>
      </c>
      <c r="B2861" s="105">
        <v>4</v>
      </c>
      <c r="C2861" s="112">
        <v>11.6944001472</v>
      </c>
    </row>
    <row r="2862" spans="1:3" x14ac:dyDescent="0.25">
      <c r="A2862" s="120">
        <v>45410</v>
      </c>
      <c r="B2862" s="105">
        <v>5</v>
      </c>
      <c r="C2862" s="112">
        <v>11.768800049400001</v>
      </c>
    </row>
    <row r="2863" spans="1:3" x14ac:dyDescent="0.25">
      <c r="A2863" s="120">
        <v>45410</v>
      </c>
      <c r="B2863" s="105">
        <v>6</v>
      </c>
      <c r="C2863" s="112">
        <v>12.0376000982</v>
      </c>
    </row>
    <row r="2864" spans="1:3" x14ac:dyDescent="0.25">
      <c r="A2864" s="120">
        <v>45410</v>
      </c>
      <c r="B2864" s="105">
        <v>7</v>
      </c>
      <c r="C2864" s="112">
        <v>11.9792000128</v>
      </c>
    </row>
    <row r="2865" spans="1:3" x14ac:dyDescent="0.25">
      <c r="A2865" s="120">
        <v>45410</v>
      </c>
      <c r="B2865" s="105">
        <v>8</v>
      </c>
      <c r="C2865" s="112">
        <v>11.6999998783</v>
      </c>
    </row>
    <row r="2866" spans="1:3" x14ac:dyDescent="0.25">
      <c r="A2866" s="120">
        <v>45410</v>
      </c>
      <c r="B2866" s="105">
        <v>9</v>
      </c>
      <c r="C2866" s="112">
        <v>11.240000244799999</v>
      </c>
    </row>
    <row r="2867" spans="1:3" x14ac:dyDescent="0.25">
      <c r="A2867" s="120">
        <v>45410</v>
      </c>
      <c r="B2867" s="105">
        <v>10</v>
      </c>
      <c r="C2867" s="112">
        <v>10.3984001469</v>
      </c>
    </row>
    <row r="2868" spans="1:3" x14ac:dyDescent="0.25">
      <c r="A2868" s="120">
        <v>45410</v>
      </c>
      <c r="B2868" s="105">
        <v>11</v>
      </c>
      <c r="C2868" s="112">
        <v>9.6168001105999998</v>
      </c>
    </row>
    <row r="2869" spans="1:3" x14ac:dyDescent="0.25">
      <c r="A2869" s="120">
        <v>45410</v>
      </c>
      <c r="B2869" s="105">
        <v>12</v>
      </c>
      <c r="C2869" s="112">
        <v>9.1639999394</v>
      </c>
    </row>
    <row r="2870" spans="1:3" x14ac:dyDescent="0.25">
      <c r="A2870" s="120">
        <v>45410</v>
      </c>
      <c r="B2870" s="105">
        <v>13</v>
      </c>
      <c r="C2870" s="112">
        <v>9.1904000247999988</v>
      </c>
    </row>
    <row r="2871" spans="1:3" x14ac:dyDescent="0.25">
      <c r="A2871" s="120">
        <v>45410</v>
      </c>
      <c r="B2871" s="105">
        <v>14</v>
      </c>
      <c r="C2871" s="112">
        <v>9.4576000370999989</v>
      </c>
    </row>
    <row r="2872" spans="1:3" x14ac:dyDescent="0.25">
      <c r="A2872" s="120">
        <v>45410</v>
      </c>
      <c r="B2872" s="105">
        <v>15</v>
      </c>
      <c r="C2872" s="112">
        <v>9.9744002081000005</v>
      </c>
    </row>
    <row r="2873" spans="1:3" x14ac:dyDescent="0.25">
      <c r="A2873" s="120">
        <v>45410</v>
      </c>
      <c r="B2873" s="105">
        <v>16</v>
      </c>
      <c r="C2873" s="112">
        <v>10.9048001714</v>
      </c>
    </row>
    <row r="2874" spans="1:3" x14ac:dyDescent="0.25">
      <c r="A2874" s="120">
        <v>45410</v>
      </c>
      <c r="B2874" s="105">
        <v>17</v>
      </c>
      <c r="C2874" s="112">
        <v>12.1624000249</v>
      </c>
    </row>
    <row r="2875" spans="1:3" x14ac:dyDescent="0.25">
      <c r="A2875" s="120">
        <v>45410</v>
      </c>
      <c r="B2875" s="105">
        <v>18</v>
      </c>
      <c r="C2875" s="112">
        <v>13.464000244799999</v>
      </c>
    </row>
    <row r="2876" spans="1:3" x14ac:dyDescent="0.25">
      <c r="A2876" s="120">
        <v>45410</v>
      </c>
      <c r="B2876" s="105">
        <v>19</v>
      </c>
      <c r="C2876" s="112">
        <v>14.620000000500001</v>
      </c>
    </row>
    <row r="2877" spans="1:3" x14ac:dyDescent="0.25">
      <c r="A2877" s="120">
        <v>45410</v>
      </c>
      <c r="B2877" s="105">
        <v>20</v>
      </c>
      <c r="C2877" s="112">
        <v>15.0656003424</v>
      </c>
    </row>
    <row r="2878" spans="1:3" x14ac:dyDescent="0.25">
      <c r="A2878" s="120">
        <v>45410</v>
      </c>
      <c r="B2878" s="105">
        <v>21</v>
      </c>
      <c r="C2878" s="112">
        <v>15.4568004155</v>
      </c>
    </row>
    <row r="2879" spans="1:3" x14ac:dyDescent="0.25">
      <c r="A2879" s="120">
        <v>45410</v>
      </c>
      <c r="B2879" s="105">
        <v>22</v>
      </c>
      <c r="C2879" s="112">
        <v>14.670400147000001</v>
      </c>
    </row>
    <row r="2880" spans="1:3" x14ac:dyDescent="0.25">
      <c r="A2880" s="120">
        <v>45410</v>
      </c>
      <c r="B2880" s="105">
        <v>23</v>
      </c>
      <c r="C2880" s="112">
        <v>13.6616002202</v>
      </c>
    </row>
    <row r="2881" spans="1:3" x14ac:dyDescent="0.25">
      <c r="A2881" s="120">
        <v>45410</v>
      </c>
      <c r="B2881" s="105">
        <v>24</v>
      </c>
      <c r="C2881" s="112">
        <v>12.5920004888</v>
      </c>
    </row>
    <row r="2882" spans="1:3" x14ac:dyDescent="0.25">
      <c r="A2882" s="120">
        <v>45411</v>
      </c>
      <c r="B2882" s="105">
        <v>1</v>
      </c>
      <c r="C2882" s="112">
        <v>11.852799988299999</v>
      </c>
    </row>
    <row r="2883" spans="1:3" x14ac:dyDescent="0.25">
      <c r="A2883" s="120">
        <v>45411</v>
      </c>
      <c r="B2883" s="105">
        <v>2</v>
      </c>
      <c r="C2883" s="112">
        <v>11.416800171499998</v>
      </c>
    </row>
    <row r="2884" spans="1:3" x14ac:dyDescent="0.25">
      <c r="A2884" s="120">
        <v>45411</v>
      </c>
      <c r="B2884" s="105">
        <v>3</v>
      </c>
      <c r="C2884" s="112">
        <v>11.1552000735</v>
      </c>
    </row>
    <row r="2885" spans="1:3" x14ac:dyDescent="0.25">
      <c r="A2885" s="120">
        <v>45411</v>
      </c>
      <c r="B2885" s="105">
        <v>4</v>
      </c>
      <c r="C2885" s="112">
        <v>11.160000306000001</v>
      </c>
    </row>
    <row r="2886" spans="1:3" x14ac:dyDescent="0.25">
      <c r="A2886" s="120">
        <v>45411</v>
      </c>
      <c r="B2886" s="105">
        <v>5</v>
      </c>
      <c r="C2886" s="112">
        <v>11.627200196</v>
      </c>
    </row>
    <row r="2887" spans="1:3" x14ac:dyDescent="0.25">
      <c r="A2887" s="120">
        <v>45411</v>
      </c>
      <c r="B2887" s="105">
        <v>6</v>
      </c>
      <c r="C2887" s="112">
        <v>12.4568001104</v>
      </c>
    </row>
    <row r="2888" spans="1:3" x14ac:dyDescent="0.25">
      <c r="A2888" s="120">
        <v>45411</v>
      </c>
      <c r="B2888" s="105">
        <v>7</v>
      </c>
      <c r="C2888" s="112">
        <v>13.4520004889</v>
      </c>
    </row>
    <row r="2889" spans="1:3" x14ac:dyDescent="0.25">
      <c r="A2889" s="120">
        <v>45411</v>
      </c>
      <c r="B2889" s="105">
        <v>8</v>
      </c>
      <c r="C2889" s="112">
        <v>13.229599976100001</v>
      </c>
    </row>
    <row r="2890" spans="1:3" x14ac:dyDescent="0.25">
      <c r="A2890" s="120">
        <v>45411</v>
      </c>
      <c r="B2890" s="105">
        <v>9</v>
      </c>
      <c r="C2890" s="112">
        <v>12.687200134899999</v>
      </c>
    </row>
    <row r="2891" spans="1:3" x14ac:dyDescent="0.25">
      <c r="A2891" s="120">
        <v>45411</v>
      </c>
      <c r="B2891" s="105">
        <v>10</v>
      </c>
      <c r="C2891" s="112">
        <v>12.4736002201</v>
      </c>
    </row>
    <row r="2892" spans="1:3" x14ac:dyDescent="0.25">
      <c r="A2892" s="120">
        <v>45411</v>
      </c>
      <c r="B2892" s="105">
        <v>11</v>
      </c>
      <c r="C2892" s="112">
        <v>12.284800049199999</v>
      </c>
    </row>
    <row r="2893" spans="1:3" x14ac:dyDescent="0.25">
      <c r="A2893" s="120">
        <v>45411</v>
      </c>
      <c r="B2893" s="105">
        <v>12</v>
      </c>
      <c r="C2893" s="112">
        <v>12.241600159400001</v>
      </c>
    </row>
    <row r="2894" spans="1:3" x14ac:dyDescent="0.25">
      <c r="A2894" s="120">
        <v>45411</v>
      </c>
      <c r="B2894" s="105">
        <v>13</v>
      </c>
      <c r="C2894" s="112">
        <v>12.440800293500001</v>
      </c>
    </row>
    <row r="2895" spans="1:3" x14ac:dyDescent="0.25">
      <c r="A2895" s="120">
        <v>45411</v>
      </c>
      <c r="B2895" s="105">
        <v>14</v>
      </c>
      <c r="C2895" s="112">
        <v>12.7608001715</v>
      </c>
    </row>
    <row r="2896" spans="1:3" x14ac:dyDescent="0.25">
      <c r="A2896" s="120">
        <v>45411</v>
      </c>
      <c r="B2896" s="105">
        <v>15</v>
      </c>
      <c r="C2896" s="112">
        <v>13.472800171499999</v>
      </c>
    </row>
    <row r="2897" spans="1:3" x14ac:dyDescent="0.25">
      <c r="A2897" s="120">
        <v>45411</v>
      </c>
      <c r="B2897" s="105">
        <v>16</v>
      </c>
      <c r="C2897" s="112">
        <v>14.149599976199999</v>
      </c>
    </row>
    <row r="2898" spans="1:3" x14ac:dyDescent="0.25">
      <c r="A2898" s="120">
        <v>45411</v>
      </c>
      <c r="B2898" s="105">
        <v>17</v>
      </c>
      <c r="C2898" s="112">
        <v>14.8440002448</v>
      </c>
    </row>
    <row r="2899" spans="1:3" x14ac:dyDescent="0.25">
      <c r="A2899" s="120">
        <v>45411</v>
      </c>
      <c r="B2899" s="105">
        <v>18</v>
      </c>
      <c r="C2899" s="112">
        <v>16.003200317999998</v>
      </c>
    </row>
    <row r="2900" spans="1:3" x14ac:dyDescent="0.25">
      <c r="A2900" s="120">
        <v>45411</v>
      </c>
      <c r="B2900" s="105">
        <v>19</v>
      </c>
      <c r="C2900" s="112">
        <v>17.150400391200002</v>
      </c>
    </row>
    <row r="2901" spans="1:3" x14ac:dyDescent="0.25">
      <c r="A2901" s="120">
        <v>45411</v>
      </c>
      <c r="B2901" s="105">
        <v>20</v>
      </c>
      <c r="C2901" s="112">
        <v>17.935999878300002</v>
      </c>
    </row>
    <row r="2902" spans="1:3" x14ac:dyDescent="0.25">
      <c r="A2902" s="120">
        <v>45411</v>
      </c>
      <c r="B2902" s="105">
        <v>21</v>
      </c>
      <c r="C2902" s="112">
        <v>17.689600098100001</v>
      </c>
    </row>
    <row r="2903" spans="1:3" x14ac:dyDescent="0.25">
      <c r="A2903" s="120">
        <v>45411</v>
      </c>
      <c r="B2903" s="105">
        <v>22</v>
      </c>
      <c r="C2903" s="112">
        <v>16.0064003912</v>
      </c>
    </row>
    <row r="2904" spans="1:3" x14ac:dyDescent="0.25">
      <c r="A2904" s="120">
        <v>45411</v>
      </c>
      <c r="B2904" s="105">
        <v>23</v>
      </c>
      <c r="C2904" s="112">
        <v>14.6280000004</v>
      </c>
    </row>
    <row r="2905" spans="1:3" x14ac:dyDescent="0.25">
      <c r="A2905" s="120">
        <v>45411</v>
      </c>
      <c r="B2905" s="105">
        <v>24</v>
      </c>
      <c r="C2905" s="112">
        <v>13.470400635500001</v>
      </c>
    </row>
    <row r="2906" spans="1:3" x14ac:dyDescent="0.25">
      <c r="A2906" s="120">
        <v>45412</v>
      </c>
      <c r="B2906" s="105">
        <v>1</v>
      </c>
      <c r="C2906" s="112">
        <v>12.424800232499999</v>
      </c>
    </row>
    <row r="2907" spans="1:3" x14ac:dyDescent="0.25">
      <c r="A2907" s="120">
        <v>45412</v>
      </c>
      <c r="B2907" s="105">
        <v>2</v>
      </c>
      <c r="C2907" s="112">
        <v>11.793600037199999</v>
      </c>
    </row>
    <row r="2908" spans="1:3" x14ac:dyDescent="0.25">
      <c r="A2908" s="120">
        <v>45412</v>
      </c>
      <c r="B2908" s="105">
        <v>3</v>
      </c>
      <c r="C2908" s="112">
        <v>11.2880001226</v>
      </c>
    </row>
    <row r="2909" spans="1:3" x14ac:dyDescent="0.25">
      <c r="A2909" s="120">
        <v>45412</v>
      </c>
      <c r="B2909" s="105">
        <v>4</v>
      </c>
      <c r="C2909" s="112">
        <v>11.090400330500001</v>
      </c>
    </row>
    <row r="2910" spans="1:3" x14ac:dyDescent="0.25">
      <c r="A2910" s="120">
        <v>45412</v>
      </c>
      <c r="B2910" s="105">
        <v>5</v>
      </c>
      <c r="C2910" s="112">
        <v>11.4392001348</v>
      </c>
    </row>
    <row r="2911" spans="1:3" x14ac:dyDescent="0.25">
      <c r="A2911" s="120">
        <v>45412</v>
      </c>
      <c r="B2911" s="105">
        <v>6</v>
      </c>
      <c r="C2911" s="112">
        <v>12.220000000500001</v>
      </c>
    </row>
    <row r="2912" spans="1:3" x14ac:dyDescent="0.25">
      <c r="A2912" s="120">
        <v>45412</v>
      </c>
      <c r="B2912" s="105">
        <v>7</v>
      </c>
      <c r="C2912" s="112">
        <v>12.916000000399999</v>
      </c>
    </row>
    <row r="2913" spans="1:3" x14ac:dyDescent="0.25">
      <c r="A2913" s="120">
        <v>45412</v>
      </c>
      <c r="B2913" s="105">
        <v>8</v>
      </c>
      <c r="C2913" s="112">
        <v>13.159200195699999</v>
      </c>
    </row>
    <row r="2914" spans="1:3" x14ac:dyDescent="0.25">
      <c r="A2914" s="120">
        <v>45412</v>
      </c>
      <c r="B2914" s="105">
        <v>9</v>
      </c>
      <c r="C2914" s="112">
        <v>13.270400269</v>
      </c>
    </row>
    <row r="2915" spans="1:3" x14ac:dyDescent="0.25">
      <c r="A2915" s="120">
        <v>45412</v>
      </c>
      <c r="B2915" s="105">
        <v>10</v>
      </c>
      <c r="C2915" s="112">
        <v>12.3992003179</v>
      </c>
    </row>
    <row r="2916" spans="1:3" x14ac:dyDescent="0.25">
      <c r="A2916" s="120">
        <v>45412</v>
      </c>
      <c r="B2916" s="105">
        <v>11</v>
      </c>
      <c r="C2916" s="112">
        <v>11.8656000982</v>
      </c>
    </row>
    <row r="2917" spans="1:3" x14ac:dyDescent="0.25">
      <c r="A2917" s="120">
        <v>45412</v>
      </c>
      <c r="B2917" s="105">
        <v>12</v>
      </c>
      <c r="C2917" s="112">
        <v>12.4032001959</v>
      </c>
    </row>
    <row r="2918" spans="1:3" x14ac:dyDescent="0.25">
      <c r="A2918" s="120">
        <v>45412</v>
      </c>
      <c r="B2918" s="105">
        <v>13</v>
      </c>
      <c r="C2918" s="112">
        <v>13.282400147099999</v>
      </c>
    </row>
    <row r="2919" spans="1:3" x14ac:dyDescent="0.25">
      <c r="A2919" s="120">
        <v>45412</v>
      </c>
      <c r="B2919" s="105">
        <v>14</v>
      </c>
      <c r="C2919" s="112">
        <v>14.163200073800001</v>
      </c>
    </row>
    <row r="2920" spans="1:3" x14ac:dyDescent="0.25">
      <c r="A2920" s="120">
        <v>45412</v>
      </c>
      <c r="B2920" s="105">
        <v>15</v>
      </c>
      <c r="C2920" s="112">
        <v>14.8351999517</v>
      </c>
    </row>
    <row r="2921" spans="1:3" x14ac:dyDescent="0.25">
      <c r="A2921" s="120">
        <v>45412</v>
      </c>
      <c r="B2921" s="105">
        <v>16</v>
      </c>
      <c r="C2921" s="112">
        <v>15.752800415299999</v>
      </c>
    </row>
    <row r="2922" spans="1:3" x14ac:dyDescent="0.25">
      <c r="A2922" s="120">
        <v>45412</v>
      </c>
      <c r="B2922" s="105">
        <v>17</v>
      </c>
      <c r="C2922" s="112">
        <v>16.9736002201</v>
      </c>
    </row>
    <row r="2923" spans="1:3" x14ac:dyDescent="0.25">
      <c r="A2923" s="120">
        <v>45412</v>
      </c>
      <c r="B2923" s="105">
        <v>18</v>
      </c>
      <c r="C2923" s="112">
        <v>17.788000367000002</v>
      </c>
    </row>
    <row r="2924" spans="1:3" x14ac:dyDescent="0.25">
      <c r="A2924" s="120">
        <v>45412</v>
      </c>
      <c r="B2924" s="105">
        <v>19</v>
      </c>
      <c r="C2924" s="112">
        <v>18.260000366899998</v>
      </c>
    </row>
    <row r="2925" spans="1:3" x14ac:dyDescent="0.25">
      <c r="A2925" s="120">
        <v>45412</v>
      </c>
      <c r="B2925" s="105">
        <v>20</v>
      </c>
      <c r="C2925" s="112">
        <v>18.504800171499998</v>
      </c>
    </row>
    <row r="2926" spans="1:3" x14ac:dyDescent="0.25">
      <c r="A2926" s="120">
        <v>45412</v>
      </c>
      <c r="B2926" s="105">
        <v>21</v>
      </c>
      <c r="C2926" s="112">
        <v>18.498400269200001</v>
      </c>
    </row>
    <row r="2927" spans="1:3" x14ac:dyDescent="0.25">
      <c r="A2927" s="120">
        <v>45412</v>
      </c>
      <c r="B2927" s="105">
        <v>22</v>
      </c>
      <c r="C2927" s="112">
        <v>17.278400513299999</v>
      </c>
    </row>
    <row r="2928" spans="1:3" x14ac:dyDescent="0.25">
      <c r="A2928" s="120">
        <v>45412</v>
      </c>
      <c r="B2928" s="105">
        <v>23</v>
      </c>
      <c r="C2928" s="112">
        <v>15.3560003667</v>
      </c>
    </row>
    <row r="2929" spans="1:3" x14ac:dyDescent="0.25">
      <c r="A2929" s="120">
        <v>45412</v>
      </c>
      <c r="B2929" s="105">
        <v>24</v>
      </c>
      <c r="C2929" s="112">
        <v>14.083200195900002</v>
      </c>
    </row>
    <row r="2930" spans="1:3" x14ac:dyDescent="0.25">
      <c r="A2930" s="120">
        <v>45413</v>
      </c>
      <c r="B2930" s="105">
        <v>1</v>
      </c>
      <c r="C2930" s="112">
        <v>13.109600586500001</v>
      </c>
    </row>
    <row r="2931" spans="1:3" x14ac:dyDescent="0.25">
      <c r="A2931" s="120">
        <v>45413</v>
      </c>
      <c r="B2931" s="105">
        <v>2</v>
      </c>
      <c r="C2931" s="112">
        <v>12.2560001227</v>
      </c>
    </row>
    <row r="2932" spans="1:3" x14ac:dyDescent="0.25">
      <c r="A2932" s="120">
        <v>45413</v>
      </c>
      <c r="B2932" s="105">
        <v>3</v>
      </c>
      <c r="C2932" s="112">
        <v>11.6744001473</v>
      </c>
    </row>
    <row r="2933" spans="1:3" x14ac:dyDescent="0.25">
      <c r="A2933" s="120">
        <v>45413</v>
      </c>
      <c r="B2933" s="105">
        <v>4</v>
      </c>
      <c r="C2933" s="112">
        <v>11.4736001594</v>
      </c>
    </row>
    <row r="2934" spans="1:3" x14ac:dyDescent="0.25">
      <c r="A2934" s="120">
        <v>45413</v>
      </c>
      <c r="B2934" s="105">
        <v>5</v>
      </c>
      <c r="C2934" s="112">
        <v>11.8480001226</v>
      </c>
    </row>
    <row r="2935" spans="1:3" x14ac:dyDescent="0.25">
      <c r="A2935" s="120">
        <v>45413</v>
      </c>
      <c r="B2935" s="105">
        <v>6</v>
      </c>
      <c r="C2935" s="112">
        <v>12.758400269199999</v>
      </c>
    </row>
    <row r="2936" spans="1:3" x14ac:dyDescent="0.25">
      <c r="A2936" s="120">
        <v>45413</v>
      </c>
      <c r="B2936" s="105">
        <v>7</v>
      </c>
      <c r="C2936" s="112">
        <v>13.908800171299999</v>
      </c>
    </row>
    <row r="2937" spans="1:3" x14ac:dyDescent="0.25">
      <c r="A2937" s="120">
        <v>45413</v>
      </c>
      <c r="B2937" s="105">
        <v>8</v>
      </c>
      <c r="C2937" s="112">
        <v>14.8552001958</v>
      </c>
    </row>
    <row r="2938" spans="1:3" x14ac:dyDescent="0.25">
      <c r="A2938" s="120">
        <v>45413</v>
      </c>
      <c r="B2938" s="105">
        <v>9</v>
      </c>
      <c r="C2938" s="112">
        <v>15.085600098299999</v>
      </c>
    </row>
    <row r="2939" spans="1:3" x14ac:dyDescent="0.25">
      <c r="A2939" s="120">
        <v>45413</v>
      </c>
      <c r="B2939" s="105">
        <v>10</v>
      </c>
      <c r="C2939" s="112">
        <v>14.2448000494</v>
      </c>
    </row>
    <row r="2940" spans="1:3" x14ac:dyDescent="0.25">
      <c r="A2940" s="120">
        <v>45413</v>
      </c>
      <c r="B2940" s="105">
        <v>11</v>
      </c>
      <c r="C2940" s="112">
        <v>12.396000305899999</v>
      </c>
    </row>
    <row r="2941" spans="1:3" x14ac:dyDescent="0.25">
      <c r="A2941" s="120">
        <v>45413</v>
      </c>
      <c r="B2941" s="105">
        <v>12</v>
      </c>
      <c r="C2941" s="112">
        <v>11.909600281499999</v>
      </c>
    </row>
    <row r="2942" spans="1:3" x14ac:dyDescent="0.25">
      <c r="A2942" s="120">
        <v>45413</v>
      </c>
      <c r="B2942" s="105">
        <v>13</v>
      </c>
      <c r="C2942" s="112">
        <v>12.258400268999999</v>
      </c>
    </row>
    <row r="2943" spans="1:3" x14ac:dyDescent="0.25">
      <c r="A2943" s="120">
        <v>45413</v>
      </c>
      <c r="B2943" s="105">
        <v>14</v>
      </c>
      <c r="C2943" s="112">
        <v>12.7080004888</v>
      </c>
    </row>
    <row r="2944" spans="1:3" x14ac:dyDescent="0.25">
      <c r="A2944" s="120">
        <v>45413</v>
      </c>
      <c r="B2944" s="105">
        <v>15</v>
      </c>
      <c r="C2944" s="112">
        <v>13.5864002692</v>
      </c>
    </row>
    <row r="2945" spans="1:3" x14ac:dyDescent="0.25">
      <c r="A2945" s="120">
        <v>45413</v>
      </c>
      <c r="B2945" s="105">
        <v>16</v>
      </c>
      <c r="C2945" s="112">
        <v>14.261600098000001</v>
      </c>
    </row>
    <row r="2946" spans="1:3" x14ac:dyDescent="0.25">
      <c r="A2946" s="120">
        <v>45413</v>
      </c>
      <c r="B2946" s="105">
        <v>17</v>
      </c>
      <c r="C2946" s="112">
        <v>14.9368000493</v>
      </c>
    </row>
    <row r="2947" spans="1:3" x14ac:dyDescent="0.25">
      <c r="A2947" s="120">
        <v>45413</v>
      </c>
      <c r="B2947" s="105">
        <v>18</v>
      </c>
      <c r="C2947" s="112">
        <v>15.784800049400001</v>
      </c>
    </row>
    <row r="2948" spans="1:3" x14ac:dyDescent="0.25">
      <c r="A2948" s="120">
        <v>45413</v>
      </c>
      <c r="B2948" s="105">
        <v>19</v>
      </c>
      <c r="C2948" s="112">
        <v>16.674400269099998</v>
      </c>
    </row>
    <row r="2949" spans="1:3" x14ac:dyDescent="0.25">
      <c r="A2949" s="120">
        <v>45413</v>
      </c>
      <c r="B2949" s="105">
        <v>20</v>
      </c>
      <c r="C2949" s="112">
        <v>17.322400513199998</v>
      </c>
    </row>
    <row r="2950" spans="1:3" x14ac:dyDescent="0.25">
      <c r="A2950" s="120">
        <v>45413</v>
      </c>
      <c r="B2950" s="105">
        <v>21</v>
      </c>
      <c r="C2950" s="112">
        <v>17.1352004399</v>
      </c>
    </row>
    <row r="2951" spans="1:3" x14ac:dyDescent="0.25">
      <c r="A2951" s="120">
        <v>45413</v>
      </c>
      <c r="B2951" s="105">
        <v>22</v>
      </c>
      <c r="C2951" s="112">
        <v>16.125600464400001</v>
      </c>
    </row>
    <row r="2952" spans="1:3" x14ac:dyDescent="0.25">
      <c r="A2952" s="120">
        <v>45413</v>
      </c>
      <c r="B2952" s="105">
        <v>23</v>
      </c>
      <c r="C2952" s="112">
        <v>14.8968002934</v>
      </c>
    </row>
    <row r="2953" spans="1:3" x14ac:dyDescent="0.25">
      <c r="A2953" s="120">
        <v>45413</v>
      </c>
      <c r="B2953" s="105">
        <v>24</v>
      </c>
      <c r="C2953" s="112">
        <v>13.853600464499999</v>
      </c>
    </row>
    <row r="2954" spans="1:3" x14ac:dyDescent="0.25">
      <c r="A2954" s="120">
        <v>45414</v>
      </c>
      <c r="B2954" s="105">
        <v>1</v>
      </c>
      <c r="C2954" s="112">
        <v>12.9360004888</v>
      </c>
    </row>
    <row r="2955" spans="1:3" x14ac:dyDescent="0.25">
      <c r="A2955" s="120">
        <v>45414</v>
      </c>
      <c r="B2955" s="105">
        <v>2</v>
      </c>
      <c r="C2955" s="112">
        <v>12.3143999638</v>
      </c>
    </row>
    <row r="2956" spans="1:3" x14ac:dyDescent="0.25">
      <c r="A2956" s="120">
        <v>45414</v>
      </c>
      <c r="B2956" s="105">
        <v>3</v>
      </c>
      <c r="C2956" s="112">
        <v>11.925600098</v>
      </c>
    </row>
    <row r="2957" spans="1:3" x14ac:dyDescent="0.25">
      <c r="A2957" s="120">
        <v>45414</v>
      </c>
      <c r="B2957" s="105">
        <v>4</v>
      </c>
      <c r="C2957" s="112">
        <v>11.5024000861</v>
      </c>
    </row>
    <row r="2958" spans="1:3" x14ac:dyDescent="0.25">
      <c r="A2958" s="120">
        <v>45414</v>
      </c>
      <c r="B2958" s="105">
        <v>5</v>
      </c>
      <c r="C2958" s="112">
        <v>11.789600159400001</v>
      </c>
    </row>
    <row r="2959" spans="1:3" x14ac:dyDescent="0.25">
      <c r="A2959" s="120">
        <v>45414</v>
      </c>
      <c r="B2959" s="105">
        <v>6</v>
      </c>
      <c r="C2959" s="112">
        <v>12.6175997317</v>
      </c>
    </row>
    <row r="2960" spans="1:3" x14ac:dyDescent="0.25">
      <c r="A2960" s="120">
        <v>45414</v>
      </c>
      <c r="B2960" s="105">
        <v>7</v>
      </c>
      <c r="C2960" s="112">
        <v>13.6816002202</v>
      </c>
    </row>
    <row r="2961" spans="1:3" x14ac:dyDescent="0.25">
      <c r="A2961" s="120">
        <v>45414</v>
      </c>
      <c r="B2961" s="105">
        <v>8</v>
      </c>
      <c r="C2961" s="112">
        <v>13.771200562199999</v>
      </c>
    </row>
    <row r="2962" spans="1:3" x14ac:dyDescent="0.25">
      <c r="A2962" s="120">
        <v>45414</v>
      </c>
      <c r="B2962" s="105">
        <v>9</v>
      </c>
      <c r="C2962" s="112">
        <v>13.1984000248</v>
      </c>
    </row>
    <row r="2963" spans="1:3" x14ac:dyDescent="0.25">
      <c r="A2963" s="120">
        <v>45414</v>
      </c>
      <c r="B2963" s="105">
        <v>10</v>
      </c>
      <c r="C2963" s="112">
        <v>12.732799744100001</v>
      </c>
    </row>
    <row r="2964" spans="1:3" x14ac:dyDescent="0.25">
      <c r="A2964" s="120">
        <v>45414</v>
      </c>
      <c r="B2964" s="105">
        <v>11</v>
      </c>
      <c r="C2964" s="112">
        <v>12.166400513500001</v>
      </c>
    </row>
    <row r="2965" spans="1:3" x14ac:dyDescent="0.25">
      <c r="A2965" s="120">
        <v>45414</v>
      </c>
      <c r="B2965" s="105">
        <v>12</v>
      </c>
      <c r="C2965" s="112">
        <v>12.165600159199998</v>
      </c>
    </row>
    <row r="2966" spans="1:3" x14ac:dyDescent="0.25">
      <c r="A2966" s="120">
        <v>45414</v>
      </c>
      <c r="B2966" s="105">
        <v>13</v>
      </c>
      <c r="C2966" s="112">
        <v>12.747200318100001</v>
      </c>
    </row>
    <row r="2967" spans="1:3" x14ac:dyDescent="0.25">
      <c r="A2967" s="120">
        <v>45414</v>
      </c>
      <c r="B2967" s="105">
        <v>14</v>
      </c>
      <c r="C2967" s="112">
        <v>13.734400391200001</v>
      </c>
    </row>
    <row r="2968" spans="1:3" x14ac:dyDescent="0.25">
      <c r="A2968" s="120">
        <v>45414</v>
      </c>
      <c r="B2968" s="105">
        <v>15</v>
      </c>
      <c r="C2968" s="112">
        <v>14.360000366800001</v>
      </c>
    </row>
    <row r="2969" spans="1:3" x14ac:dyDescent="0.25">
      <c r="A2969" s="120">
        <v>45414</v>
      </c>
      <c r="B2969" s="105">
        <v>16</v>
      </c>
      <c r="C2969" s="112">
        <v>15.2391999517</v>
      </c>
    </row>
    <row r="2970" spans="1:3" x14ac:dyDescent="0.25">
      <c r="A2970" s="120">
        <v>45414</v>
      </c>
      <c r="B2970" s="105">
        <v>17</v>
      </c>
      <c r="C2970" s="112">
        <v>15.868000244900001</v>
      </c>
    </row>
    <row r="2971" spans="1:3" x14ac:dyDescent="0.25">
      <c r="A2971" s="120">
        <v>45414</v>
      </c>
      <c r="B2971" s="105">
        <v>18</v>
      </c>
      <c r="C2971" s="112">
        <v>16.815199829699999</v>
      </c>
    </row>
    <row r="2972" spans="1:3" x14ac:dyDescent="0.25">
      <c r="A2972" s="120">
        <v>45414</v>
      </c>
      <c r="B2972" s="105">
        <v>19</v>
      </c>
      <c r="C2972" s="112">
        <v>17.476800171600001</v>
      </c>
    </row>
    <row r="2973" spans="1:3" x14ac:dyDescent="0.25">
      <c r="A2973" s="120">
        <v>45414</v>
      </c>
      <c r="B2973" s="105">
        <v>20</v>
      </c>
      <c r="C2973" s="112">
        <v>17.892000244599998</v>
      </c>
    </row>
    <row r="2974" spans="1:3" x14ac:dyDescent="0.25">
      <c r="A2974" s="120">
        <v>45414</v>
      </c>
      <c r="B2974" s="105">
        <v>21</v>
      </c>
      <c r="C2974" s="112">
        <v>17.935200318</v>
      </c>
    </row>
    <row r="2975" spans="1:3" x14ac:dyDescent="0.25">
      <c r="A2975" s="120">
        <v>45414</v>
      </c>
      <c r="B2975" s="105">
        <v>22</v>
      </c>
      <c r="C2975" s="112">
        <v>16.601600342400001</v>
      </c>
    </row>
    <row r="2976" spans="1:3" x14ac:dyDescent="0.25">
      <c r="A2976" s="120">
        <v>45414</v>
      </c>
      <c r="B2976" s="105">
        <v>23</v>
      </c>
      <c r="C2976" s="112">
        <v>15.3312003179</v>
      </c>
    </row>
    <row r="2977" spans="1:3" x14ac:dyDescent="0.25">
      <c r="A2977" s="120">
        <v>45414</v>
      </c>
      <c r="B2977" s="105">
        <v>24</v>
      </c>
      <c r="C2977" s="112">
        <v>13.979200562100001</v>
      </c>
    </row>
    <row r="2978" spans="1:3" x14ac:dyDescent="0.25">
      <c r="A2978" s="120">
        <v>45415</v>
      </c>
      <c r="B2978" s="105">
        <v>1</v>
      </c>
      <c r="C2978" s="112">
        <v>13.0888002935</v>
      </c>
    </row>
    <row r="2979" spans="1:3" x14ac:dyDescent="0.25">
      <c r="A2979" s="120">
        <v>45415</v>
      </c>
      <c r="B2979" s="105">
        <v>2</v>
      </c>
      <c r="C2979" s="112">
        <v>12.357600098099999</v>
      </c>
    </row>
    <row r="2980" spans="1:3" x14ac:dyDescent="0.25">
      <c r="A2980" s="120">
        <v>45415</v>
      </c>
      <c r="B2980" s="105">
        <v>3</v>
      </c>
      <c r="C2980" s="112">
        <v>11.944800171600001</v>
      </c>
    </row>
    <row r="2981" spans="1:3" x14ac:dyDescent="0.25">
      <c r="A2981" s="120">
        <v>45415</v>
      </c>
      <c r="B2981" s="105">
        <v>4</v>
      </c>
      <c r="C2981" s="112">
        <v>11.6656001593</v>
      </c>
    </row>
    <row r="2982" spans="1:3" x14ac:dyDescent="0.25">
      <c r="A2982" s="120">
        <v>45415</v>
      </c>
      <c r="B2982" s="105">
        <v>5</v>
      </c>
      <c r="C2982" s="112">
        <v>11.919200134900001</v>
      </c>
    </row>
    <row r="2983" spans="1:3" x14ac:dyDescent="0.25">
      <c r="A2983" s="120">
        <v>45415</v>
      </c>
      <c r="B2983" s="105">
        <v>6</v>
      </c>
      <c r="C2983" s="112">
        <v>12.820800415600001</v>
      </c>
    </row>
    <row r="2984" spans="1:3" x14ac:dyDescent="0.25">
      <c r="A2984" s="120">
        <v>45415</v>
      </c>
      <c r="B2984" s="105">
        <v>7</v>
      </c>
      <c r="C2984" s="112">
        <v>14.164000488699999</v>
      </c>
    </row>
    <row r="2985" spans="1:3" x14ac:dyDescent="0.25">
      <c r="A2985" s="120">
        <v>45415</v>
      </c>
      <c r="B2985" s="105">
        <v>8</v>
      </c>
      <c r="C2985" s="112">
        <v>15.0656003425</v>
      </c>
    </row>
    <row r="2986" spans="1:3" x14ac:dyDescent="0.25">
      <c r="A2986" s="120">
        <v>45415</v>
      </c>
      <c r="B2986" s="105">
        <v>9</v>
      </c>
      <c r="C2986" s="112">
        <v>15.266400757400001</v>
      </c>
    </row>
    <row r="2987" spans="1:3" x14ac:dyDescent="0.25">
      <c r="A2987" s="120">
        <v>45415</v>
      </c>
      <c r="B2987" s="105">
        <v>10</v>
      </c>
      <c r="C2987" s="112">
        <v>14.279200806299999</v>
      </c>
    </row>
    <row r="2988" spans="1:3" x14ac:dyDescent="0.25">
      <c r="A2988" s="120">
        <v>45415</v>
      </c>
      <c r="B2988" s="105">
        <v>11</v>
      </c>
      <c r="C2988" s="112">
        <v>12.634400025000001</v>
      </c>
    </row>
    <row r="2989" spans="1:3" x14ac:dyDescent="0.25">
      <c r="A2989" s="120">
        <v>45415</v>
      </c>
      <c r="B2989" s="105">
        <v>12</v>
      </c>
      <c r="C2989" s="112">
        <v>12.0824000248</v>
      </c>
    </row>
    <row r="2990" spans="1:3" x14ac:dyDescent="0.25">
      <c r="A2990" s="120">
        <v>45415</v>
      </c>
      <c r="B2990" s="105">
        <v>13</v>
      </c>
      <c r="C2990" s="112">
        <v>12.359200257000001</v>
      </c>
    </row>
    <row r="2991" spans="1:3" x14ac:dyDescent="0.25">
      <c r="A2991" s="120">
        <v>45415</v>
      </c>
      <c r="B2991" s="105">
        <v>14</v>
      </c>
      <c r="C2991" s="112">
        <v>12.6776002204</v>
      </c>
    </row>
    <row r="2992" spans="1:3" x14ac:dyDescent="0.25">
      <c r="A2992" s="120">
        <v>45415</v>
      </c>
      <c r="B2992" s="105">
        <v>15</v>
      </c>
      <c r="C2992" s="112">
        <v>13.002400269300001</v>
      </c>
    </row>
    <row r="2993" spans="1:3" x14ac:dyDescent="0.25">
      <c r="A2993" s="120">
        <v>45415</v>
      </c>
      <c r="B2993" s="105">
        <v>16</v>
      </c>
      <c r="C2993" s="112">
        <v>13.5160001228</v>
      </c>
    </row>
    <row r="2994" spans="1:3" x14ac:dyDescent="0.25">
      <c r="A2994" s="120">
        <v>45415</v>
      </c>
      <c r="B2994" s="105">
        <v>17</v>
      </c>
      <c r="C2994" s="112">
        <v>14.770400269</v>
      </c>
    </row>
    <row r="2995" spans="1:3" x14ac:dyDescent="0.25">
      <c r="A2995" s="120">
        <v>45415</v>
      </c>
      <c r="B2995" s="105">
        <v>18</v>
      </c>
      <c r="C2995" s="112">
        <v>15.432800049400001</v>
      </c>
    </row>
    <row r="2996" spans="1:3" x14ac:dyDescent="0.25">
      <c r="A2996" s="120">
        <v>45415</v>
      </c>
      <c r="B2996" s="105">
        <v>19</v>
      </c>
      <c r="C2996" s="112">
        <v>16.154400025000001</v>
      </c>
    </row>
    <row r="2997" spans="1:3" x14ac:dyDescent="0.25">
      <c r="A2997" s="120">
        <v>45415</v>
      </c>
      <c r="B2997" s="105">
        <v>20</v>
      </c>
      <c r="C2997" s="112">
        <v>16.778400269000002</v>
      </c>
    </row>
    <row r="2998" spans="1:3" x14ac:dyDescent="0.25">
      <c r="A2998" s="120">
        <v>45415</v>
      </c>
      <c r="B2998" s="105">
        <v>21</v>
      </c>
      <c r="C2998" s="112">
        <v>16.643200195799999</v>
      </c>
    </row>
    <row r="2999" spans="1:3" x14ac:dyDescent="0.25">
      <c r="A2999" s="120">
        <v>45415</v>
      </c>
      <c r="B2999" s="105">
        <v>22</v>
      </c>
      <c r="C2999" s="112">
        <v>15.7408001713</v>
      </c>
    </row>
    <row r="3000" spans="1:3" x14ac:dyDescent="0.25">
      <c r="A3000" s="120">
        <v>45415</v>
      </c>
      <c r="B3000" s="105">
        <v>23</v>
      </c>
      <c r="C3000" s="112">
        <v>14.8183999026</v>
      </c>
    </row>
    <row r="3001" spans="1:3" x14ac:dyDescent="0.25">
      <c r="A3001" s="120">
        <v>45415</v>
      </c>
      <c r="B3001" s="105">
        <v>24</v>
      </c>
      <c r="C3001" s="112">
        <v>13.927200073600002</v>
      </c>
    </row>
    <row r="3002" spans="1:3" x14ac:dyDescent="0.25">
      <c r="A3002" s="120">
        <v>45416</v>
      </c>
      <c r="B3002" s="105">
        <v>1</v>
      </c>
      <c r="C3002" s="112">
        <v>13.0336005866</v>
      </c>
    </row>
    <row r="3003" spans="1:3" x14ac:dyDescent="0.25">
      <c r="A3003" s="120">
        <v>45416</v>
      </c>
      <c r="B3003" s="105">
        <v>2</v>
      </c>
      <c r="C3003" s="112">
        <v>12.465600220200001</v>
      </c>
    </row>
    <row r="3004" spans="1:3" x14ac:dyDescent="0.25">
      <c r="A3004" s="120">
        <v>45416</v>
      </c>
      <c r="B3004" s="105">
        <v>3</v>
      </c>
      <c r="C3004" s="112">
        <v>12.037599976100001</v>
      </c>
    </row>
    <row r="3005" spans="1:3" x14ac:dyDescent="0.25">
      <c r="A3005" s="120">
        <v>45416</v>
      </c>
      <c r="B3005" s="105">
        <v>4</v>
      </c>
      <c r="C3005" s="112">
        <v>11.753600037</v>
      </c>
    </row>
    <row r="3006" spans="1:3" x14ac:dyDescent="0.25">
      <c r="A3006" s="120">
        <v>45416</v>
      </c>
      <c r="B3006" s="105">
        <v>5</v>
      </c>
      <c r="C3006" s="112">
        <v>11.6928001105</v>
      </c>
    </row>
    <row r="3007" spans="1:3" x14ac:dyDescent="0.25">
      <c r="A3007" s="120">
        <v>45416</v>
      </c>
      <c r="B3007" s="105">
        <v>6</v>
      </c>
      <c r="C3007" s="112">
        <v>12.2048002935</v>
      </c>
    </row>
    <row r="3008" spans="1:3" x14ac:dyDescent="0.25">
      <c r="A3008" s="120">
        <v>45416</v>
      </c>
      <c r="B3008" s="105">
        <v>7</v>
      </c>
      <c r="C3008" s="112">
        <v>12.5416004645</v>
      </c>
    </row>
    <row r="3009" spans="1:3" x14ac:dyDescent="0.25">
      <c r="A3009" s="120">
        <v>45416</v>
      </c>
      <c r="B3009" s="105">
        <v>8</v>
      </c>
      <c r="C3009" s="112">
        <v>12.893599976199999</v>
      </c>
    </row>
    <row r="3010" spans="1:3" x14ac:dyDescent="0.25">
      <c r="A3010" s="120">
        <v>45416</v>
      </c>
      <c r="B3010" s="105">
        <v>9</v>
      </c>
      <c r="C3010" s="112">
        <v>13.5624001471</v>
      </c>
    </row>
    <row r="3011" spans="1:3" x14ac:dyDescent="0.25">
      <c r="A3011" s="120">
        <v>45416</v>
      </c>
      <c r="B3011" s="105">
        <v>10</v>
      </c>
      <c r="C3011" s="112">
        <v>14.442400025000001</v>
      </c>
    </row>
    <row r="3012" spans="1:3" x14ac:dyDescent="0.25">
      <c r="A3012" s="120">
        <v>45416</v>
      </c>
      <c r="B3012" s="105">
        <v>11</v>
      </c>
      <c r="C3012" s="112">
        <v>14.3735999761</v>
      </c>
    </row>
    <row r="3013" spans="1:3" x14ac:dyDescent="0.25">
      <c r="A3013" s="120">
        <v>45416</v>
      </c>
      <c r="B3013" s="105">
        <v>12</v>
      </c>
      <c r="C3013" s="112">
        <v>13.68320044</v>
      </c>
    </row>
    <row r="3014" spans="1:3" x14ac:dyDescent="0.25">
      <c r="A3014" s="120">
        <v>45416</v>
      </c>
      <c r="B3014" s="105">
        <v>13</v>
      </c>
      <c r="C3014" s="112">
        <v>12.204800354700001</v>
      </c>
    </row>
    <row r="3015" spans="1:3" x14ac:dyDescent="0.25">
      <c r="A3015" s="120">
        <v>45416</v>
      </c>
      <c r="B3015" s="105">
        <v>14</v>
      </c>
      <c r="C3015" s="112">
        <v>11.917600098399999</v>
      </c>
    </row>
    <row r="3016" spans="1:3" x14ac:dyDescent="0.25">
      <c r="A3016" s="120">
        <v>45416</v>
      </c>
      <c r="B3016" s="105">
        <v>15</v>
      </c>
      <c r="C3016" s="112">
        <v>12.312800171599999</v>
      </c>
    </row>
    <row r="3017" spans="1:3" x14ac:dyDescent="0.25">
      <c r="A3017" s="120">
        <v>45416</v>
      </c>
      <c r="B3017" s="105">
        <v>16</v>
      </c>
      <c r="C3017" s="112">
        <v>12.9136004645</v>
      </c>
    </row>
    <row r="3018" spans="1:3" x14ac:dyDescent="0.25">
      <c r="A3018" s="120">
        <v>45416</v>
      </c>
      <c r="B3018" s="105">
        <v>17</v>
      </c>
      <c r="C3018" s="112">
        <v>13.499200073699999</v>
      </c>
    </row>
    <row r="3019" spans="1:3" x14ac:dyDescent="0.25">
      <c r="A3019" s="120">
        <v>45416</v>
      </c>
      <c r="B3019" s="105">
        <v>18</v>
      </c>
      <c r="C3019" s="112">
        <v>13.869600098200001</v>
      </c>
    </row>
    <row r="3020" spans="1:3" x14ac:dyDescent="0.25">
      <c r="A3020" s="120">
        <v>45416</v>
      </c>
      <c r="B3020" s="105">
        <v>19</v>
      </c>
      <c r="C3020" s="112">
        <v>14.091200073800001</v>
      </c>
    </row>
    <row r="3021" spans="1:3" x14ac:dyDescent="0.25">
      <c r="A3021" s="120">
        <v>45416</v>
      </c>
      <c r="B3021" s="105">
        <v>20</v>
      </c>
      <c r="C3021" s="112">
        <v>14.831200317999999</v>
      </c>
    </row>
    <row r="3022" spans="1:3" x14ac:dyDescent="0.25">
      <c r="A3022" s="120">
        <v>45416</v>
      </c>
      <c r="B3022" s="105">
        <v>21</v>
      </c>
      <c r="C3022" s="112">
        <v>15.252800781800001</v>
      </c>
    </row>
    <row r="3023" spans="1:3" x14ac:dyDescent="0.25">
      <c r="A3023" s="120">
        <v>45416</v>
      </c>
      <c r="B3023" s="105">
        <v>22</v>
      </c>
      <c r="C3023" s="112">
        <v>14.869600342399998</v>
      </c>
    </row>
    <row r="3024" spans="1:3" x14ac:dyDescent="0.25">
      <c r="A3024" s="120">
        <v>45416</v>
      </c>
      <c r="B3024" s="105">
        <v>23</v>
      </c>
      <c r="C3024" s="112">
        <v>14.1503999029</v>
      </c>
    </row>
    <row r="3025" spans="1:3" x14ac:dyDescent="0.25">
      <c r="A3025" s="120">
        <v>45416</v>
      </c>
      <c r="B3025" s="105">
        <v>24</v>
      </c>
      <c r="C3025" s="112">
        <v>13.482400391200001</v>
      </c>
    </row>
    <row r="3026" spans="1:3" x14ac:dyDescent="0.25">
      <c r="A3026" s="120">
        <v>45417</v>
      </c>
      <c r="B3026" s="105">
        <v>1</v>
      </c>
      <c r="C3026" s="112">
        <v>12.8896005865</v>
      </c>
    </row>
    <row r="3027" spans="1:3" x14ac:dyDescent="0.25">
      <c r="A3027" s="120">
        <v>45417</v>
      </c>
      <c r="B3027" s="105">
        <v>2</v>
      </c>
      <c r="C3027" s="112">
        <v>12.3480001226</v>
      </c>
    </row>
    <row r="3028" spans="1:3" x14ac:dyDescent="0.25">
      <c r="A3028" s="120">
        <v>45417</v>
      </c>
      <c r="B3028" s="105">
        <v>3</v>
      </c>
      <c r="C3028" s="112">
        <v>11.9936000372</v>
      </c>
    </row>
    <row r="3029" spans="1:3" x14ac:dyDescent="0.25">
      <c r="A3029" s="120">
        <v>45417</v>
      </c>
      <c r="B3029" s="105">
        <v>4</v>
      </c>
      <c r="C3029" s="112">
        <v>11.7783999027</v>
      </c>
    </row>
    <row r="3030" spans="1:3" x14ac:dyDescent="0.25">
      <c r="A3030" s="120">
        <v>45417</v>
      </c>
      <c r="B3030" s="105">
        <v>5</v>
      </c>
      <c r="C3030" s="112">
        <v>11.759200134999999</v>
      </c>
    </row>
    <row r="3031" spans="1:3" x14ac:dyDescent="0.25">
      <c r="A3031" s="120">
        <v>45417</v>
      </c>
      <c r="B3031" s="105">
        <v>6</v>
      </c>
      <c r="C3031" s="112">
        <v>12.122399902700002</v>
      </c>
    </row>
    <row r="3032" spans="1:3" x14ac:dyDescent="0.25">
      <c r="A3032" s="120">
        <v>45417</v>
      </c>
      <c r="B3032" s="105">
        <v>7</v>
      </c>
      <c r="C3032" s="112">
        <v>12.5792005623</v>
      </c>
    </row>
    <row r="3033" spans="1:3" x14ac:dyDescent="0.25">
      <c r="A3033" s="120">
        <v>45417</v>
      </c>
      <c r="B3033" s="105">
        <v>8</v>
      </c>
      <c r="C3033" s="112">
        <v>12.860800171399999</v>
      </c>
    </row>
    <row r="3034" spans="1:3" x14ac:dyDescent="0.25">
      <c r="A3034" s="120">
        <v>45417</v>
      </c>
      <c r="B3034" s="105">
        <v>9</v>
      </c>
      <c r="C3034" s="112">
        <v>12.852000244499999</v>
      </c>
    </row>
    <row r="3035" spans="1:3" x14ac:dyDescent="0.25">
      <c r="A3035" s="120">
        <v>45417</v>
      </c>
      <c r="B3035" s="105">
        <v>10</v>
      </c>
      <c r="C3035" s="112">
        <v>12.112000244700001</v>
      </c>
    </row>
    <row r="3036" spans="1:3" x14ac:dyDescent="0.25">
      <c r="A3036" s="120">
        <v>45417</v>
      </c>
      <c r="B3036" s="105">
        <v>11</v>
      </c>
      <c r="C3036" s="112">
        <v>10.907200317999999</v>
      </c>
    </row>
    <row r="3037" spans="1:3" x14ac:dyDescent="0.25">
      <c r="A3037" s="120">
        <v>45417</v>
      </c>
      <c r="B3037" s="105">
        <v>12</v>
      </c>
      <c r="C3037" s="112">
        <v>10.7848002938</v>
      </c>
    </row>
    <row r="3038" spans="1:3" x14ac:dyDescent="0.25">
      <c r="A3038" s="120">
        <v>45417</v>
      </c>
      <c r="B3038" s="105">
        <v>13</v>
      </c>
      <c r="C3038" s="112">
        <v>11.079200318200002</v>
      </c>
    </row>
    <row r="3039" spans="1:3" x14ac:dyDescent="0.25">
      <c r="A3039" s="120">
        <v>45417</v>
      </c>
      <c r="B3039" s="105">
        <v>14</v>
      </c>
      <c r="C3039" s="112">
        <v>11.320000305899999</v>
      </c>
    </row>
    <row r="3040" spans="1:3" x14ac:dyDescent="0.25">
      <c r="A3040" s="120">
        <v>45417</v>
      </c>
      <c r="B3040" s="105">
        <v>15</v>
      </c>
      <c r="C3040" s="112">
        <v>9.9808000492999991</v>
      </c>
    </row>
    <row r="3041" spans="1:3" x14ac:dyDescent="0.25">
      <c r="A3041" s="120">
        <v>45417</v>
      </c>
      <c r="B3041" s="105">
        <v>16</v>
      </c>
      <c r="C3041" s="112">
        <v>9.9976000368999998</v>
      </c>
    </row>
    <row r="3042" spans="1:3" x14ac:dyDescent="0.25">
      <c r="A3042" s="120">
        <v>45417</v>
      </c>
      <c r="B3042" s="105">
        <v>17</v>
      </c>
      <c r="C3042" s="112">
        <v>10.931200134799999</v>
      </c>
    </row>
    <row r="3043" spans="1:3" x14ac:dyDescent="0.25">
      <c r="A3043" s="120">
        <v>45417</v>
      </c>
      <c r="B3043" s="105">
        <v>18</v>
      </c>
      <c r="C3043" s="112">
        <v>12.079199951500001</v>
      </c>
    </row>
    <row r="3044" spans="1:3" x14ac:dyDescent="0.25">
      <c r="A3044" s="120">
        <v>45417</v>
      </c>
      <c r="B3044" s="105">
        <v>19</v>
      </c>
      <c r="C3044" s="112">
        <v>13.368000244700001</v>
      </c>
    </row>
    <row r="3045" spans="1:3" x14ac:dyDescent="0.25">
      <c r="A3045" s="120">
        <v>45417</v>
      </c>
      <c r="B3045" s="105">
        <v>20</v>
      </c>
      <c r="C3045" s="112">
        <v>14.845600220300001</v>
      </c>
    </row>
    <row r="3046" spans="1:3" x14ac:dyDescent="0.25">
      <c r="A3046" s="120">
        <v>45417</v>
      </c>
      <c r="B3046" s="105">
        <v>21</v>
      </c>
      <c r="C3046" s="112">
        <v>15.679200562</v>
      </c>
    </row>
    <row r="3047" spans="1:3" x14ac:dyDescent="0.25">
      <c r="A3047" s="120">
        <v>45417</v>
      </c>
      <c r="B3047" s="105">
        <v>22</v>
      </c>
      <c r="C3047" s="112">
        <v>15.340000488799999</v>
      </c>
    </row>
    <row r="3048" spans="1:3" x14ac:dyDescent="0.25">
      <c r="A3048" s="120">
        <v>45417</v>
      </c>
      <c r="B3048" s="105">
        <v>23</v>
      </c>
      <c r="C3048" s="112">
        <v>14.3480001226</v>
      </c>
    </row>
    <row r="3049" spans="1:3" x14ac:dyDescent="0.25">
      <c r="A3049" s="120">
        <v>45417</v>
      </c>
      <c r="B3049" s="105">
        <v>24</v>
      </c>
      <c r="C3049" s="112">
        <v>13.534400635500001</v>
      </c>
    </row>
    <row r="3050" spans="1:3" x14ac:dyDescent="0.25">
      <c r="A3050" s="120">
        <v>45418</v>
      </c>
      <c r="B3050" s="105">
        <v>1</v>
      </c>
      <c r="C3050" s="112">
        <v>12.7744007575</v>
      </c>
    </row>
    <row r="3051" spans="1:3" x14ac:dyDescent="0.25">
      <c r="A3051" s="120">
        <v>45418</v>
      </c>
      <c r="B3051" s="105">
        <v>2</v>
      </c>
      <c r="C3051" s="112">
        <v>12.301600037099998</v>
      </c>
    </row>
    <row r="3052" spans="1:3" x14ac:dyDescent="0.25">
      <c r="A3052" s="120">
        <v>45418</v>
      </c>
      <c r="B3052" s="105">
        <v>3</v>
      </c>
      <c r="C3052" s="112">
        <v>12.184000061799999</v>
      </c>
    </row>
    <row r="3053" spans="1:3" x14ac:dyDescent="0.25">
      <c r="A3053" s="120">
        <v>45418</v>
      </c>
      <c r="B3053" s="105">
        <v>4</v>
      </c>
      <c r="C3053" s="112">
        <v>12.204000000599999</v>
      </c>
    </row>
    <row r="3054" spans="1:3" x14ac:dyDescent="0.25">
      <c r="A3054" s="120">
        <v>45418</v>
      </c>
      <c r="B3054" s="105">
        <v>5</v>
      </c>
      <c r="C3054" s="112">
        <v>12.673600159299999</v>
      </c>
    </row>
    <row r="3055" spans="1:3" x14ac:dyDescent="0.25">
      <c r="A3055" s="120">
        <v>45418</v>
      </c>
      <c r="B3055" s="105">
        <v>6</v>
      </c>
      <c r="C3055" s="112">
        <v>13.6264006354</v>
      </c>
    </row>
    <row r="3056" spans="1:3" x14ac:dyDescent="0.25">
      <c r="A3056" s="120">
        <v>45418</v>
      </c>
      <c r="B3056" s="105">
        <v>7</v>
      </c>
      <c r="C3056" s="112">
        <v>14.745600098000001</v>
      </c>
    </row>
    <row r="3057" spans="1:3" x14ac:dyDescent="0.25">
      <c r="A3057" s="120">
        <v>45418</v>
      </c>
      <c r="B3057" s="105">
        <v>8</v>
      </c>
      <c r="C3057" s="112">
        <v>14.396000611</v>
      </c>
    </row>
    <row r="3058" spans="1:3" x14ac:dyDescent="0.25">
      <c r="A3058" s="120">
        <v>45418</v>
      </c>
      <c r="B3058" s="105">
        <v>9</v>
      </c>
      <c r="C3058" s="112">
        <v>13.6832001957</v>
      </c>
    </row>
    <row r="3059" spans="1:3" x14ac:dyDescent="0.25">
      <c r="A3059" s="120">
        <v>45418</v>
      </c>
      <c r="B3059" s="105">
        <v>10</v>
      </c>
      <c r="C3059" s="112">
        <v>12.6648001715</v>
      </c>
    </row>
    <row r="3060" spans="1:3" x14ac:dyDescent="0.25">
      <c r="A3060" s="120">
        <v>45418</v>
      </c>
      <c r="B3060" s="105">
        <v>11</v>
      </c>
      <c r="C3060" s="112">
        <v>12.221600281400001</v>
      </c>
    </row>
    <row r="3061" spans="1:3" x14ac:dyDescent="0.25">
      <c r="A3061" s="120">
        <v>45418</v>
      </c>
      <c r="B3061" s="105">
        <v>12</v>
      </c>
      <c r="C3061" s="112">
        <v>11.817600342399999</v>
      </c>
    </row>
    <row r="3062" spans="1:3" x14ac:dyDescent="0.25">
      <c r="A3062" s="120">
        <v>45418</v>
      </c>
      <c r="B3062" s="105">
        <v>13</v>
      </c>
      <c r="C3062" s="112">
        <v>11.934400391300001</v>
      </c>
    </row>
    <row r="3063" spans="1:3" x14ac:dyDescent="0.25">
      <c r="A3063" s="120">
        <v>45418</v>
      </c>
      <c r="B3063" s="105">
        <v>14</v>
      </c>
      <c r="C3063" s="112">
        <v>11.8800002446</v>
      </c>
    </row>
    <row r="3064" spans="1:3" x14ac:dyDescent="0.25">
      <c r="A3064" s="120">
        <v>45418</v>
      </c>
      <c r="B3064" s="105">
        <v>15</v>
      </c>
      <c r="C3064" s="112">
        <v>12.402400269100001</v>
      </c>
    </row>
    <row r="3065" spans="1:3" x14ac:dyDescent="0.25">
      <c r="A3065" s="120">
        <v>45418</v>
      </c>
      <c r="B3065" s="105">
        <v>16</v>
      </c>
      <c r="C3065" s="112">
        <v>13.1816002202</v>
      </c>
    </row>
    <row r="3066" spans="1:3" x14ac:dyDescent="0.25">
      <c r="A3066" s="120">
        <v>45418</v>
      </c>
      <c r="B3066" s="105">
        <v>17</v>
      </c>
      <c r="C3066" s="112">
        <v>13.969600098200001</v>
      </c>
    </row>
    <row r="3067" spans="1:3" x14ac:dyDescent="0.25">
      <c r="A3067" s="120">
        <v>45418</v>
      </c>
      <c r="B3067" s="105">
        <v>18</v>
      </c>
      <c r="C3067" s="112">
        <v>14.946400269</v>
      </c>
    </row>
    <row r="3068" spans="1:3" x14ac:dyDescent="0.25">
      <c r="A3068" s="120">
        <v>45418</v>
      </c>
      <c r="B3068" s="105">
        <v>19</v>
      </c>
      <c r="C3068" s="112">
        <v>16.172000000600001</v>
      </c>
    </row>
    <row r="3069" spans="1:3" x14ac:dyDescent="0.25">
      <c r="A3069" s="120">
        <v>45418</v>
      </c>
      <c r="B3069" s="105">
        <v>20</v>
      </c>
      <c r="C3069" s="112">
        <v>17.024800537699999</v>
      </c>
    </row>
    <row r="3070" spans="1:3" x14ac:dyDescent="0.25">
      <c r="A3070" s="120">
        <v>45418</v>
      </c>
      <c r="B3070" s="105">
        <v>21</v>
      </c>
      <c r="C3070" s="112">
        <v>17.333599976099997</v>
      </c>
    </row>
    <row r="3071" spans="1:3" x14ac:dyDescent="0.25">
      <c r="A3071" s="120">
        <v>45418</v>
      </c>
      <c r="B3071" s="105">
        <v>22</v>
      </c>
      <c r="C3071" s="112">
        <v>16.018400147000001</v>
      </c>
    </row>
    <row r="3072" spans="1:3" x14ac:dyDescent="0.25">
      <c r="A3072" s="120">
        <v>45418</v>
      </c>
      <c r="B3072" s="105">
        <v>23</v>
      </c>
      <c r="C3072" s="112">
        <v>14.8640001225</v>
      </c>
    </row>
    <row r="3073" spans="1:3" x14ac:dyDescent="0.25">
      <c r="A3073" s="120">
        <v>45418</v>
      </c>
      <c r="B3073" s="105">
        <v>24</v>
      </c>
      <c r="C3073" s="112">
        <v>13.776000733</v>
      </c>
    </row>
    <row r="3074" spans="1:3" x14ac:dyDescent="0.25">
      <c r="A3074" s="120">
        <v>45419</v>
      </c>
      <c r="B3074" s="105">
        <v>1</v>
      </c>
      <c r="C3074" s="112">
        <v>12.7872003179</v>
      </c>
    </row>
    <row r="3075" spans="1:3" x14ac:dyDescent="0.25">
      <c r="A3075" s="120">
        <v>45419</v>
      </c>
      <c r="B3075" s="105">
        <v>2</v>
      </c>
      <c r="C3075" s="112">
        <v>12.240000000599998</v>
      </c>
    </row>
    <row r="3076" spans="1:3" x14ac:dyDescent="0.25">
      <c r="A3076" s="120">
        <v>45419</v>
      </c>
      <c r="B3076" s="105">
        <v>3</v>
      </c>
      <c r="C3076" s="112">
        <v>11.891200134999998</v>
      </c>
    </row>
    <row r="3077" spans="1:3" x14ac:dyDescent="0.25">
      <c r="A3077" s="120">
        <v>45419</v>
      </c>
      <c r="B3077" s="105">
        <v>4</v>
      </c>
      <c r="C3077" s="112">
        <v>11.798400085999999</v>
      </c>
    </row>
    <row r="3078" spans="1:3" x14ac:dyDescent="0.25">
      <c r="A3078" s="120">
        <v>45419</v>
      </c>
      <c r="B3078" s="105">
        <v>5</v>
      </c>
      <c r="C3078" s="112">
        <v>12.0432000127</v>
      </c>
    </row>
    <row r="3079" spans="1:3" x14ac:dyDescent="0.25">
      <c r="A3079" s="120">
        <v>45419</v>
      </c>
      <c r="B3079" s="105">
        <v>6</v>
      </c>
      <c r="C3079" s="112">
        <v>12.860000000499999</v>
      </c>
    </row>
    <row r="3080" spans="1:3" x14ac:dyDescent="0.25">
      <c r="A3080" s="120">
        <v>45419</v>
      </c>
      <c r="B3080" s="105">
        <v>7</v>
      </c>
      <c r="C3080" s="112">
        <v>14.023200317799999</v>
      </c>
    </row>
    <row r="3081" spans="1:3" x14ac:dyDescent="0.25">
      <c r="A3081" s="120">
        <v>45419</v>
      </c>
      <c r="B3081" s="105">
        <v>8</v>
      </c>
      <c r="C3081" s="112">
        <v>14.3584003912</v>
      </c>
    </row>
    <row r="3082" spans="1:3" x14ac:dyDescent="0.25">
      <c r="A3082" s="120">
        <v>45419</v>
      </c>
      <c r="B3082" s="105">
        <v>9</v>
      </c>
      <c r="C3082" s="112">
        <v>13.832800171299999</v>
      </c>
    </row>
    <row r="3083" spans="1:3" x14ac:dyDescent="0.25">
      <c r="A3083" s="120">
        <v>45419</v>
      </c>
      <c r="B3083" s="105">
        <v>10</v>
      </c>
      <c r="C3083" s="112">
        <v>13.0480003668</v>
      </c>
    </row>
    <row r="3084" spans="1:3" x14ac:dyDescent="0.25">
      <c r="A3084" s="120">
        <v>45419</v>
      </c>
      <c r="B3084" s="105">
        <v>11</v>
      </c>
      <c r="C3084" s="112">
        <v>12.516000122600001</v>
      </c>
    </row>
    <row r="3085" spans="1:3" x14ac:dyDescent="0.25">
      <c r="A3085" s="120">
        <v>45419</v>
      </c>
      <c r="B3085" s="105">
        <v>12</v>
      </c>
      <c r="C3085" s="112">
        <v>12.4104002692</v>
      </c>
    </row>
    <row r="3086" spans="1:3" x14ac:dyDescent="0.25">
      <c r="A3086" s="120">
        <v>45419</v>
      </c>
      <c r="B3086" s="105">
        <v>13</v>
      </c>
      <c r="C3086" s="112">
        <v>12.6088002936</v>
      </c>
    </row>
    <row r="3087" spans="1:3" x14ac:dyDescent="0.25">
      <c r="A3087" s="120">
        <v>45419</v>
      </c>
      <c r="B3087" s="105">
        <v>14</v>
      </c>
      <c r="C3087" s="112">
        <v>12.780800293599999</v>
      </c>
    </row>
    <row r="3088" spans="1:3" x14ac:dyDescent="0.25">
      <c r="A3088" s="120">
        <v>45419</v>
      </c>
      <c r="B3088" s="105">
        <v>15</v>
      </c>
      <c r="C3088" s="112">
        <v>13.1600004888</v>
      </c>
    </row>
    <row r="3089" spans="1:3" x14ac:dyDescent="0.25">
      <c r="A3089" s="120">
        <v>45419</v>
      </c>
      <c r="B3089" s="105">
        <v>16</v>
      </c>
      <c r="C3089" s="112">
        <v>14.179199951799999</v>
      </c>
    </row>
    <row r="3090" spans="1:3" x14ac:dyDescent="0.25">
      <c r="A3090" s="120">
        <v>45419</v>
      </c>
      <c r="B3090" s="105">
        <v>17</v>
      </c>
      <c r="C3090" s="112">
        <v>14.727199707500001</v>
      </c>
    </row>
    <row r="3091" spans="1:3" x14ac:dyDescent="0.25">
      <c r="A3091" s="120">
        <v>45419</v>
      </c>
      <c r="B3091" s="105">
        <v>18</v>
      </c>
      <c r="C3091" s="112">
        <v>15.5456000981</v>
      </c>
    </row>
    <row r="3092" spans="1:3" x14ac:dyDescent="0.25">
      <c r="A3092" s="120">
        <v>45419</v>
      </c>
      <c r="B3092" s="105">
        <v>19</v>
      </c>
      <c r="C3092" s="112">
        <v>16.532800171399998</v>
      </c>
    </row>
    <row r="3093" spans="1:3" x14ac:dyDescent="0.25">
      <c r="A3093" s="120">
        <v>45419</v>
      </c>
      <c r="B3093" s="105">
        <v>20</v>
      </c>
      <c r="C3093" s="112">
        <v>17.186400391300001</v>
      </c>
    </row>
    <row r="3094" spans="1:3" x14ac:dyDescent="0.25">
      <c r="A3094" s="120">
        <v>45419</v>
      </c>
      <c r="B3094" s="105">
        <v>21</v>
      </c>
      <c r="C3094" s="112">
        <v>17.010400391200001</v>
      </c>
    </row>
    <row r="3095" spans="1:3" x14ac:dyDescent="0.25">
      <c r="A3095" s="120">
        <v>45419</v>
      </c>
      <c r="B3095" s="105">
        <v>22</v>
      </c>
      <c r="C3095" s="112">
        <v>16.021600220300002</v>
      </c>
    </row>
    <row r="3096" spans="1:3" x14ac:dyDescent="0.25">
      <c r="A3096" s="120">
        <v>45419</v>
      </c>
      <c r="B3096" s="105">
        <v>23</v>
      </c>
      <c r="C3096" s="112">
        <v>14.840800293399999</v>
      </c>
    </row>
    <row r="3097" spans="1:3" x14ac:dyDescent="0.25">
      <c r="A3097" s="120">
        <v>45419</v>
      </c>
      <c r="B3097" s="105">
        <v>24</v>
      </c>
      <c r="C3097" s="112">
        <v>13.9696002204</v>
      </c>
    </row>
    <row r="3098" spans="1:3" x14ac:dyDescent="0.25">
      <c r="A3098" s="120">
        <v>45420</v>
      </c>
      <c r="B3098" s="105">
        <v>1</v>
      </c>
      <c r="C3098" s="112">
        <v>12.9152003179</v>
      </c>
    </row>
    <row r="3099" spans="1:3" x14ac:dyDescent="0.25">
      <c r="A3099" s="120">
        <v>45420</v>
      </c>
      <c r="B3099" s="105">
        <v>2</v>
      </c>
      <c r="C3099" s="112">
        <v>12.263199951700001</v>
      </c>
    </row>
    <row r="3100" spans="1:3" x14ac:dyDescent="0.25">
      <c r="A3100" s="120">
        <v>45420</v>
      </c>
      <c r="B3100" s="105">
        <v>3</v>
      </c>
      <c r="C3100" s="112">
        <v>11.8936000982</v>
      </c>
    </row>
    <row r="3101" spans="1:3" x14ac:dyDescent="0.25">
      <c r="A3101" s="120">
        <v>45420</v>
      </c>
      <c r="B3101" s="105">
        <v>4</v>
      </c>
      <c r="C3101" s="112">
        <v>11.7648001107</v>
      </c>
    </row>
    <row r="3102" spans="1:3" x14ac:dyDescent="0.25">
      <c r="A3102" s="120">
        <v>45420</v>
      </c>
      <c r="B3102" s="105">
        <v>5</v>
      </c>
      <c r="C3102" s="112">
        <v>12.437600037099999</v>
      </c>
    </row>
    <row r="3103" spans="1:3" x14ac:dyDescent="0.25">
      <c r="A3103" s="120">
        <v>45420</v>
      </c>
      <c r="B3103" s="105">
        <v>6</v>
      </c>
      <c r="C3103" s="112">
        <v>13.225600464299999</v>
      </c>
    </row>
    <row r="3104" spans="1:3" x14ac:dyDescent="0.25">
      <c r="A3104" s="120">
        <v>45420</v>
      </c>
      <c r="B3104" s="105">
        <v>7</v>
      </c>
      <c r="C3104" s="112">
        <v>14.141600342399999</v>
      </c>
    </row>
    <row r="3105" spans="1:3" x14ac:dyDescent="0.25">
      <c r="A3105" s="120">
        <v>45420</v>
      </c>
      <c r="B3105" s="105">
        <v>8</v>
      </c>
      <c r="C3105" s="112">
        <v>13.824000488999999</v>
      </c>
    </row>
    <row r="3106" spans="1:3" x14ac:dyDescent="0.25">
      <c r="A3106" s="120">
        <v>45420</v>
      </c>
      <c r="B3106" s="105">
        <v>9</v>
      </c>
      <c r="C3106" s="112">
        <v>13.3936002202</v>
      </c>
    </row>
    <row r="3107" spans="1:3" x14ac:dyDescent="0.25">
      <c r="A3107" s="120">
        <v>45420</v>
      </c>
      <c r="B3107" s="105">
        <v>10</v>
      </c>
      <c r="C3107" s="112">
        <v>13.404800293500001</v>
      </c>
    </row>
    <row r="3108" spans="1:3" x14ac:dyDescent="0.25">
      <c r="A3108" s="120">
        <v>45420</v>
      </c>
      <c r="B3108" s="105">
        <v>11</v>
      </c>
      <c r="C3108" s="112">
        <v>12.732000122499999</v>
      </c>
    </row>
    <row r="3109" spans="1:3" x14ac:dyDescent="0.25">
      <c r="A3109" s="120">
        <v>45420</v>
      </c>
      <c r="B3109" s="105">
        <v>12</v>
      </c>
      <c r="C3109" s="112">
        <v>12.678400146800001</v>
      </c>
    </row>
    <row r="3110" spans="1:3" x14ac:dyDescent="0.25">
      <c r="A3110" s="120">
        <v>45420</v>
      </c>
      <c r="B3110" s="105">
        <v>13</v>
      </c>
      <c r="C3110" s="112">
        <v>13.109600098200001</v>
      </c>
    </row>
    <row r="3111" spans="1:3" x14ac:dyDescent="0.25">
      <c r="A3111" s="120">
        <v>45420</v>
      </c>
      <c r="B3111" s="105">
        <v>14</v>
      </c>
      <c r="C3111" s="112">
        <v>13.6304000247</v>
      </c>
    </row>
    <row r="3112" spans="1:3" x14ac:dyDescent="0.25">
      <c r="A3112" s="120">
        <v>45420</v>
      </c>
      <c r="B3112" s="105">
        <v>15</v>
      </c>
      <c r="C3112" s="112">
        <v>14.1760000005</v>
      </c>
    </row>
    <row r="3113" spans="1:3" x14ac:dyDescent="0.25">
      <c r="A3113" s="120">
        <v>45420</v>
      </c>
      <c r="B3113" s="105">
        <v>16</v>
      </c>
      <c r="C3113" s="112">
        <v>15.096800049300001</v>
      </c>
    </row>
    <row r="3114" spans="1:3" x14ac:dyDescent="0.25">
      <c r="A3114" s="120">
        <v>45420</v>
      </c>
      <c r="B3114" s="105">
        <v>17</v>
      </c>
      <c r="C3114" s="112">
        <v>15.9696002202</v>
      </c>
    </row>
    <row r="3115" spans="1:3" x14ac:dyDescent="0.25">
      <c r="A3115" s="120">
        <v>45420</v>
      </c>
      <c r="B3115" s="105">
        <v>18</v>
      </c>
      <c r="C3115" s="112">
        <v>16.7880000006</v>
      </c>
    </row>
    <row r="3116" spans="1:3" x14ac:dyDescent="0.25">
      <c r="A3116" s="120">
        <v>45420</v>
      </c>
      <c r="B3116" s="105">
        <v>19</v>
      </c>
      <c r="C3116" s="112">
        <v>17.438400391200002</v>
      </c>
    </row>
    <row r="3117" spans="1:3" x14ac:dyDescent="0.25">
      <c r="A3117" s="120">
        <v>45420</v>
      </c>
      <c r="B3117" s="105">
        <v>20</v>
      </c>
      <c r="C3117" s="112">
        <v>17.8384000251</v>
      </c>
    </row>
    <row r="3118" spans="1:3" x14ac:dyDescent="0.25">
      <c r="A3118" s="120">
        <v>45420</v>
      </c>
      <c r="B3118" s="105">
        <v>21</v>
      </c>
      <c r="C3118" s="112">
        <v>17.849599976099999</v>
      </c>
    </row>
    <row r="3119" spans="1:3" x14ac:dyDescent="0.25">
      <c r="A3119" s="120">
        <v>45420</v>
      </c>
      <c r="B3119" s="105">
        <v>22</v>
      </c>
      <c r="C3119" s="112">
        <v>16.650400146999999</v>
      </c>
    </row>
    <row r="3120" spans="1:3" x14ac:dyDescent="0.25">
      <c r="A3120" s="120">
        <v>45420</v>
      </c>
      <c r="B3120" s="105">
        <v>23</v>
      </c>
      <c r="C3120" s="112">
        <v>15.35920044</v>
      </c>
    </row>
    <row r="3121" spans="1:3" x14ac:dyDescent="0.25">
      <c r="A3121" s="120">
        <v>45420</v>
      </c>
      <c r="B3121" s="105">
        <v>24</v>
      </c>
      <c r="C3121" s="112">
        <v>14.2728001716</v>
      </c>
    </row>
    <row r="3122" spans="1:3" x14ac:dyDescent="0.25">
      <c r="A3122" s="120">
        <v>45421</v>
      </c>
      <c r="B3122" s="105">
        <v>1</v>
      </c>
      <c r="C3122" s="112">
        <v>13.3032003179</v>
      </c>
    </row>
    <row r="3123" spans="1:3" x14ac:dyDescent="0.25">
      <c r="A3123" s="120">
        <v>45421</v>
      </c>
      <c r="B3123" s="105">
        <v>2</v>
      </c>
      <c r="C3123" s="112">
        <v>12.788800415600001</v>
      </c>
    </row>
    <row r="3124" spans="1:3" x14ac:dyDescent="0.25">
      <c r="A3124" s="120">
        <v>45421</v>
      </c>
      <c r="B3124" s="105">
        <v>3</v>
      </c>
      <c r="C3124" s="112">
        <v>12.4056002202</v>
      </c>
    </row>
    <row r="3125" spans="1:3" x14ac:dyDescent="0.25">
      <c r="A3125" s="120">
        <v>45421</v>
      </c>
      <c r="B3125" s="105">
        <v>4</v>
      </c>
      <c r="C3125" s="112">
        <v>12.078399963699999</v>
      </c>
    </row>
    <row r="3126" spans="1:3" x14ac:dyDescent="0.25">
      <c r="A3126" s="120">
        <v>45421</v>
      </c>
      <c r="B3126" s="105">
        <v>5</v>
      </c>
      <c r="C3126" s="112">
        <v>12.3119999393</v>
      </c>
    </row>
    <row r="3127" spans="1:3" x14ac:dyDescent="0.25">
      <c r="A3127" s="120">
        <v>45421</v>
      </c>
      <c r="B3127" s="105">
        <v>6</v>
      </c>
      <c r="C3127" s="112">
        <v>12.937600464499999</v>
      </c>
    </row>
    <row r="3128" spans="1:3" x14ac:dyDescent="0.25">
      <c r="A3128" s="120">
        <v>45421</v>
      </c>
      <c r="B3128" s="105">
        <v>7</v>
      </c>
      <c r="C3128" s="112">
        <v>13.911200562100001</v>
      </c>
    </row>
    <row r="3129" spans="1:3" x14ac:dyDescent="0.25">
      <c r="A3129" s="120">
        <v>45421</v>
      </c>
      <c r="B3129" s="105">
        <v>8</v>
      </c>
      <c r="C3129" s="112">
        <v>14.0176005864</v>
      </c>
    </row>
    <row r="3130" spans="1:3" x14ac:dyDescent="0.25">
      <c r="A3130" s="120">
        <v>45421</v>
      </c>
      <c r="B3130" s="105">
        <v>9</v>
      </c>
      <c r="C3130" s="112">
        <v>13.7448001715</v>
      </c>
    </row>
    <row r="3131" spans="1:3" x14ac:dyDescent="0.25">
      <c r="A3131" s="120">
        <v>45421</v>
      </c>
      <c r="B3131" s="105">
        <v>10</v>
      </c>
      <c r="C3131" s="112">
        <v>13.319200440000001</v>
      </c>
    </row>
    <row r="3132" spans="1:3" x14ac:dyDescent="0.25">
      <c r="A3132" s="120">
        <v>45421</v>
      </c>
      <c r="B3132" s="105">
        <v>11</v>
      </c>
      <c r="C3132" s="112">
        <v>13.1368004155</v>
      </c>
    </row>
    <row r="3133" spans="1:3" x14ac:dyDescent="0.25">
      <c r="A3133" s="120">
        <v>45421</v>
      </c>
      <c r="B3133" s="105">
        <v>12</v>
      </c>
      <c r="C3133" s="112">
        <v>12.9368001713</v>
      </c>
    </row>
    <row r="3134" spans="1:3" x14ac:dyDescent="0.25">
      <c r="A3134" s="120">
        <v>45421</v>
      </c>
      <c r="B3134" s="105">
        <v>13</v>
      </c>
      <c r="C3134" s="112">
        <v>13.2568001716</v>
      </c>
    </row>
    <row r="3135" spans="1:3" x14ac:dyDescent="0.25">
      <c r="A3135" s="120">
        <v>45421</v>
      </c>
      <c r="B3135" s="105">
        <v>14</v>
      </c>
      <c r="C3135" s="112">
        <v>13.969600098200001</v>
      </c>
    </row>
    <row r="3136" spans="1:3" x14ac:dyDescent="0.25">
      <c r="A3136" s="120">
        <v>45421</v>
      </c>
      <c r="B3136" s="105">
        <v>15</v>
      </c>
      <c r="C3136" s="112">
        <v>14.784800171400001</v>
      </c>
    </row>
    <row r="3137" spans="1:3" x14ac:dyDescent="0.25">
      <c r="A3137" s="120">
        <v>45421</v>
      </c>
      <c r="B3137" s="105">
        <v>16</v>
      </c>
      <c r="C3137" s="112">
        <v>15.544000244599999</v>
      </c>
    </row>
    <row r="3138" spans="1:3" x14ac:dyDescent="0.25">
      <c r="A3138" s="120">
        <v>45421</v>
      </c>
      <c r="B3138" s="105">
        <v>17</v>
      </c>
      <c r="C3138" s="112">
        <v>16.475200195900001</v>
      </c>
    </row>
    <row r="3139" spans="1:3" x14ac:dyDescent="0.25">
      <c r="A3139" s="120">
        <v>45421</v>
      </c>
      <c r="B3139" s="105">
        <v>18</v>
      </c>
      <c r="C3139" s="112">
        <v>17.275200318</v>
      </c>
    </row>
    <row r="3140" spans="1:3" x14ac:dyDescent="0.25">
      <c r="A3140" s="120">
        <v>45421</v>
      </c>
      <c r="B3140" s="105">
        <v>19</v>
      </c>
      <c r="C3140" s="112">
        <v>17.9096002203</v>
      </c>
    </row>
    <row r="3141" spans="1:3" x14ac:dyDescent="0.25">
      <c r="A3141" s="120">
        <v>45421</v>
      </c>
      <c r="B3141" s="105">
        <v>20</v>
      </c>
      <c r="C3141" s="112">
        <v>18.118400269000002</v>
      </c>
    </row>
    <row r="3142" spans="1:3" x14ac:dyDescent="0.25">
      <c r="A3142" s="120">
        <v>45421</v>
      </c>
      <c r="B3142" s="105">
        <v>21</v>
      </c>
      <c r="C3142" s="112">
        <v>18.213600220299998</v>
      </c>
    </row>
    <row r="3143" spans="1:3" x14ac:dyDescent="0.25">
      <c r="A3143" s="120">
        <v>45421</v>
      </c>
      <c r="B3143" s="105">
        <v>22</v>
      </c>
      <c r="C3143" s="112">
        <v>16.590400269099998</v>
      </c>
    </row>
    <row r="3144" spans="1:3" x14ac:dyDescent="0.25">
      <c r="A3144" s="120">
        <v>45421</v>
      </c>
      <c r="B3144" s="105">
        <v>23</v>
      </c>
      <c r="C3144" s="112">
        <v>15.2823997807</v>
      </c>
    </row>
    <row r="3145" spans="1:3" x14ac:dyDescent="0.25">
      <c r="A3145" s="120">
        <v>45421</v>
      </c>
      <c r="B3145" s="105">
        <v>24</v>
      </c>
      <c r="C3145" s="112">
        <v>14.099200439900001</v>
      </c>
    </row>
    <row r="3146" spans="1:3" x14ac:dyDescent="0.25">
      <c r="A3146" s="120">
        <v>45422</v>
      </c>
      <c r="B3146" s="105">
        <v>1</v>
      </c>
      <c r="C3146" s="112">
        <v>13.1048004157</v>
      </c>
    </row>
    <row r="3147" spans="1:3" x14ac:dyDescent="0.25">
      <c r="A3147" s="120">
        <v>45422</v>
      </c>
      <c r="B3147" s="105">
        <v>2</v>
      </c>
      <c r="C3147" s="112">
        <v>12.3904000252</v>
      </c>
    </row>
    <row r="3148" spans="1:3" x14ac:dyDescent="0.25">
      <c r="A3148" s="120">
        <v>45422</v>
      </c>
      <c r="B3148" s="105">
        <v>3</v>
      </c>
      <c r="C3148" s="112">
        <v>11.9583999641</v>
      </c>
    </row>
    <row r="3149" spans="1:3" x14ac:dyDescent="0.25">
      <c r="A3149" s="120">
        <v>45422</v>
      </c>
      <c r="B3149" s="105">
        <v>4</v>
      </c>
      <c r="C3149" s="112">
        <v>11.732800110499999</v>
      </c>
    </row>
    <row r="3150" spans="1:3" x14ac:dyDescent="0.25">
      <c r="A3150" s="120">
        <v>45422</v>
      </c>
      <c r="B3150" s="105">
        <v>5</v>
      </c>
      <c r="C3150" s="112">
        <v>11.774400208299999</v>
      </c>
    </row>
    <row r="3151" spans="1:3" x14ac:dyDescent="0.25">
      <c r="A3151" s="120">
        <v>45422</v>
      </c>
      <c r="B3151" s="105">
        <v>6</v>
      </c>
      <c r="C3151" s="112">
        <v>12.479200134700001</v>
      </c>
    </row>
    <row r="3152" spans="1:3" x14ac:dyDescent="0.25">
      <c r="A3152" s="120">
        <v>45422</v>
      </c>
      <c r="B3152" s="105">
        <v>7</v>
      </c>
      <c r="C3152" s="112">
        <v>13.448000611099999</v>
      </c>
    </row>
    <row r="3153" spans="1:3" x14ac:dyDescent="0.25">
      <c r="A3153" s="120">
        <v>45422</v>
      </c>
      <c r="B3153" s="105">
        <v>8</v>
      </c>
      <c r="C3153" s="112">
        <v>13.490400513399999</v>
      </c>
    </row>
    <row r="3154" spans="1:3" x14ac:dyDescent="0.25">
      <c r="A3154" s="120">
        <v>45422</v>
      </c>
      <c r="B3154" s="105">
        <v>9</v>
      </c>
      <c r="C3154" s="112">
        <v>13.138400147</v>
      </c>
    </row>
    <row r="3155" spans="1:3" x14ac:dyDescent="0.25">
      <c r="A3155" s="120">
        <v>45422</v>
      </c>
      <c r="B3155" s="105">
        <v>10</v>
      </c>
      <c r="C3155" s="112">
        <v>12.976800049400001</v>
      </c>
    </row>
    <row r="3156" spans="1:3" x14ac:dyDescent="0.25">
      <c r="A3156" s="120">
        <v>45422</v>
      </c>
      <c r="B3156" s="105">
        <v>11</v>
      </c>
      <c r="C3156" s="112">
        <v>12.991200317999999</v>
      </c>
    </row>
    <row r="3157" spans="1:3" x14ac:dyDescent="0.25">
      <c r="A3157" s="120">
        <v>45422</v>
      </c>
      <c r="B3157" s="105">
        <v>12</v>
      </c>
      <c r="C3157" s="112">
        <v>13.3992003178</v>
      </c>
    </row>
    <row r="3158" spans="1:3" x14ac:dyDescent="0.25">
      <c r="A3158" s="120">
        <v>45422</v>
      </c>
      <c r="B3158" s="105">
        <v>13</v>
      </c>
      <c r="C3158" s="112">
        <v>13.9056002202</v>
      </c>
    </row>
    <row r="3159" spans="1:3" x14ac:dyDescent="0.25">
      <c r="A3159" s="120">
        <v>45422</v>
      </c>
      <c r="B3159" s="105">
        <v>14</v>
      </c>
      <c r="C3159" s="112">
        <v>14.8600002446</v>
      </c>
    </row>
    <row r="3160" spans="1:3" x14ac:dyDescent="0.25">
      <c r="A3160" s="120">
        <v>45422</v>
      </c>
      <c r="B3160" s="105">
        <v>15</v>
      </c>
      <c r="C3160" s="112">
        <v>15.6352004402</v>
      </c>
    </row>
    <row r="3161" spans="1:3" x14ac:dyDescent="0.25">
      <c r="A3161" s="120">
        <v>45422</v>
      </c>
      <c r="B3161" s="105">
        <v>16</v>
      </c>
      <c r="C3161" s="112">
        <v>16.4304002692</v>
      </c>
    </row>
    <row r="3162" spans="1:3" x14ac:dyDescent="0.25">
      <c r="A3162" s="120">
        <v>45422</v>
      </c>
      <c r="B3162" s="105">
        <v>17</v>
      </c>
      <c r="C3162" s="112">
        <v>17.308799927200003</v>
      </c>
    </row>
    <row r="3163" spans="1:3" x14ac:dyDescent="0.25">
      <c r="A3163" s="120">
        <v>45422</v>
      </c>
      <c r="B3163" s="105">
        <v>18</v>
      </c>
      <c r="C3163" s="112">
        <v>17.810400269000002</v>
      </c>
    </row>
    <row r="3164" spans="1:3" x14ac:dyDescent="0.25">
      <c r="A3164" s="120">
        <v>45422</v>
      </c>
      <c r="B3164" s="105">
        <v>19</v>
      </c>
      <c r="C3164" s="112">
        <v>18.212800049199998</v>
      </c>
    </row>
    <row r="3165" spans="1:3" x14ac:dyDescent="0.25">
      <c r="A3165" s="120">
        <v>45422</v>
      </c>
      <c r="B3165" s="105">
        <v>20</v>
      </c>
      <c r="C3165" s="112">
        <v>17.977600098099998</v>
      </c>
    </row>
    <row r="3166" spans="1:3" x14ac:dyDescent="0.25">
      <c r="A3166" s="120">
        <v>45422</v>
      </c>
      <c r="B3166" s="105">
        <v>21</v>
      </c>
      <c r="C3166" s="112">
        <v>17.9608002935</v>
      </c>
    </row>
    <row r="3167" spans="1:3" x14ac:dyDescent="0.25">
      <c r="A3167" s="120">
        <v>45422</v>
      </c>
      <c r="B3167" s="105">
        <v>22</v>
      </c>
      <c r="C3167" s="112">
        <v>16.644000488900001</v>
      </c>
    </row>
    <row r="3168" spans="1:3" x14ac:dyDescent="0.25">
      <c r="A3168" s="120">
        <v>45422</v>
      </c>
      <c r="B3168" s="105">
        <v>23</v>
      </c>
      <c r="C3168" s="112">
        <v>15.5848001715</v>
      </c>
    </row>
    <row r="3169" spans="1:3" x14ac:dyDescent="0.25">
      <c r="A3169" s="120">
        <v>45422</v>
      </c>
      <c r="B3169" s="105">
        <v>24</v>
      </c>
      <c r="C3169" s="112">
        <v>14.376000122499999</v>
      </c>
    </row>
    <row r="3170" spans="1:3" x14ac:dyDescent="0.25">
      <c r="A3170" s="120">
        <v>45423</v>
      </c>
      <c r="B3170" s="105">
        <v>1</v>
      </c>
      <c r="C3170" s="112">
        <v>13.3552006843</v>
      </c>
    </row>
    <row r="3171" spans="1:3" x14ac:dyDescent="0.25">
      <c r="A3171" s="120">
        <v>45423</v>
      </c>
      <c r="B3171" s="105">
        <v>2</v>
      </c>
      <c r="C3171" s="112">
        <v>12.616800293599999</v>
      </c>
    </row>
    <row r="3172" spans="1:3" x14ac:dyDescent="0.25">
      <c r="A3172" s="120">
        <v>45423</v>
      </c>
      <c r="B3172" s="105">
        <v>3</v>
      </c>
      <c r="C3172" s="112">
        <v>12.164799927100001</v>
      </c>
    </row>
    <row r="3173" spans="1:3" x14ac:dyDescent="0.25">
      <c r="A3173" s="120">
        <v>45423</v>
      </c>
      <c r="B3173" s="105">
        <v>4</v>
      </c>
      <c r="C3173" s="112">
        <v>11.764800049400002</v>
      </c>
    </row>
    <row r="3174" spans="1:3" x14ac:dyDescent="0.25">
      <c r="A3174" s="120">
        <v>45423</v>
      </c>
      <c r="B3174" s="105">
        <v>5</v>
      </c>
      <c r="C3174" s="112">
        <v>11.6480000004</v>
      </c>
    </row>
    <row r="3175" spans="1:3" x14ac:dyDescent="0.25">
      <c r="A3175" s="120">
        <v>45423</v>
      </c>
      <c r="B3175" s="105">
        <v>6</v>
      </c>
      <c r="C3175" s="112">
        <v>12.062400024900001</v>
      </c>
    </row>
    <row r="3176" spans="1:3" x14ac:dyDescent="0.25">
      <c r="A3176" s="120">
        <v>45423</v>
      </c>
      <c r="B3176" s="105">
        <v>7</v>
      </c>
      <c r="C3176" s="112">
        <v>11.993600037099998</v>
      </c>
    </row>
    <row r="3177" spans="1:3" x14ac:dyDescent="0.25">
      <c r="A3177" s="120">
        <v>45423</v>
      </c>
      <c r="B3177" s="105">
        <v>8</v>
      </c>
      <c r="C3177" s="112">
        <v>12.0367999882</v>
      </c>
    </row>
    <row r="3178" spans="1:3" x14ac:dyDescent="0.25">
      <c r="A3178" s="120">
        <v>45423</v>
      </c>
      <c r="B3178" s="105">
        <v>9</v>
      </c>
      <c r="C3178" s="112">
        <v>11.7520001838</v>
      </c>
    </row>
    <row r="3179" spans="1:3" x14ac:dyDescent="0.25">
      <c r="A3179" s="120">
        <v>45423</v>
      </c>
      <c r="B3179" s="105">
        <v>10</v>
      </c>
      <c r="C3179" s="112">
        <v>12.334400025000001</v>
      </c>
    </row>
    <row r="3180" spans="1:3" x14ac:dyDescent="0.25">
      <c r="A3180" s="120">
        <v>45423</v>
      </c>
      <c r="B3180" s="105">
        <v>11</v>
      </c>
      <c r="C3180" s="112">
        <v>11.804000306000001</v>
      </c>
    </row>
    <row r="3181" spans="1:3" x14ac:dyDescent="0.25">
      <c r="A3181" s="120">
        <v>45423</v>
      </c>
      <c r="B3181" s="105">
        <v>12</v>
      </c>
      <c r="C3181" s="112">
        <v>11.996799927100001</v>
      </c>
    </row>
    <row r="3182" spans="1:3" x14ac:dyDescent="0.25">
      <c r="A3182" s="120">
        <v>45423</v>
      </c>
      <c r="B3182" s="105">
        <v>13</v>
      </c>
      <c r="C3182" s="112">
        <v>12.742400025</v>
      </c>
    </row>
    <row r="3183" spans="1:3" x14ac:dyDescent="0.25">
      <c r="A3183" s="120">
        <v>45423</v>
      </c>
      <c r="B3183" s="105">
        <v>14</v>
      </c>
      <c r="C3183" s="112">
        <v>13.440800171299999</v>
      </c>
    </row>
    <row r="3184" spans="1:3" x14ac:dyDescent="0.25">
      <c r="A3184" s="120">
        <v>45423</v>
      </c>
      <c r="B3184" s="105">
        <v>15</v>
      </c>
      <c r="C3184" s="112">
        <v>14.4760002446</v>
      </c>
    </row>
    <row r="3185" spans="1:3" x14ac:dyDescent="0.25">
      <c r="A3185" s="120">
        <v>45423</v>
      </c>
      <c r="B3185" s="105">
        <v>16</v>
      </c>
      <c r="C3185" s="112">
        <v>15.308800293399999</v>
      </c>
    </row>
    <row r="3186" spans="1:3" x14ac:dyDescent="0.25">
      <c r="A3186" s="120">
        <v>45423</v>
      </c>
      <c r="B3186" s="105">
        <v>17</v>
      </c>
      <c r="C3186" s="112">
        <v>16.078400024699999</v>
      </c>
    </row>
    <row r="3187" spans="1:3" x14ac:dyDescent="0.25">
      <c r="A3187" s="120">
        <v>45423</v>
      </c>
      <c r="B3187" s="105">
        <v>18</v>
      </c>
      <c r="C3187" s="112">
        <v>16.6912003178</v>
      </c>
    </row>
    <row r="3188" spans="1:3" x14ac:dyDescent="0.25">
      <c r="A3188" s="120">
        <v>45423</v>
      </c>
      <c r="B3188" s="105">
        <v>19</v>
      </c>
      <c r="C3188" s="112">
        <v>17.0592003179</v>
      </c>
    </row>
    <row r="3189" spans="1:3" x14ac:dyDescent="0.25">
      <c r="A3189" s="120">
        <v>45423</v>
      </c>
      <c r="B3189" s="105">
        <v>20</v>
      </c>
      <c r="C3189" s="112">
        <v>16.807200073700002</v>
      </c>
    </row>
    <row r="3190" spans="1:3" x14ac:dyDescent="0.25">
      <c r="A3190" s="120">
        <v>45423</v>
      </c>
      <c r="B3190" s="105">
        <v>21</v>
      </c>
      <c r="C3190" s="112">
        <v>16.892800293600001</v>
      </c>
    </row>
    <row r="3191" spans="1:3" x14ac:dyDescent="0.25">
      <c r="A3191" s="120">
        <v>45423</v>
      </c>
      <c r="B3191" s="105">
        <v>22</v>
      </c>
      <c r="C3191" s="112">
        <v>16.0120000004</v>
      </c>
    </row>
    <row r="3192" spans="1:3" x14ac:dyDescent="0.25">
      <c r="A3192" s="120">
        <v>45423</v>
      </c>
      <c r="B3192" s="105">
        <v>23</v>
      </c>
      <c r="C3192" s="112">
        <v>15.146400268999999</v>
      </c>
    </row>
    <row r="3193" spans="1:3" x14ac:dyDescent="0.25">
      <c r="A3193" s="120">
        <v>45423</v>
      </c>
      <c r="B3193" s="105">
        <v>24</v>
      </c>
      <c r="C3193" s="112">
        <v>14.0335999761</v>
      </c>
    </row>
    <row r="3194" spans="1:3" x14ac:dyDescent="0.25">
      <c r="A3194" s="120">
        <v>45424</v>
      </c>
      <c r="B3194" s="105">
        <v>1</v>
      </c>
      <c r="C3194" s="112">
        <v>13.175200440199999</v>
      </c>
    </row>
    <row r="3195" spans="1:3" x14ac:dyDescent="0.25">
      <c r="A3195" s="120">
        <v>45424</v>
      </c>
      <c r="B3195" s="105">
        <v>2</v>
      </c>
      <c r="C3195" s="112">
        <v>12.590400268900002</v>
      </c>
    </row>
    <row r="3196" spans="1:3" x14ac:dyDescent="0.25">
      <c r="A3196" s="120">
        <v>45424</v>
      </c>
      <c r="B3196" s="105">
        <v>3</v>
      </c>
      <c r="C3196" s="112">
        <v>12.091199829499999</v>
      </c>
    </row>
    <row r="3197" spans="1:3" x14ac:dyDescent="0.25">
      <c r="A3197" s="120">
        <v>45424</v>
      </c>
      <c r="B3197" s="105">
        <v>4</v>
      </c>
      <c r="C3197" s="112">
        <v>11.954399902700001</v>
      </c>
    </row>
    <row r="3198" spans="1:3" x14ac:dyDescent="0.25">
      <c r="A3198" s="120">
        <v>45424</v>
      </c>
      <c r="B3198" s="105">
        <v>5</v>
      </c>
      <c r="C3198" s="112">
        <v>11.6872000127</v>
      </c>
    </row>
    <row r="3199" spans="1:3" x14ac:dyDescent="0.25">
      <c r="A3199" s="120">
        <v>45424</v>
      </c>
      <c r="B3199" s="105">
        <v>6</v>
      </c>
      <c r="C3199" s="112">
        <v>11.728799866100001</v>
      </c>
    </row>
    <row r="3200" spans="1:3" x14ac:dyDescent="0.25">
      <c r="A3200" s="120">
        <v>45424</v>
      </c>
      <c r="B3200" s="105">
        <v>7</v>
      </c>
      <c r="C3200" s="112">
        <v>11.428000000599999</v>
      </c>
    </row>
    <row r="3201" spans="1:3" x14ac:dyDescent="0.25">
      <c r="A3201" s="120">
        <v>45424</v>
      </c>
      <c r="B3201" s="105">
        <v>8</v>
      </c>
      <c r="C3201" s="112">
        <v>11.434399964000001</v>
      </c>
    </row>
    <row r="3202" spans="1:3" x14ac:dyDescent="0.25">
      <c r="A3202" s="120">
        <v>45424</v>
      </c>
      <c r="B3202" s="105">
        <v>9</v>
      </c>
      <c r="C3202" s="112">
        <v>11.4160000615</v>
      </c>
    </row>
    <row r="3203" spans="1:3" x14ac:dyDescent="0.25">
      <c r="A3203" s="120">
        <v>45424</v>
      </c>
      <c r="B3203" s="105">
        <v>10</v>
      </c>
      <c r="C3203" s="112">
        <v>11.4112001349</v>
      </c>
    </row>
    <row r="3204" spans="1:3" x14ac:dyDescent="0.25">
      <c r="A3204" s="120">
        <v>45424</v>
      </c>
      <c r="B3204" s="105">
        <v>11</v>
      </c>
      <c r="C3204" s="112">
        <v>11.4640001836</v>
      </c>
    </row>
    <row r="3205" spans="1:3" x14ac:dyDescent="0.25">
      <c r="A3205" s="120">
        <v>45424</v>
      </c>
      <c r="B3205" s="105">
        <v>12</v>
      </c>
      <c r="C3205" s="112">
        <v>11.710400330300001</v>
      </c>
    </row>
    <row r="3206" spans="1:3" x14ac:dyDescent="0.25">
      <c r="A3206" s="120">
        <v>45424</v>
      </c>
      <c r="B3206" s="105">
        <v>13</v>
      </c>
      <c r="C3206" s="112">
        <v>12.445599975999999</v>
      </c>
    </row>
    <row r="3207" spans="1:3" x14ac:dyDescent="0.25">
      <c r="A3207" s="120">
        <v>45424</v>
      </c>
      <c r="B3207" s="105">
        <v>14</v>
      </c>
      <c r="C3207" s="112">
        <v>13.2895999761</v>
      </c>
    </row>
    <row r="3208" spans="1:3" x14ac:dyDescent="0.25">
      <c r="A3208" s="120">
        <v>45424</v>
      </c>
      <c r="B3208" s="105">
        <v>15</v>
      </c>
      <c r="C3208" s="112">
        <v>14.584000244499999</v>
      </c>
    </row>
    <row r="3209" spans="1:3" x14ac:dyDescent="0.25">
      <c r="A3209" s="120">
        <v>45424</v>
      </c>
      <c r="B3209" s="105">
        <v>16</v>
      </c>
      <c r="C3209" s="112">
        <v>15.968000122400001</v>
      </c>
    </row>
    <row r="3210" spans="1:3" x14ac:dyDescent="0.25">
      <c r="A3210" s="120">
        <v>45424</v>
      </c>
      <c r="B3210" s="105">
        <v>17</v>
      </c>
      <c r="C3210" s="112">
        <v>16.9936004644</v>
      </c>
    </row>
    <row r="3211" spans="1:3" x14ac:dyDescent="0.25">
      <c r="A3211" s="120">
        <v>45424</v>
      </c>
      <c r="B3211" s="105">
        <v>18</v>
      </c>
      <c r="C3211" s="112">
        <v>17.894400024899998</v>
      </c>
    </row>
    <row r="3212" spans="1:3" x14ac:dyDescent="0.25">
      <c r="A3212" s="120">
        <v>45424</v>
      </c>
      <c r="B3212" s="105">
        <v>19</v>
      </c>
      <c r="C3212" s="112">
        <v>18.450400025</v>
      </c>
    </row>
    <row r="3213" spans="1:3" x14ac:dyDescent="0.25">
      <c r="A3213" s="120">
        <v>45424</v>
      </c>
      <c r="B3213" s="105">
        <v>20</v>
      </c>
      <c r="C3213" s="112">
        <v>18.256000244899997</v>
      </c>
    </row>
    <row r="3214" spans="1:3" x14ac:dyDescent="0.25">
      <c r="A3214" s="120">
        <v>45424</v>
      </c>
      <c r="B3214" s="105">
        <v>21</v>
      </c>
      <c r="C3214" s="112">
        <v>18.306400391300002</v>
      </c>
    </row>
    <row r="3215" spans="1:3" x14ac:dyDescent="0.25">
      <c r="A3215" s="120">
        <v>45424</v>
      </c>
      <c r="B3215" s="105">
        <v>22</v>
      </c>
      <c r="C3215" s="112">
        <v>17.257600098099999</v>
      </c>
    </row>
    <row r="3216" spans="1:3" x14ac:dyDescent="0.25">
      <c r="A3216" s="120">
        <v>45424</v>
      </c>
      <c r="B3216" s="105">
        <v>23</v>
      </c>
      <c r="C3216" s="112">
        <v>15.8576002203</v>
      </c>
    </row>
    <row r="3217" spans="1:3" x14ac:dyDescent="0.25">
      <c r="A3217" s="120">
        <v>45424</v>
      </c>
      <c r="B3217" s="105">
        <v>24</v>
      </c>
      <c r="C3217" s="112">
        <v>14.304800049400001</v>
      </c>
    </row>
    <row r="3218" spans="1:3" x14ac:dyDescent="0.25">
      <c r="A3218" s="120">
        <v>45425</v>
      </c>
      <c r="B3218" s="105">
        <v>1</v>
      </c>
      <c r="C3218" s="112">
        <v>13.200000366699999</v>
      </c>
    </row>
    <row r="3219" spans="1:3" x14ac:dyDescent="0.25">
      <c r="A3219" s="120">
        <v>45425</v>
      </c>
      <c r="B3219" s="105">
        <v>2</v>
      </c>
      <c r="C3219" s="112">
        <v>12.4672003181</v>
      </c>
    </row>
    <row r="3220" spans="1:3" x14ac:dyDescent="0.25">
      <c r="A3220" s="120">
        <v>45425</v>
      </c>
      <c r="B3220" s="105">
        <v>3</v>
      </c>
      <c r="C3220" s="112">
        <v>12.050399963899999</v>
      </c>
    </row>
    <row r="3221" spans="1:3" x14ac:dyDescent="0.25">
      <c r="A3221" s="120">
        <v>45425</v>
      </c>
      <c r="B3221" s="105">
        <v>4</v>
      </c>
      <c r="C3221" s="112">
        <v>11.7696000984</v>
      </c>
    </row>
    <row r="3222" spans="1:3" x14ac:dyDescent="0.25">
      <c r="A3222" s="120">
        <v>45425</v>
      </c>
      <c r="B3222" s="105">
        <v>5</v>
      </c>
      <c r="C3222" s="112">
        <v>11.916799988099999</v>
      </c>
    </row>
    <row r="3223" spans="1:3" x14ac:dyDescent="0.25">
      <c r="A3223" s="120">
        <v>45425</v>
      </c>
      <c r="B3223" s="105">
        <v>6</v>
      </c>
      <c r="C3223" s="112">
        <v>12.509600220500001</v>
      </c>
    </row>
    <row r="3224" spans="1:3" x14ac:dyDescent="0.25">
      <c r="A3224" s="120">
        <v>45425</v>
      </c>
      <c r="B3224" s="105">
        <v>7</v>
      </c>
      <c r="C3224" s="112">
        <v>13.141599976</v>
      </c>
    </row>
    <row r="3225" spans="1:3" x14ac:dyDescent="0.25">
      <c r="A3225" s="120">
        <v>45425</v>
      </c>
      <c r="B3225" s="105">
        <v>8</v>
      </c>
      <c r="C3225" s="112">
        <v>13.7416003423</v>
      </c>
    </row>
    <row r="3226" spans="1:3" x14ac:dyDescent="0.25">
      <c r="A3226" s="120">
        <v>45425</v>
      </c>
      <c r="B3226" s="105">
        <v>9</v>
      </c>
      <c r="C3226" s="112">
        <v>13.784000000399999</v>
      </c>
    </row>
    <row r="3227" spans="1:3" x14ac:dyDescent="0.25">
      <c r="A3227" s="120">
        <v>45425</v>
      </c>
      <c r="B3227" s="105">
        <v>10</v>
      </c>
      <c r="C3227" s="112">
        <v>13.888000122600001</v>
      </c>
    </row>
    <row r="3228" spans="1:3" x14ac:dyDescent="0.25">
      <c r="A3228" s="120">
        <v>45425</v>
      </c>
      <c r="B3228" s="105">
        <v>11</v>
      </c>
      <c r="C3228" s="112">
        <v>14.3671999515</v>
      </c>
    </row>
    <row r="3229" spans="1:3" x14ac:dyDescent="0.25">
      <c r="A3229" s="120">
        <v>45425</v>
      </c>
      <c r="B3229" s="105">
        <v>12</v>
      </c>
      <c r="C3229" s="112">
        <v>14.6992000736</v>
      </c>
    </row>
    <row r="3230" spans="1:3" x14ac:dyDescent="0.25">
      <c r="A3230" s="120">
        <v>45425</v>
      </c>
      <c r="B3230" s="105">
        <v>13</v>
      </c>
      <c r="C3230" s="112">
        <v>15.358399780699999</v>
      </c>
    </row>
    <row r="3231" spans="1:3" x14ac:dyDescent="0.25">
      <c r="A3231" s="120">
        <v>45425</v>
      </c>
      <c r="B3231" s="105">
        <v>14</v>
      </c>
      <c r="C3231" s="112">
        <v>16.3488004154</v>
      </c>
    </row>
    <row r="3232" spans="1:3" x14ac:dyDescent="0.25">
      <c r="A3232" s="120">
        <v>45425</v>
      </c>
      <c r="B3232" s="105">
        <v>15</v>
      </c>
      <c r="C3232" s="112">
        <v>17.102400269099999</v>
      </c>
    </row>
    <row r="3233" spans="1:3" x14ac:dyDescent="0.25">
      <c r="A3233" s="120">
        <v>45425</v>
      </c>
      <c r="B3233" s="105">
        <v>16</v>
      </c>
      <c r="C3233" s="112">
        <v>17.946400024999999</v>
      </c>
    </row>
    <row r="3234" spans="1:3" x14ac:dyDescent="0.25">
      <c r="A3234" s="120">
        <v>45425</v>
      </c>
      <c r="B3234" s="105">
        <v>17</v>
      </c>
      <c r="C3234" s="112">
        <v>18.052800293600001</v>
      </c>
    </row>
    <row r="3235" spans="1:3" x14ac:dyDescent="0.25">
      <c r="A3235" s="120">
        <v>45425</v>
      </c>
      <c r="B3235" s="105">
        <v>18</v>
      </c>
      <c r="C3235" s="112">
        <v>19.068800049299998</v>
      </c>
    </row>
    <row r="3236" spans="1:3" x14ac:dyDescent="0.25">
      <c r="A3236" s="120">
        <v>45425</v>
      </c>
      <c r="B3236" s="105">
        <v>19</v>
      </c>
      <c r="C3236" s="112">
        <v>19.140000244700001</v>
      </c>
    </row>
    <row r="3237" spans="1:3" x14ac:dyDescent="0.25">
      <c r="A3237" s="120">
        <v>45425</v>
      </c>
      <c r="B3237" s="105">
        <v>20</v>
      </c>
      <c r="C3237" s="112">
        <v>19.5328001715</v>
      </c>
    </row>
    <row r="3238" spans="1:3" x14ac:dyDescent="0.25">
      <c r="A3238" s="120">
        <v>45425</v>
      </c>
      <c r="B3238" s="105">
        <v>21</v>
      </c>
      <c r="C3238" s="112">
        <v>19.504800293699997</v>
      </c>
    </row>
    <row r="3239" spans="1:3" x14ac:dyDescent="0.25">
      <c r="A3239" s="120">
        <v>45425</v>
      </c>
      <c r="B3239" s="105">
        <v>22</v>
      </c>
      <c r="C3239" s="112">
        <v>17.715200073799998</v>
      </c>
    </row>
    <row r="3240" spans="1:3" x14ac:dyDescent="0.25">
      <c r="A3240" s="120">
        <v>45425</v>
      </c>
      <c r="B3240" s="105">
        <v>23</v>
      </c>
      <c r="C3240" s="112">
        <v>15.8408001714</v>
      </c>
    </row>
    <row r="3241" spans="1:3" x14ac:dyDescent="0.25">
      <c r="A3241" s="120">
        <v>45425</v>
      </c>
      <c r="B3241" s="105">
        <v>24</v>
      </c>
      <c r="C3241" s="112">
        <v>14.365600220199999</v>
      </c>
    </row>
    <row r="3242" spans="1:3" x14ac:dyDescent="0.25">
      <c r="A3242" s="120">
        <v>45426</v>
      </c>
      <c r="B3242" s="105">
        <v>1</v>
      </c>
      <c r="C3242" s="112">
        <v>13.3760007331</v>
      </c>
    </row>
    <row r="3243" spans="1:3" x14ac:dyDescent="0.25">
      <c r="A3243" s="120">
        <v>45426</v>
      </c>
      <c r="B3243" s="105">
        <v>2</v>
      </c>
      <c r="C3243" s="112">
        <v>12.7712003178</v>
      </c>
    </row>
    <row r="3244" spans="1:3" x14ac:dyDescent="0.25">
      <c r="A3244" s="120">
        <v>45426</v>
      </c>
      <c r="B3244" s="105">
        <v>3</v>
      </c>
      <c r="C3244" s="112">
        <v>12.576000244799999</v>
      </c>
    </row>
    <row r="3245" spans="1:3" x14ac:dyDescent="0.25">
      <c r="A3245" s="120">
        <v>45426</v>
      </c>
      <c r="B3245" s="105">
        <v>4</v>
      </c>
      <c r="C3245" s="112">
        <v>12.3143998417</v>
      </c>
    </row>
    <row r="3246" spans="1:3" x14ac:dyDescent="0.25">
      <c r="A3246" s="120">
        <v>45426</v>
      </c>
      <c r="B3246" s="105">
        <v>5</v>
      </c>
      <c r="C3246" s="112">
        <v>12.2639999393</v>
      </c>
    </row>
    <row r="3247" spans="1:3" x14ac:dyDescent="0.25">
      <c r="A3247" s="120">
        <v>45426</v>
      </c>
      <c r="B3247" s="105">
        <v>6</v>
      </c>
      <c r="C3247" s="112">
        <v>12.974400635399999</v>
      </c>
    </row>
    <row r="3248" spans="1:3" x14ac:dyDescent="0.25">
      <c r="A3248" s="120">
        <v>45426</v>
      </c>
      <c r="B3248" s="105">
        <v>7</v>
      </c>
      <c r="C3248" s="112">
        <v>13.588000611</v>
      </c>
    </row>
    <row r="3249" spans="1:3" x14ac:dyDescent="0.25">
      <c r="A3249" s="120">
        <v>45426</v>
      </c>
      <c r="B3249" s="105">
        <v>8</v>
      </c>
      <c r="C3249" s="112">
        <v>13.723200318</v>
      </c>
    </row>
    <row r="3250" spans="1:3" x14ac:dyDescent="0.25">
      <c r="A3250" s="120">
        <v>45426</v>
      </c>
      <c r="B3250" s="105">
        <v>9</v>
      </c>
      <c r="C3250" s="112">
        <v>13.396800171299999</v>
      </c>
    </row>
    <row r="3251" spans="1:3" x14ac:dyDescent="0.25">
      <c r="A3251" s="120">
        <v>45426</v>
      </c>
      <c r="B3251" s="105">
        <v>10</v>
      </c>
      <c r="C3251" s="112">
        <v>12.882400391099999</v>
      </c>
    </row>
    <row r="3252" spans="1:3" x14ac:dyDescent="0.25">
      <c r="A3252" s="120">
        <v>45426</v>
      </c>
      <c r="B3252" s="105">
        <v>11</v>
      </c>
      <c r="C3252" s="112">
        <v>12.6368004157</v>
      </c>
    </row>
    <row r="3253" spans="1:3" x14ac:dyDescent="0.25">
      <c r="A3253" s="120">
        <v>45426</v>
      </c>
      <c r="B3253" s="105">
        <v>12</v>
      </c>
      <c r="C3253" s="112">
        <v>12.7064001472</v>
      </c>
    </row>
    <row r="3254" spans="1:3" x14ac:dyDescent="0.25">
      <c r="A3254" s="120">
        <v>45426</v>
      </c>
      <c r="B3254" s="105">
        <v>13</v>
      </c>
      <c r="C3254" s="112">
        <v>13.591200195900001</v>
      </c>
    </row>
    <row r="3255" spans="1:3" x14ac:dyDescent="0.25">
      <c r="A3255" s="120">
        <v>45426</v>
      </c>
      <c r="B3255" s="105">
        <v>14</v>
      </c>
      <c r="C3255" s="112">
        <v>14.2904003912</v>
      </c>
    </row>
    <row r="3256" spans="1:3" x14ac:dyDescent="0.25">
      <c r="A3256" s="120">
        <v>45426</v>
      </c>
      <c r="B3256" s="105">
        <v>15</v>
      </c>
      <c r="C3256" s="112">
        <v>15.170400391200001</v>
      </c>
    </row>
    <row r="3257" spans="1:3" x14ac:dyDescent="0.25">
      <c r="A3257" s="120">
        <v>45426</v>
      </c>
      <c r="B3257" s="105">
        <v>16</v>
      </c>
      <c r="C3257" s="112">
        <v>16.292800293500001</v>
      </c>
    </row>
    <row r="3258" spans="1:3" x14ac:dyDescent="0.25">
      <c r="A3258" s="120">
        <v>45426</v>
      </c>
      <c r="B3258" s="105">
        <v>17</v>
      </c>
      <c r="C3258" s="112">
        <v>17.251199951700002</v>
      </c>
    </row>
    <row r="3259" spans="1:3" x14ac:dyDescent="0.25">
      <c r="A3259" s="120">
        <v>45426</v>
      </c>
      <c r="B3259" s="105">
        <v>18</v>
      </c>
      <c r="C3259" s="112">
        <v>18.174400269099998</v>
      </c>
    </row>
    <row r="3260" spans="1:3" x14ac:dyDescent="0.25">
      <c r="A3260" s="120">
        <v>45426</v>
      </c>
      <c r="B3260" s="105">
        <v>19</v>
      </c>
      <c r="C3260" s="112">
        <v>18.748800293600002</v>
      </c>
    </row>
    <row r="3261" spans="1:3" x14ac:dyDescent="0.25">
      <c r="A3261" s="120">
        <v>45426</v>
      </c>
      <c r="B3261" s="105">
        <v>20</v>
      </c>
      <c r="C3261" s="112">
        <v>19.052800049400002</v>
      </c>
    </row>
    <row r="3262" spans="1:3" x14ac:dyDescent="0.25">
      <c r="A3262" s="120">
        <v>45426</v>
      </c>
      <c r="B3262" s="105">
        <v>21</v>
      </c>
      <c r="C3262" s="112">
        <v>19.005599975900001</v>
      </c>
    </row>
    <row r="3263" spans="1:3" x14ac:dyDescent="0.25">
      <c r="A3263" s="120">
        <v>45426</v>
      </c>
      <c r="B3263" s="105">
        <v>22</v>
      </c>
      <c r="C3263" s="112">
        <v>17.162400269199999</v>
      </c>
    </row>
    <row r="3264" spans="1:3" x14ac:dyDescent="0.25">
      <c r="A3264" s="120">
        <v>45426</v>
      </c>
      <c r="B3264" s="105">
        <v>23</v>
      </c>
      <c r="C3264" s="112">
        <v>15.6032001958</v>
      </c>
    </row>
    <row r="3265" spans="1:3" x14ac:dyDescent="0.25">
      <c r="A3265" s="120">
        <v>45426</v>
      </c>
      <c r="B3265" s="105">
        <v>24</v>
      </c>
      <c r="C3265" s="112">
        <v>14.219200317999999</v>
      </c>
    </row>
    <row r="3266" spans="1:3" x14ac:dyDescent="0.25">
      <c r="A3266" s="120">
        <v>45427</v>
      </c>
      <c r="B3266" s="105">
        <v>1</v>
      </c>
      <c r="C3266" s="112">
        <v>13.100000733</v>
      </c>
    </row>
    <row r="3267" spans="1:3" x14ac:dyDescent="0.25">
      <c r="A3267" s="120">
        <v>45427</v>
      </c>
      <c r="B3267" s="105">
        <v>2</v>
      </c>
      <c r="C3267" s="112">
        <v>12.5024003913</v>
      </c>
    </row>
    <row r="3268" spans="1:3" x14ac:dyDescent="0.25">
      <c r="A3268" s="120">
        <v>45427</v>
      </c>
      <c r="B3268" s="105">
        <v>3</v>
      </c>
      <c r="C3268" s="112">
        <v>11.983200012699999</v>
      </c>
    </row>
    <row r="3269" spans="1:3" x14ac:dyDescent="0.25">
      <c r="A3269" s="120">
        <v>45427</v>
      </c>
      <c r="B3269" s="105">
        <v>4</v>
      </c>
      <c r="C3269" s="112">
        <v>11.7895999761</v>
      </c>
    </row>
    <row r="3270" spans="1:3" x14ac:dyDescent="0.25">
      <c r="A3270" s="120">
        <v>45427</v>
      </c>
      <c r="B3270" s="105">
        <v>5</v>
      </c>
      <c r="C3270" s="112">
        <v>11.8920000006</v>
      </c>
    </row>
    <row r="3271" spans="1:3" x14ac:dyDescent="0.25">
      <c r="A3271" s="120">
        <v>45427</v>
      </c>
      <c r="B3271" s="105">
        <v>6</v>
      </c>
      <c r="C3271" s="112">
        <v>13.092000366700001</v>
      </c>
    </row>
    <row r="3272" spans="1:3" x14ac:dyDescent="0.25">
      <c r="A3272" s="120">
        <v>45427</v>
      </c>
      <c r="B3272" s="105">
        <v>7</v>
      </c>
      <c r="C3272" s="112">
        <v>14.2904000247</v>
      </c>
    </row>
    <row r="3273" spans="1:3" x14ac:dyDescent="0.25">
      <c r="A3273" s="120">
        <v>45427</v>
      </c>
      <c r="B3273" s="105">
        <v>8</v>
      </c>
      <c r="C3273" s="112">
        <v>14.5376005866</v>
      </c>
    </row>
    <row r="3274" spans="1:3" x14ac:dyDescent="0.25">
      <c r="A3274" s="120">
        <v>45427</v>
      </c>
      <c r="B3274" s="105">
        <v>9</v>
      </c>
      <c r="C3274" s="112">
        <v>14.462400269</v>
      </c>
    </row>
    <row r="3275" spans="1:3" x14ac:dyDescent="0.25">
      <c r="A3275" s="120">
        <v>45427</v>
      </c>
      <c r="B3275" s="105">
        <v>10</v>
      </c>
      <c r="C3275" s="112">
        <v>14.476800171400001</v>
      </c>
    </row>
    <row r="3276" spans="1:3" x14ac:dyDescent="0.25">
      <c r="A3276" s="120">
        <v>45427</v>
      </c>
      <c r="B3276" s="105">
        <v>11</v>
      </c>
      <c r="C3276" s="112">
        <v>13.4056002203</v>
      </c>
    </row>
    <row r="3277" spans="1:3" x14ac:dyDescent="0.25">
      <c r="A3277" s="120">
        <v>45427</v>
      </c>
      <c r="B3277" s="105">
        <v>12</v>
      </c>
      <c r="C3277" s="112">
        <v>13.919200073699999</v>
      </c>
    </row>
    <row r="3278" spans="1:3" x14ac:dyDescent="0.25">
      <c r="A3278" s="120">
        <v>45427</v>
      </c>
      <c r="B3278" s="105">
        <v>13</v>
      </c>
      <c r="C3278" s="112">
        <v>13.776000122499999</v>
      </c>
    </row>
    <row r="3279" spans="1:3" x14ac:dyDescent="0.25">
      <c r="A3279" s="120">
        <v>45427</v>
      </c>
      <c r="B3279" s="105">
        <v>14</v>
      </c>
      <c r="C3279" s="112">
        <v>13.8560003668</v>
      </c>
    </row>
    <row r="3280" spans="1:3" x14ac:dyDescent="0.25">
      <c r="A3280" s="120">
        <v>45427</v>
      </c>
      <c r="B3280" s="105">
        <v>15</v>
      </c>
      <c r="C3280" s="112">
        <v>14.526400024900001</v>
      </c>
    </row>
    <row r="3281" spans="1:3" x14ac:dyDescent="0.25">
      <c r="A3281" s="120">
        <v>45427</v>
      </c>
      <c r="B3281" s="105">
        <v>16</v>
      </c>
      <c r="C3281" s="112">
        <v>15.0008001716</v>
      </c>
    </row>
    <row r="3282" spans="1:3" x14ac:dyDescent="0.25">
      <c r="A3282" s="120">
        <v>45427</v>
      </c>
      <c r="B3282" s="105">
        <v>17</v>
      </c>
      <c r="C3282" s="112">
        <v>15.2112003181</v>
      </c>
    </row>
    <row r="3283" spans="1:3" x14ac:dyDescent="0.25">
      <c r="A3283" s="120">
        <v>45427</v>
      </c>
      <c r="B3283" s="105">
        <v>18</v>
      </c>
      <c r="C3283" s="112">
        <v>16.109599853999999</v>
      </c>
    </row>
    <row r="3284" spans="1:3" x14ac:dyDescent="0.25">
      <c r="A3284" s="120">
        <v>45427</v>
      </c>
      <c r="B3284" s="105">
        <v>19</v>
      </c>
      <c r="C3284" s="112">
        <v>17.402400024899997</v>
      </c>
    </row>
    <row r="3285" spans="1:3" x14ac:dyDescent="0.25">
      <c r="A3285" s="120">
        <v>45427</v>
      </c>
      <c r="B3285" s="105">
        <v>20</v>
      </c>
      <c r="C3285" s="112">
        <v>17.620800171500001</v>
      </c>
    </row>
    <row r="3286" spans="1:3" x14ac:dyDescent="0.25">
      <c r="A3286" s="120">
        <v>45427</v>
      </c>
      <c r="B3286" s="105">
        <v>21</v>
      </c>
      <c r="C3286" s="112">
        <v>17.7448001713</v>
      </c>
    </row>
    <row r="3287" spans="1:3" x14ac:dyDescent="0.25">
      <c r="A3287" s="120">
        <v>45427</v>
      </c>
      <c r="B3287" s="105">
        <v>22</v>
      </c>
      <c r="C3287" s="112">
        <v>16.447200562199999</v>
      </c>
    </row>
    <row r="3288" spans="1:3" x14ac:dyDescent="0.25">
      <c r="A3288" s="120">
        <v>45427</v>
      </c>
      <c r="B3288" s="105">
        <v>23</v>
      </c>
      <c r="C3288" s="112">
        <v>15.2424001471</v>
      </c>
    </row>
    <row r="3289" spans="1:3" x14ac:dyDescent="0.25">
      <c r="A3289" s="120">
        <v>45427</v>
      </c>
      <c r="B3289" s="105">
        <v>24</v>
      </c>
      <c r="C3289" s="112">
        <v>14.2191999515</v>
      </c>
    </row>
    <row r="3290" spans="1:3" x14ac:dyDescent="0.25">
      <c r="A3290" s="120">
        <v>45428</v>
      </c>
      <c r="B3290" s="105">
        <v>1</v>
      </c>
      <c r="C3290" s="112">
        <v>13.3256005866</v>
      </c>
    </row>
    <row r="3291" spans="1:3" x14ac:dyDescent="0.25">
      <c r="A3291" s="120">
        <v>45428</v>
      </c>
      <c r="B3291" s="105">
        <v>2</v>
      </c>
      <c r="C3291" s="112">
        <v>12.7496004646</v>
      </c>
    </row>
    <row r="3292" spans="1:3" x14ac:dyDescent="0.25">
      <c r="A3292" s="120">
        <v>45428</v>
      </c>
      <c r="B3292" s="105">
        <v>3</v>
      </c>
      <c r="C3292" s="112">
        <v>12.198399841700001</v>
      </c>
    </row>
    <row r="3293" spans="1:3" x14ac:dyDescent="0.25">
      <c r="A3293" s="120">
        <v>45428</v>
      </c>
      <c r="B3293" s="105">
        <v>4</v>
      </c>
      <c r="C3293" s="112">
        <v>11.8767999273</v>
      </c>
    </row>
    <row r="3294" spans="1:3" x14ac:dyDescent="0.25">
      <c r="A3294" s="120">
        <v>45428</v>
      </c>
      <c r="B3294" s="105">
        <v>5</v>
      </c>
      <c r="C3294" s="112">
        <v>12.096799988200001</v>
      </c>
    </row>
    <row r="3295" spans="1:3" x14ac:dyDescent="0.25">
      <c r="A3295" s="120">
        <v>45428</v>
      </c>
      <c r="B3295" s="105">
        <v>6</v>
      </c>
      <c r="C3295" s="112">
        <v>12.9000003667</v>
      </c>
    </row>
    <row r="3296" spans="1:3" x14ac:dyDescent="0.25">
      <c r="A3296" s="120">
        <v>45428</v>
      </c>
      <c r="B3296" s="105">
        <v>7</v>
      </c>
      <c r="C3296" s="112">
        <v>13.999200440200001</v>
      </c>
    </row>
    <row r="3297" spans="1:3" x14ac:dyDescent="0.25">
      <c r="A3297" s="120">
        <v>45428</v>
      </c>
      <c r="B3297" s="105">
        <v>8</v>
      </c>
      <c r="C3297" s="112">
        <v>14.552000244499999</v>
      </c>
    </row>
    <row r="3298" spans="1:3" x14ac:dyDescent="0.25">
      <c r="A3298" s="120">
        <v>45428</v>
      </c>
      <c r="B3298" s="105">
        <v>9</v>
      </c>
      <c r="C3298" s="112">
        <v>15.3744003913</v>
      </c>
    </row>
    <row r="3299" spans="1:3" x14ac:dyDescent="0.25">
      <c r="A3299" s="120">
        <v>45428</v>
      </c>
      <c r="B3299" s="105">
        <v>10</v>
      </c>
      <c r="C3299" s="112">
        <v>14.8928004155</v>
      </c>
    </row>
    <row r="3300" spans="1:3" x14ac:dyDescent="0.25">
      <c r="A3300" s="120">
        <v>45428</v>
      </c>
      <c r="B3300" s="105">
        <v>11</v>
      </c>
      <c r="C3300" s="112">
        <v>13.913600342300001</v>
      </c>
    </row>
    <row r="3301" spans="1:3" x14ac:dyDescent="0.25">
      <c r="A3301" s="120">
        <v>45428</v>
      </c>
      <c r="B3301" s="105">
        <v>12</v>
      </c>
      <c r="C3301" s="112">
        <v>12.331200195699999</v>
      </c>
    </row>
    <row r="3302" spans="1:3" x14ac:dyDescent="0.25">
      <c r="A3302" s="120">
        <v>45428</v>
      </c>
      <c r="B3302" s="105">
        <v>13</v>
      </c>
      <c r="C3302" s="112">
        <v>12.220800110300001</v>
      </c>
    </row>
    <row r="3303" spans="1:3" x14ac:dyDescent="0.25">
      <c r="A3303" s="120">
        <v>45428</v>
      </c>
      <c r="B3303" s="105">
        <v>14</v>
      </c>
      <c r="C3303" s="112">
        <v>12.568000488899999</v>
      </c>
    </row>
    <row r="3304" spans="1:3" x14ac:dyDescent="0.25">
      <c r="A3304" s="120">
        <v>45428</v>
      </c>
      <c r="B3304" s="105">
        <v>15</v>
      </c>
      <c r="C3304" s="112">
        <v>13.545600220300001</v>
      </c>
    </row>
    <row r="3305" spans="1:3" x14ac:dyDescent="0.25">
      <c r="A3305" s="120">
        <v>45428</v>
      </c>
      <c r="B3305" s="105">
        <v>16</v>
      </c>
      <c r="C3305" s="112">
        <v>14.232000122699999</v>
      </c>
    </row>
    <row r="3306" spans="1:3" x14ac:dyDescent="0.25">
      <c r="A3306" s="120">
        <v>45428</v>
      </c>
      <c r="B3306" s="105">
        <v>17</v>
      </c>
      <c r="C3306" s="112">
        <v>15.271200195699999</v>
      </c>
    </row>
    <row r="3307" spans="1:3" x14ac:dyDescent="0.25">
      <c r="A3307" s="120">
        <v>45428</v>
      </c>
      <c r="B3307" s="105">
        <v>18</v>
      </c>
      <c r="C3307" s="112">
        <v>16.2600000005</v>
      </c>
    </row>
    <row r="3308" spans="1:3" x14ac:dyDescent="0.25">
      <c r="A3308" s="120">
        <v>45428</v>
      </c>
      <c r="B3308" s="105">
        <v>19</v>
      </c>
      <c r="C3308" s="112">
        <v>17.0544002691</v>
      </c>
    </row>
    <row r="3309" spans="1:3" x14ac:dyDescent="0.25">
      <c r="A3309" s="120">
        <v>45428</v>
      </c>
      <c r="B3309" s="105">
        <v>20</v>
      </c>
      <c r="C3309" s="112">
        <v>17.432800293500001</v>
      </c>
    </row>
    <row r="3310" spans="1:3" x14ac:dyDescent="0.25">
      <c r="A3310" s="120">
        <v>45428</v>
      </c>
      <c r="B3310" s="105">
        <v>21</v>
      </c>
      <c r="C3310" s="112">
        <v>17.448800293399998</v>
      </c>
    </row>
    <row r="3311" spans="1:3" x14ac:dyDescent="0.25">
      <c r="A3311" s="120">
        <v>45428</v>
      </c>
      <c r="B3311" s="105">
        <v>22</v>
      </c>
      <c r="C3311" s="112">
        <v>16.316800049400001</v>
      </c>
    </row>
    <row r="3312" spans="1:3" x14ac:dyDescent="0.25">
      <c r="A3312" s="120">
        <v>45428</v>
      </c>
      <c r="B3312" s="105">
        <v>23</v>
      </c>
      <c r="C3312" s="112">
        <v>14.923999878299998</v>
      </c>
    </row>
    <row r="3313" spans="1:3" x14ac:dyDescent="0.25">
      <c r="A3313" s="120">
        <v>45428</v>
      </c>
      <c r="B3313" s="105">
        <v>24</v>
      </c>
      <c r="C3313" s="112">
        <v>13.741600586500001</v>
      </c>
    </row>
    <row r="3314" spans="1:3" x14ac:dyDescent="0.25">
      <c r="A3314" s="120">
        <v>45429</v>
      </c>
      <c r="B3314" s="105">
        <v>1</v>
      </c>
      <c r="C3314" s="112">
        <v>12.9208004156</v>
      </c>
    </row>
    <row r="3315" spans="1:3" x14ac:dyDescent="0.25">
      <c r="A3315" s="120">
        <v>45429</v>
      </c>
      <c r="B3315" s="105">
        <v>2</v>
      </c>
      <c r="C3315" s="112">
        <v>12.420000122499999</v>
      </c>
    </row>
    <row r="3316" spans="1:3" x14ac:dyDescent="0.25">
      <c r="A3316" s="120">
        <v>45429</v>
      </c>
      <c r="B3316" s="105">
        <v>3</v>
      </c>
      <c r="C3316" s="112">
        <v>11.896000122699999</v>
      </c>
    </row>
    <row r="3317" spans="1:3" x14ac:dyDescent="0.25">
      <c r="A3317" s="120">
        <v>45429</v>
      </c>
      <c r="B3317" s="105">
        <v>4</v>
      </c>
      <c r="C3317" s="112">
        <v>11.6376002204</v>
      </c>
    </row>
    <row r="3318" spans="1:3" x14ac:dyDescent="0.25">
      <c r="A3318" s="120">
        <v>45429</v>
      </c>
      <c r="B3318" s="105">
        <v>5</v>
      </c>
      <c r="C3318" s="112">
        <v>11.951999878400001</v>
      </c>
    </row>
    <row r="3319" spans="1:3" x14ac:dyDescent="0.25">
      <c r="A3319" s="120">
        <v>45429</v>
      </c>
      <c r="B3319" s="105">
        <v>6</v>
      </c>
      <c r="C3319" s="112">
        <v>12.640800415499999</v>
      </c>
    </row>
    <row r="3320" spans="1:3" x14ac:dyDescent="0.25">
      <c r="A3320" s="120">
        <v>45429</v>
      </c>
      <c r="B3320" s="105">
        <v>7</v>
      </c>
      <c r="C3320" s="112">
        <v>13.340800659799999</v>
      </c>
    </row>
    <row r="3321" spans="1:3" x14ac:dyDescent="0.25">
      <c r="A3321" s="120">
        <v>45429</v>
      </c>
      <c r="B3321" s="105">
        <v>8</v>
      </c>
      <c r="C3321" s="112">
        <v>13.744800293399999</v>
      </c>
    </row>
    <row r="3322" spans="1:3" x14ac:dyDescent="0.25">
      <c r="A3322" s="120">
        <v>45429</v>
      </c>
      <c r="B3322" s="105">
        <v>9</v>
      </c>
      <c r="C3322" s="112">
        <v>13.912800049199999</v>
      </c>
    </row>
    <row r="3323" spans="1:3" x14ac:dyDescent="0.25">
      <c r="A3323" s="120">
        <v>45429</v>
      </c>
      <c r="B3323" s="105">
        <v>10</v>
      </c>
      <c r="C3323" s="112">
        <v>14.005600342399999</v>
      </c>
    </row>
    <row r="3324" spans="1:3" x14ac:dyDescent="0.25">
      <c r="A3324" s="120">
        <v>45429</v>
      </c>
      <c r="B3324" s="105">
        <v>11</v>
      </c>
      <c r="C3324" s="112">
        <v>13.318400513299999</v>
      </c>
    </row>
    <row r="3325" spans="1:3" x14ac:dyDescent="0.25">
      <c r="A3325" s="120">
        <v>45429</v>
      </c>
      <c r="B3325" s="105">
        <v>12</v>
      </c>
      <c r="C3325" s="112">
        <v>12.424800171399999</v>
      </c>
    </row>
    <row r="3326" spans="1:3" x14ac:dyDescent="0.25">
      <c r="A3326" s="120">
        <v>45429</v>
      </c>
      <c r="B3326" s="105">
        <v>13</v>
      </c>
      <c r="C3326" s="112">
        <v>12.620800537600001</v>
      </c>
    </row>
    <row r="3327" spans="1:3" x14ac:dyDescent="0.25">
      <c r="A3327" s="120">
        <v>45429</v>
      </c>
      <c r="B3327" s="105">
        <v>14</v>
      </c>
      <c r="C3327" s="112">
        <v>13.094400391200001</v>
      </c>
    </row>
    <row r="3328" spans="1:3" x14ac:dyDescent="0.25">
      <c r="A3328" s="120">
        <v>45429</v>
      </c>
      <c r="B3328" s="105">
        <v>15</v>
      </c>
      <c r="C3328" s="112">
        <v>13.6968005378</v>
      </c>
    </row>
    <row r="3329" spans="1:3" x14ac:dyDescent="0.25">
      <c r="A3329" s="120">
        <v>45429</v>
      </c>
      <c r="B3329" s="105">
        <v>16</v>
      </c>
      <c r="C3329" s="112">
        <v>14.5392004402</v>
      </c>
    </row>
    <row r="3330" spans="1:3" x14ac:dyDescent="0.25">
      <c r="A3330" s="120">
        <v>45429</v>
      </c>
      <c r="B3330" s="105">
        <v>17</v>
      </c>
      <c r="C3330" s="112">
        <v>15.4720002447</v>
      </c>
    </row>
    <row r="3331" spans="1:3" x14ac:dyDescent="0.25">
      <c r="A3331" s="120">
        <v>45429</v>
      </c>
      <c r="B3331" s="105">
        <v>18</v>
      </c>
      <c r="C3331" s="112">
        <v>16.065600098200001</v>
      </c>
    </row>
    <row r="3332" spans="1:3" x14ac:dyDescent="0.25">
      <c r="A3332" s="120">
        <v>45429</v>
      </c>
      <c r="B3332" s="105">
        <v>19</v>
      </c>
      <c r="C3332" s="112">
        <v>16.7784003913</v>
      </c>
    </row>
    <row r="3333" spans="1:3" x14ac:dyDescent="0.25">
      <c r="A3333" s="120">
        <v>45429</v>
      </c>
      <c r="B3333" s="105">
        <v>20</v>
      </c>
      <c r="C3333" s="112">
        <v>17.131200317999998</v>
      </c>
    </row>
    <row r="3334" spans="1:3" x14ac:dyDescent="0.25">
      <c r="A3334" s="120">
        <v>45429</v>
      </c>
      <c r="B3334" s="105">
        <v>21</v>
      </c>
      <c r="C3334" s="112">
        <v>17.5688000494</v>
      </c>
    </row>
    <row r="3335" spans="1:3" x14ac:dyDescent="0.25">
      <c r="A3335" s="120">
        <v>45429</v>
      </c>
      <c r="B3335" s="105">
        <v>22</v>
      </c>
      <c r="C3335" s="112">
        <v>16.737600586600003</v>
      </c>
    </row>
    <row r="3336" spans="1:3" x14ac:dyDescent="0.25">
      <c r="A3336" s="120">
        <v>45429</v>
      </c>
      <c r="B3336" s="105">
        <v>23</v>
      </c>
      <c r="C3336" s="112">
        <v>15.2880000005</v>
      </c>
    </row>
    <row r="3337" spans="1:3" x14ac:dyDescent="0.25">
      <c r="A3337" s="120">
        <v>45429</v>
      </c>
      <c r="B3337" s="105">
        <v>24</v>
      </c>
      <c r="C3337" s="112">
        <v>14.256799927100001</v>
      </c>
    </row>
    <row r="3338" spans="1:3" x14ac:dyDescent="0.25">
      <c r="A3338" s="120">
        <v>45430</v>
      </c>
      <c r="B3338" s="105">
        <v>1</v>
      </c>
      <c r="C3338" s="112">
        <v>13.257600586400001</v>
      </c>
    </row>
    <row r="3339" spans="1:3" x14ac:dyDescent="0.25">
      <c r="A3339" s="120">
        <v>45430</v>
      </c>
      <c r="B3339" s="105">
        <v>2</v>
      </c>
      <c r="C3339" s="112">
        <v>12.886400635399999</v>
      </c>
    </row>
    <row r="3340" spans="1:3" x14ac:dyDescent="0.25">
      <c r="A3340" s="120">
        <v>45430</v>
      </c>
      <c r="B3340" s="105">
        <v>3</v>
      </c>
      <c r="C3340" s="112">
        <v>12.428000366899999</v>
      </c>
    </row>
    <row r="3341" spans="1:3" x14ac:dyDescent="0.25">
      <c r="A3341" s="120">
        <v>45430</v>
      </c>
      <c r="B3341" s="105">
        <v>4</v>
      </c>
      <c r="C3341" s="112">
        <v>12.139999878299999</v>
      </c>
    </row>
    <row r="3342" spans="1:3" x14ac:dyDescent="0.25">
      <c r="A3342" s="120">
        <v>45430</v>
      </c>
      <c r="B3342" s="105">
        <v>5</v>
      </c>
      <c r="C3342" s="112">
        <v>11.9623999026</v>
      </c>
    </row>
    <row r="3343" spans="1:3" x14ac:dyDescent="0.25">
      <c r="A3343" s="120">
        <v>45430</v>
      </c>
      <c r="B3343" s="105">
        <v>6</v>
      </c>
      <c r="C3343" s="112">
        <v>12.1448001102</v>
      </c>
    </row>
    <row r="3344" spans="1:3" x14ac:dyDescent="0.25">
      <c r="A3344" s="120">
        <v>45430</v>
      </c>
      <c r="B3344" s="105">
        <v>7</v>
      </c>
      <c r="C3344" s="112">
        <v>12.2648002935</v>
      </c>
    </row>
    <row r="3345" spans="1:3" x14ac:dyDescent="0.25">
      <c r="A3345" s="120">
        <v>45430</v>
      </c>
      <c r="B3345" s="105">
        <v>8</v>
      </c>
      <c r="C3345" s="112">
        <v>12.4448002325</v>
      </c>
    </row>
    <row r="3346" spans="1:3" x14ac:dyDescent="0.25">
      <c r="A3346" s="120">
        <v>45430</v>
      </c>
      <c r="B3346" s="105">
        <v>9</v>
      </c>
      <c r="C3346" s="112">
        <v>11.791200073899999</v>
      </c>
    </row>
    <row r="3347" spans="1:3" x14ac:dyDescent="0.25">
      <c r="A3347" s="120">
        <v>45430</v>
      </c>
      <c r="B3347" s="105">
        <v>10</v>
      </c>
      <c r="C3347" s="112">
        <v>11.393600281499999</v>
      </c>
    </row>
    <row r="3348" spans="1:3" x14ac:dyDescent="0.25">
      <c r="A3348" s="120">
        <v>45430</v>
      </c>
      <c r="B3348" s="105">
        <v>11</v>
      </c>
      <c r="C3348" s="112">
        <v>10.926400330300002</v>
      </c>
    </row>
    <row r="3349" spans="1:3" x14ac:dyDescent="0.25">
      <c r="A3349" s="120">
        <v>45430</v>
      </c>
      <c r="B3349" s="105">
        <v>12</v>
      </c>
      <c r="C3349" s="112">
        <v>10.9776000983</v>
      </c>
    </row>
    <row r="3350" spans="1:3" x14ac:dyDescent="0.25">
      <c r="A3350" s="120">
        <v>45430</v>
      </c>
      <c r="B3350" s="105">
        <v>13</v>
      </c>
      <c r="C3350" s="112">
        <v>10.805600159400001</v>
      </c>
    </row>
    <row r="3351" spans="1:3" x14ac:dyDescent="0.25">
      <c r="A3351" s="120">
        <v>45430</v>
      </c>
      <c r="B3351" s="105">
        <v>14</v>
      </c>
      <c r="C3351" s="112">
        <v>11.284000305799999</v>
      </c>
    </row>
    <row r="3352" spans="1:3" x14ac:dyDescent="0.25">
      <c r="A3352" s="120">
        <v>45430</v>
      </c>
      <c r="B3352" s="105">
        <v>15</v>
      </c>
      <c r="C3352" s="112">
        <v>12.0471999516</v>
      </c>
    </row>
    <row r="3353" spans="1:3" x14ac:dyDescent="0.25">
      <c r="A3353" s="120">
        <v>45430</v>
      </c>
      <c r="B3353" s="105">
        <v>16</v>
      </c>
      <c r="C3353" s="112">
        <v>13.2496000982</v>
      </c>
    </row>
    <row r="3354" spans="1:3" x14ac:dyDescent="0.25">
      <c r="A3354" s="120">
        <v>45430</v>
      </c>
      <c r="B3354" s="105">
        <v>17</v>
      </c>
      <c r="C3354" s="112">
        <v>14.4095997319</v>
      </c>
    </row>
    <row r="3355" spans="1:3" x14ac:dyDescent="0.25">
      <c r="A3355" s="120">
        <v>45430</v>
      </c>
      <c r="B3355" s="105">
        <v>18</v>
      </c>
      <c r="C3355" s="112">
        <v>15.4928000492</v>
      </c>
    </row>
    <row r="3356" spans="1:3" x14ac:dyDescent="0.25">
      <c r="A3356" s="120">
        <v>45430</v>
      </c>
      <c r="B3356" s="105">
        <v>19</v>
      </c>
      <c r="C3356" s="112">
        <v>15.956800537700001</v>
      </c>
    </row>
    <row r="3357" spans="1:3" x14ac:dyDescent="0.25">
      <c r="A3357" s="120">
        <v>45430</v>
      </c>
      <c r="B3357" s="105">
        <v>20</v>
      </c>
      <c r="C3357" s="112">
        <v>15.843200562100002</v>
      </c>
    </row>
    <row r="3358" spans="1:3" x14ac:dyDescent="0.25">
      <c r="A3358" s="120">
        <v>45430</v>
      </c>
      <c r="B3358" s="105">
        <v>21</v>
      </c>
      <c r="C3358" s="112">
        <v>16.080000610900001</v>
      </c>
    </row>
    <row r="3359" spans="1:3" x14ac:dyDescent="0.25">
      <c r="A3359" s="120">
        <v>45430</v>
      </c>
      <c r="B3359" s="105">
        <v>22</v>
      </c>
      <c r="C3359" s="112">
        <v>15.484800781899999</v>
      </c>
    </row>
    <row r="3360" spans="1:3" x14ac:dyDescent="0.25">
      <c r="A3360" s="120">
        <v>45430</v>
      </c>
      <c r="B3360" s="105">
        <v>23</v>
      </c>
      <c r="C3360" s="112">
        <v>14.6808001716</v>
      </c>
    </row>
    <row r="3361" spans="1:3" x14ac:dyDescent="0.25">
      <c r="A3361" s="120">
        <v>45430</v>
      </c>
      <c r="B3361" s="105">
        <v>24</v>
      </c>
      <c r="C3361" s="112">
        <v>13.635199951500001</v>
      </c>
    </row>
    <row r="3362" spans="1:3" x14ac:dyDescent="0.25">
      <c r="A3362" s="120">
        <v>45431</v>
      </c>
      <c r="B3362" s="105">
        <v>1</v>
      </c>
      <c r="C3362" s="112">
        <v>12.791200439899999</v>
      </c>
    </row>
    <row r="3363" spans="1:3" x14ac:dyDescent="0.25">
      <c r="A3363" s="120">
        <v>45431</v>
      </c>
      <c r="B3363" s="105">
        <v>2</v>
      </c>
      <c r="C3363" s="112">
        <v>12.2167999271</v>
      </c>
    </row>
    <row r="3364" spans="1:3" x14ac:dyDescent="0.25">
      <c r="A3364" s="120">
        <v>45431</v>
      </c>
      <c r="B3364" s="105">
        <v>3</v>
      </c>
      <c r="C3364" s="112">
        <v>12.1400001836</v>
      </c>
    </row>
    <row r="3365" spans="1:3" x14ac:dyDescent="0.25">
      <c r="A3365" s="120">
        <v>45431</v>
      </c>
      <c r="B3365" s="105">
        <v>4</v>
      </c>
      <c r="C3365" s="112">
        <v>11.7496002204</v>
      </c>
    </row>
    <row r="3366" spans="1:3" x14ac:dyDescent="0.25">
      <c r="A3366" s="120">
        <v>45431</v>
      </c>
      <c r="B3366" s="105">
        <v>5</v>
      </c>
      <c r="C3366" s="112">
        <v>11.613600098200001</v>
      </c>
    </row>
    <row r="3367" spans="1:3" x14ac:dyDescent="0.25">
      <c r="A3367" s="120">
        <v>45431</v>
      </c>
      <c r="B3367" s="105">
        <v>6</v>
      </c>
      <c r="C3367" s="112">
        <v>11.753599792999999</v>
      </c>
    </row>
    <row r="3368" spans="1:3" x14ac:dyDescent="0.25">
      <c r="A3368" s="120">
        <v>45431</v>
      </c>
      <c r="B3368" s="105">
        <v>7</v>
      </c>
      <c r="C3368" s="112">
        <v>11.581599976</v>
      </c>
    </row>
    <row r="3369" spans="1:3" x14ac:dyDescent="0.25">
      <c r="A3369" s="120">
        <v>45431</v>
      </c>
      <c r="B3369" s="105">
        <v>8</v>
      </c>
      <c r="C3369" s="112">
        <v>11.5984000248</v>
      </c>
    </row>
    <row r="3370" spans="1:3" x14ac:dyDescent="0.25">
      <c r="A3370" s="120">
        <v>45431</v>
      </c>
      <c r="B3370" s="105">
        <v>9</v>
      </c>
      <c r="C3370" s="112">
        <v>11.082400269300001</v>
      </c>
    </row>
    <row r="3371" spans="1:3" x14ac:dyDescent="0.25">
      <c r="A3371" s="120">
        <v>45431</v>
      </c>
      <c r="B3371" s="105">
        <v>10</v>
      </c>
      <c r="C3371" s="112">
        <v>10.4608004158</v>
      </c>
    </row>
    <row r="3372" spans="1:3" x14ac:dyDescent="0.25">
      <c r="A3372" s="120">
        <v>45431</v>
      </c>
      <c r="B3372" s="105">
        <v>11</v>
      </c>
      <c r="C3372" s="112">
        <v>10.1096000372</v>
      </c>
    </row>
    <row r="3373" spans="1:3" x14ac:dyDescent="0.25">
      <c r="A3373" s="120">
        <v>45431</v>
      </c>
      <c r="B3373" s="105">
        <v>12</v>
      </c>
      <c r="C3373" s="112">
        <v>10.0216001593</v>
      </c>
    </row>
    <row r="3374" spans="1:3" x14ac:dyDescent="0.25">
      <c r="A3374" s="120">
        <v>45431</v>
      </c>
      <c r="B3374" s="105">
        <v>13</v>
      </c>
      <c r="C3374" s="112">
        <v>10.2200001227</v>
      </c>
    </row>
    <row r="3375" spans="1:3" x14ac:dyDescent="0.25">
      <c r="A3375" s="120">
        <v>45431</v>
      </c>
      <c r="B3375" s="105">
        <v>14</v>
      </c>
      <c r="C3375" s="112">
        <v>10.582400208200001</v>
      </c>
    </row>
    <row r="3376" spans="1:3" x14ac:dyDescent="0.25">
      <c r="A3376" s="120">
        <v>45431</v>
      </c>
      <c r="B3376" s="105">
        <v>15</v>
      </c>
      <c r="C3376" s="112">
        <v>11.2944004524</v>
      </c>
    </row>
    <row r="3377" spans="1:3" x14ac:dyDescent="0.25">
      <c r="A3377" s="120">
        <v>45431</v>
      </c>
      <c r="B3377" s="105">
        <v>16</v>
      </c>
      <c r="C3377" s="112">
        <v>12.421600098200001</v>
      </c>
    </row>
    <row r="3378" spans="1:3" x14ac:dyDescent="0.25">
      <c r="A3378" s="120">
        <v>45431</v>
      </c>
      <c r="B3378" s="105">
        <v>17</v>
      </c>
      <c r="C3378" s="112">
        <v>13.700800171499999</v>
      </c>
    </row>
    <row r="3379" spans="1:3" x14ac:dyDescent="0.25">
      <c r="A3379" s="120">
        <v>45431</v>
      </c>
      <c r="B3379" s="105">
        <v>18</v>
      </c>
      <c r="C3379" s="112">
        <v>14.786400147</v>
      </c>
    </row>
    <row r="3380" spans="1:3" x14ac:dyDescent="0.25">
      <c r="A3380" s="120">
        <v>45431</v>
      </c>
      <c r="B3380" s="105">
        <v>19</v>
      </c>
      <c r="C3380" s="112">
        <v>15.271200196000001</v>
      </c>
    </row>
    <row r="3381" spans="1:3" x14ac:dyDescent="0.25">
      <c r="A3381" s="120">
        <v>45431</v>
      </c>
      <c r="B3381" s="105">
        <v>20</v>
      </c>
      <c r="C3381" s="112">
        <v>15.581600464499999</v>
      </c>
    </row>
    <row r="3382" spans="1:3" x14ac:dyDescent="0.25">
      <c r="A3382" s="120">
        <v>45431</v>
      </c>
      <c r="B3382" s="105">
        <v>21</v>
      </c>
      <c r="C3382" s="112">
        <v>16.147200439999999</v>
      </c>
    </row>
    <row r="3383" spans="1:3" x14ac:dyDescent="0.25">
      <c r="A3383" s="120">
        <v>45431</v>
      </c>
      <c r="B3383" s="105">
        <v>22</v>
      </c>
      <c r="C3383" s="112">
        <v>15.524000366800001</v>
      </c>
    </row>
    <row r="3384" spans="1:3" x14ac:dyDescent="0.25">
      <c r="A3384" s="120">
        <v>45431</v>
      </c>
      <c r="B3384" s="105">
        <v>23</v>
      </c>
      <c r="C3384" s="112">
        <v>14.5039998784</v>
      </c>
    </row>
    <row r="3385" spans="1:3" x14ac:dyDescent="0.25">
      <c r="A3385" s="120">
        <v>45431</v>
      </c>
      <c r="B3385" s="105">
        <v>24</v>
      </c>
      <c r="C3385" s="112">
        <v>13.4608004157</v>
      </c>
    </row>
    <row r="3386" spans="1:3" x14ac:dyDescent="0.25">
      <c r="A3386" s="120">
        <v>45432</v>
      </c>
      <c r="B3386" s="105">
        <v>1</v>
      </c>
      <c r="C3386" s="112">
        <v>12.5264002691</v>
      </c>
    </row>
    <row r="3387" spans="1:3" x14ac:dyDescent="0.25">
      <c r="A3387" s="120">
        <v>45432</v>
      </c>
      <c r="B3387" s="105">
        <v>2</v>
      </c>
      <c r="C3387" s="112">
        <v>12.0775999759</v>
      </c>
    </row>
    <row r="3388" spans="1:3" x14ac:dyDescent="0.25">
      <c r="A3388" s="120">
        <v>45432</v>
      </c>
      <c r="B3388" s="105">
        <v>3</v>
      </c>
      <c r="C3388" s="112">
        <v>11.773599976</v>
      </c>
    </row>
    <row r="3389" spans="1:3" x14ac:dyDescent="0.25">
      <c r="A3389" s="120">
        <v>45432</v>
      </c>
      <c r="B3389" s="105">
        <v>4</v>
      </c>
      <c r="C3389" s="112">
        <v>11.541600159400002</v>
      </c>
    </row>
    <row r="3390" spans="1:3" x14ac:dyDescent="0.25">
      <c r="A3390" s="120">
        <v>45432</v>
      </c>
      <c r="B3390" s="105">
        <v>5</v>
      </c>
      <c r="C3390" s="112">
        <v>12.1319998781</v>
      </c>
    </row>
    <row r="3391" spans="1:3" x14ac:dyDescent="0.25">
      <c r="A3391" s="120">
        <v>45432</v>
      </c>
      <c r="B3391" s="105">
        <v>6</v>
      </c>
      <c r="C3391" s="112">
        <v>13.009600342500001</v>
      </c>
    </row>
    <row r="3392" spans="1:3" x14ac:dyDescent="0.25">
      <c r="A3392" s="120">
        <v>45432</v>
      </c>
      <c r="B3392" s="105">
        <v>7</v>
      </c>
      <c r="C3392" s="112">
        <v>13.996000610799999</v>
      </c>
    </row>
    <row r="3393" spans="1:3" x14ac:dyDescent="0.25">
      <c r="A3393" s="120">
        <v>45432</v>
      </c>
      <c r="B3393" s="105">
        <v>8</v>
      </c>
      <c r="C3393" s="112">
        <v>15.054400269</v>
      </c>
    </row>
    <row r="3394" spans="1:3" x14ac:dyDescent="0.25">
      <c r="A3394" s="120">
        <v>45432</v>
      </c>
      <c r="B3394" s="105">
        <v>9</v>
      </c>
      <c r="C3394" s="112">
        <v>15.625600342399999</v>
      </c>
    </row>
    <row r="3395" spans="1:3" x14ac:dyDescent="0.25">
      <c r="A3395" s="120">
        <v>45432</v>
      </c>
      <c r="B3395" s="105">
        <v>10</v>
      </c>
      <c r="C3395" s="112">
        <v>15.4376002204</v>
      </c>
    </row>
    <row r="3396" spans="1:3" x14ac:dyDescent="0.25">
      <c r="A3396" s="120">
        <v>45432</v>
      </c>
      <c r="B3396" s="105">
        <v>11</v>
      </c>
      <c r="C3396" s="112">
        <v>14.781600342300001</v>
      </c>
    </row>
    <row r="3397" spans="1:3" x14ac:dyDescent="0.25">
      <c r="A3397" s="120">
        <v>45432</v>
      </c>
      <c r="B3397" s="105">
        <v>12</v>
      </c>
      <c r="C3397" s="112">
        <v>14.178400635300001</v>
      </c>
    </row>
    <row r="3398" spans="1:3" x14ac:dyDescent="0.25">
      <c r="A3398" s="120">
        <v>45432</v>
      </c>
      <c r="B3398" s="105">
        <v>13</v>
      </c>
      <c r="C3398" s="112">
        <v>12.528000244799999</v>
      </c>
    </row>
    <row r="3399" spans="1:3" x14ac:dyDescent="0.25">
      <c r="A3399" s="120">
        <v>45432</v>
      </c>
      <c r="B3399" s="105">
        <v>14</v>
      </c>
      <c r="C3399" s="112">
        <v>11.896800110300001</v>
      </c>
    </row>
    <row r="3400" spans="1:3" x14ac:dyDescent="0.25">
      <c r="A3400" s="120">
        <v>45432</v>
      </c>
      <c r="B3400" s="105">
        <v>15</v>
      </c>
      <c r="C3400" s="112">
        <v>12.080000061500002</v>
      </c>
    </row>
    <row r="3401" spans="1:3" x14ac:dyDescent="0.25">
      <c r="A3401" s="120">
        <v>45432</v>
      </c>
      <c r="B3401" s="105">
        <v>16</v>
      </c>
      <c r="C3401" s="112">
        <v>12.654400024799999</v>
      </c>
    </row>
    <row r="3402" spans="1:3" x14ac:dyDescent="0.25">
      <c r="A3402" s="120">
        <v>45432</v>
      </c>
      <c r="B3402" s="105">
        <v>17</v>
      </c>
      <c r="C3402" s="112">
        <v>13.197599976199999</v>
      </c>
    </row>
    <row r="3403" spans="1:3" x14ac:dyDescent="0.25">
      <c r="A3403" s="120">
        <v>45432</v>
      </c>
      <c r="B3403" s="105">
        <v>18</v>
      </c>
      <c r="C3403" s="112">
        <v>14.2088001713</v>
      </c>
    </row>
    <row r="3404" spans="1:3" x14ac:dyDescent="0.25">
      <c r="A3404" s="120">
        <v>45432</v>
      </c>
      <c r="B3404" s="105">
        <v>19</v>
      </c>
      <c r="C3404" s="112">
        <v>15.152000000499999</v>
      </c>
    </row>
    <row r="3405" spans="1:3" x14ac:dyDescent="0.25">
      <c r="A3405" s="120">
        <v>45432</v>
      </c>
      <c r="B3405" s="105">
        <v>20</v>
      </c>
      <c r="C3405" s="112">
        <v>15.952800293699999</v>
      </c>
    </row>
    <row r="3406" spans="1:3" x14ac:dyDescent="0.25">
      <c r="A3406" s="120">
        <v>45432</v>
      </c>
      <c r="B3406" s="105">
        <v>21</v>
      </c>
      <c r="C3406" s="112">
        <v>16.640000122699998</v>
      </c>
    </row>
    <row r="3407" spans="1:3" x14ac:dyDescent="0.25">
      <c r="A3407" s="120">
        <v>45432</v>
      </c>
      <c r="B3407" s="105">
        <v>22</v>
      </c>
      <c r="C3407" s="112">
        <v>15.785600220199999</v>
      </c>
    </row>
    <row r="3408" spans="1:3" x14ac:dyDescent="0.25">
      <c r="A3408" s="120">
        <v>45432</v>
      </c>
      <c r="B3408" s="105">
        <v>23</v>
      </c>
      <c r="C3408" s="112">
        <v>14.636000000300001</v>
      </c>
    </row>
    <row r="3409" spans="1:3" x14ac:dyDescent="0.25">
      <c r="A3409" s="120">
        <v>45432</v>
      </c>
      <c r="B3409" s="105">
        <v>24</v>
      </c>
      <c r="C3409" s="112">
        <v>13.496000366800001</v>
      </c>
    </row>
    <row r="3410" spans="1:3" x14ac:dyDescent="0.25">
      <c r="A3410" s="120">
        <v>45433</v>
      </c>
      <c r="B3410" s="105">
        <v>1</v>
      </c>
      <c r="C3410" s="112">
        <v>12.752800415699999</v>
      </c>
    </row>
    <row r="3411" spans="1:3" x14ac:dyDescent="0.25">
      <c r="A3411" s="120">
        <v>45433</v>
      </c>
      <c r="B3411" s="105">
        <v>2</v>
      </c>
      <c r="C3411" s="112">
        <v>12.295199890600001</v>
      </c>
    </row>
    <row r="3412" spans="1:3" x14ac:dyDescent="0.25">
      <c r="A3412" s="120">
        <v>45433</v>
      </c>
      <c r="B3412" s="105">
        <v>3</v>
      </c>
      <c r="C3412" s="112">
        <v>12.0567998662</v>
      </c>
    </row>
    <row r="3413" spans="1:3" x14ac:dyDescent="0.25">
      <c r="A3413" s="120">
        <v>45433</v>
      </c>
      <c r="B3413" s="105">
        <v>4</v>
      </c>
      <c r="C3413" s="112">
        <v>11.9103999637</v>
      </c>
    </row>
    <row r="3414" spans="1:3" x14ac:dyDescent="0.25">
      <c r="A3414" s="120">
        <v>45433</v>
      </c>
      <c r="B3414" s="105">
        <v>5</v>
      </c>
      <c r="C3414" s="112">
        <v>12.073599915000001</v>
      </c>
    </row>
    <row r="3415" spans="1:3" x14ac:dyDescent="0.25">
      <c r="A3415" s="120">
        <v>45433</v>
      </c>
      <c r="B3415" s="105">
        <v>6</v>
      </c>
      <c r="C3415" s="112">
        <v>12.985600464600001</v>
      </c>
    </row>
    <row r="3416" spans="1:3" x14ac:dyDescent="0.25">
      <c r="A3416" s="120">
        <v>45433</v>
      </c>
      <c r="B3416" s="105">
        <v>7</v>
      </c>
      <c r="C3416" s="112">
        <v>14.463200317999998</v>
      </c>
    </row>
    <row r="3417" spans="1:3" x14ac:dyDescent="0.25">
      <c r="A3417" s="120">
        <v>45433</v>
      </c>
      <c r="B3417" s="105">
        <v>8</v>
      </c>
      <c r="C3417" s="112">
        <v>14.6856004645</v>
      </c>
    </row>
    <row r="3418" spans="1:3" x14ac:dyDescent="0.25">
      <c r="A3418" s="120">
        <v>45433</v>
      </c>
      <c r="B3418" s="105">
        <v>9</v>
      </c>
      <c r="C3418" s="112">
        <v>14.0408000493</v>
      </c>
    </row>
    <row r="3419" spans="1:3" x14ac:dyDescent="0.25">
      <c r="A3419" s="120">
        <v>45433</v>
      </c>
      <c r="B3419" s="105">
        <v>10</v>
      </c>
      <c r="C3419" s="112">
        <v>13.3872001959</v>
      </c>
    </row>
    <row r="3420" spans="1:3" x14ac:dyDescent="0.25">
      <c r="A3420" s="120">
        <v>45433</v>
      </c>
      <c r="B3420" s="105">
        <v>11</v>
      </c>
      <c r="C3420" s="112">
        <v>12.7904001469</v>
      </c>
    </row>
    <row r="3421" spans="1:3" x14ac:dyDescent="0.25">
      <c r="A3421" s="120">
        <v>45433</v>
      </c>
      <c r="B3421" s="105">
        <v>12</v>
      </c>
      <c r="C3421" s="112">
        <v>12.7040002446</v>
      </c>
    </row>
    <row r="3422" spans="1:3" x14ac:dyDescent="0.25">
      <c r="A3422" s="120">
        <v>45433</v>
      </c>
      <c r="B3422" s="105">
        <v>13</v>
      </c>
      <c r="C3422" s="112">
        <v>13.085600464499999</v>
      </c>
    </row>
    <row r="3423" spans="1:3" x14ac:dyDescent="0.25">
      <c r="A3423" s="120">
        <v>45433</v>
      </c>
      <c r="B3423" s="105">
        <v>14</v>
      </c>
      <c r="C3423" s="112">
        <v>13.3552003179</v>
      </c>
    </row>
    <row r="3424" spans="1:3" x14ac:dyDescent="0.25">
      <c r="A3424" s="120">
        <v>45433</v>
      </c>
      <c r="B3424" s="105">
        <v>15</v>
      </c>
      <c r="C3424" s="112">
        <v>14.004800293500001</v>
      </c>
    </row>
    <row r="3425" spans="1:3" x14ac:dyDescent="0.25">
      <c r="A3425" s="120">
        <v>45433</v>
      </c>
      <c r="B3425" s="105">
        <v>16</v>
      </c>
      <c r="C3425" s="112">
        <v>14.723999878400001</v>
      </c>
    </row>
    <row r="3426" spans="1:3" x14ac:dyDescent="0.25">
      <c r="A3426" s="120">
        <v>45433</v>
      </c>
      <c r="B3426" s="105">
        <v>17</v>
      </c>
      <c r="C3426" s="112">
        <v>15.285599853899999</v>
      </c>
    </row>
    <row r="3427" spans="1:3" x14ac:dyDescent="0.25">
      <c r="A3427" s="120">
        <v>45433</v>
      </c>
      <c r="B3427" s="105">
        <v>18</v>
      </c>
      <c r="C3427" s="112">
        <v>15.886399902799999</v>
      </c>
    </row>
    <row r="3428" spans="1:3" x14ac:dyDescent="0.25">
      <c r="A3428" s="120">
        <v>45433</v>
      </c>
      <c r="B3428" s="105">
        <v>19</v>
      </c>
      <c r="C3428" s="112">
        <v>16.629600342300002</v>
      </c>
    </row>
    <row r="3429" spans="1:3" x14ac:dyDescent="0.25">
      <c r="A3429" s="120">
        <v>45433</v>
      </c>
      <c r="B3429" s="105">
        <v>20</v>
      </c>
      <c r="C3429" s="112">
        <v>17.009600098</v>
      </c>
    </row>
    <row r="3430" spans="1:3" x14ac:dyDescent="0.25">
      <c r="A3430" s="120">
        <v>45433</v>
      </c>
      <c r="B3430" s="105">
        <v>21</v>
      </c>
      <c r="C3430" s="112">
        <v>17.236000366999999</v>
      </c>
    </row>
    <row r="3431" spans="1:3" x14ac:dyDescent="0.25">
      <c r="A3431" s="120">
        <v>45433</v>
      </c>
      <c r="B3431" s="105">
        <v>22</v>
      </c>
      <c r="C3431" s="112">
        <v>16.248800537699999</v>
      </c>
    </row>
    <row r="3432" spans="1:3" x14ac:dyDescent="0.25">
      <c r="A3432" s="120">
        <v>45433</v>
      </c>
      <c r="B3432" s="105">
        <v>23</v>
      </c>
      <c r="C3432" s="112">
        <v>15.0712000738</v>
      </c>
    </row>
    <row r="3433" spans="1:3" x14ac:dyDescent="0.25">
      <c r="A3433" s="120">
        <v>45433</v>
      </c>
      <c r="B3433" s="105">
        <v>24</v>
      </c>
      <c r="C3433" s="112">
        <v>13.7464000248</v>
      </c>
    </row>
    <row r="3434" spans="1:3" x14ac:dyDescent="0.25">
      <c r="A3434" s="120">
        <v>45434</v>
      </c>
      <c r="B3434" s="105">
        <v>1</v>
      </c>
      <c r="C3434" s="112">
        <v>12.979200562199999</v>
      </c>
    </row>
    <row r="3435" spans="1:3" x14ac:dyDescent="0.25">
      <c r="A3435" s="120">
        <v>45434</v>
      </c>
      <c r="B3435" s="105">
        <v>2</v>
      </c>
      <c r="C3435" s="112">
        <v>12.430400024799999</v>
      </c>
    </row>
    <row r="3436" spans="1:3" x14ac:dyDescent="0.25">
      <c r="A3436" s="120">
        <v>45434</v>
      </c>
      <c r="B3436" s="105">
        <v>3</v>
      </c>
      <c r="C3436" s="112">
        <v>12.259200012600001</v>
      </c>
    </row>
    <row r="3437" spans="1:3" x14ac:dyDescent="0.25">
      <c r="A3437" s="120">
        <v>45434</v>
      </c>
      <c r="B3437" s="105">
        <v>4</v>
      </c>
      <c r="C3437" s="112">
        <v>12.127200012499999</v>
      </c>
    </row>
    <row r="3438" spans="1:3" x14ac:dyDescent="0.25">
      <c r="A3438" s="120">
        <v>45434</v>
      </c>
      <c r="B3438" s="105">
        <v>5</v>
      </c>
      <c r="C3438" s="112">
        <v>12.343199951399999</v>
      </c>
    </row>
    <row r="3439" spans="1:3" x14ac:dyDescent="0.25">
      <c r="A3439" s="120">
        <v>45434</v>
      </c>
      <c r="B3439" s="105">
        <v>6</v>
      </c>
      <c r="C3439" s="112">
        <v>12.963200562199999</v>
      </c>
    </row>
    <row r="3440" spans="1:3" x14ac:dyDescent="0.25">
      <c r="A3440" s="120">
        <v>45434</v>
      </c>
      <c r="B3440" s="105">
        <v>7</v>
      </c>
      <c r="C3440" s="112">
        <v>13.728000611100001</v>
      </c>
    </row>
    <row r="3441" spans="1:3" x14ac:dyDescent="0.25">
      <c r="A3441" s="120">
        <v>45434</v>
      </c>
      <c r="B3441" s="105">
        <v>8</v>
      </c>
      <c r="C3441" s="112">
        <v>13.924800659900001</v>
      </c>
    </row>
    <row r="3442" spans="1:3" x14ac:dyDescent="0.25">
      <c r="A3442" s="120">
        <v>45434</v>
      </c>
      <c r="B3442" s="105">
        <v>9</v>
      </c>
      <c r="C3442" s="112">
        <v>13.9472003179</v>
      </c>
    </row>
    <row r="3443" spans="1:3" x14ac:dyDescent="0.25">
      <c r="A3443" s="120">
        <v>45434</v>
      </c>
      <c r="B3443" s="105">
        <v>10</v>
      </c>
      <c r="C3443" s="112">
        <v>13.869600220200001</v>
      </c>
    </row>
    <row r="3444" spans="1:3" x14ac:dyDescent="0.25">
      <c r="A3444" s="120">
        <v>45434</v>
      </c>
      <c r="B3444" s="105">
        <v>11</v>
      </c>
      <c r="C3444" s="112">
        <v>13.1567998049</v>
      </c>
    </row>
    <row r="3445" spans="1:3" x14ac:dyDescent="0.25">
      <c r="A3445" s="120">
        <v>45434</v>
      </c>
      <c r="B3445" s="105">
        <v>12</v>
      </c>
      <c r="C3445" s="112">
        <v>12.5120001837</v>
      </c>
    </row>
    <row r="3446" spans="1:3" x14ac:dyDescent="0.25">
      <c r="A3446" s="120">
        <v>45434</v>
      </c>
      <c r="B3446" s="105">
        <v>13</v>
      </c>
      <c r="C3446" s="112">
        <v>12.906400025</v>
      </c>
    </row>
    <row r="3447" spans="1:3" x14ac:dyDescent="0.25">
      <c r="A3447" s="120">
        <v>45434</v>
      </c>
      <c r="B3447" s="105">
        <v>14</v>
      </c>
      <c r="C3447" s="112">
        <v>13.3528002936</v>
      </c>
    </row>
    <row r="3448" spans="1:3" x14ac:dyDescent="0.25">
      <c r="A3448" s="120">
        <v>45434</v>
      </c>
      <c r="B3448" s="105">
        <v>15</v>
      </c>
      <c r="C3448" s="112">
        <v>14.2647996829</v>
      </c>
    </row>
    <row r="3449" spans="1:3" x14ac:dyDescent="0.25">
      <c r="A3449" s="120">
        <v>45434</v>
      </c>
      <c r="B3449" s="105">
        <v>16</v>
      </c>
      <c r="C3449" s="112">
        <v>15.229599976100001</v>
      </c>
    </row>
    <row r="3450" spans="1:3" x14ac:dyDescent="0.25">
      <c r="A3450" s="120">
        <v>45434</v>
      </c>
      <c r="B3450" s="105">
        <v>17</v>
      </c>
      <c r="C3450" s="112">
        <v>16.246400024700002</v>
      </c>
    </row>
    <row r="3451" spans="1:3" x14ac:dyDescent="0.25">
      <c r="A3451" s="120">
        <v>45434</v>
      </c>
      <c r="B3451" s="105">
        <v>18</v>
      </c>
      <c r="C3451" s="112">
        <v>16.798400269199998</v>
      </c>
    </row>
    <row r="3452" spans="1:3" x14ac:dyDescent="0.25">
      <c r="A3452" s="120">
        <v>45434</v>
      </c>
      <c r="B3452" s="105">
        <v>19</v>
      </c>
      <c r="C3452" s="112">
        <v>17.0016003424</v>
      </c>
    </row>
    <row r="3453" spans="1:3" x14ac:dyDescent="0.25">
      <c r="A3453" s="120">
        <v>45434</v>
      </c>
      <c r="B3453" s="105">
        <v>20</v>
      </c>
      <c r="C3453" s="112">
        <v>17.647200196</v>
      </c>
    </row>
    <row r="3454" spans="1:3" x14ac:dyDescent="0.25">
      <c r="A3454" s="120">
        <v>45434</v>
      </c>
      <c r="B3454" s="105">
        <v>21</v>
      </c>
      <c r="C3454" s="112">
        <v>17.471200073799999</v>
      </c>
    </row>
    <row r="3455" spans="1:3" x14ac:dyDescent="0.25">
      <c r="A3455" s="120">
        <v>45434</v>
      </c>
      <c r="B3455" s="105">
        <v>22</v>
      </c>
      <c r="C3455" s="112">
        <v>16.159200317900002</v>
      </c>
    </row>
    <row r="3456" spans="1:3" x14ac:dyDescent="0.25">
      <c r="A3456" s="120">
        <v>45434</v>
      </c>
      <c r="B3456" s="105">
        <v>23</v>
      </c>
      <c r="C3456" s="112">
        <v>14.902400025</v>
      </c>
    </row>
    <row r="3457" spans="1:3" x14ac:dyDescent="0.25">
      <c r="A3457" s="120">
        <v>45434</v>
      </c>
      <c r="B3457" s="105">
        <v>24</v>
      </c>
      <c r="C3457" s="112">
        <v>13.789600220400001</v>
      </c>
    </row>
    <row r="3458" spans="1:3" x14ac:dyDescent="0.25">
      <c r="A3458" s="120">
        <v>45435</v>
      </c>
      <c r="B3458" s="105">
        <v>1</v>
      </c>
      <c r="C3458" s="112">
        <v>12.8856004643</v>
      </c>
    </row>
    <row r="3459" spans="1:3" x14ac:dyDescent="0.25">
      <c r="A3459" s="120">
        <v>45435</v>
      </c>
      <c r="B3459" s="105">
        <v>2</v>
      </c>
      <c r="C3459" s="112">
        <v>12.324000061700001</v>
      </c>
    </row>
    <row r="3460" spans="1:3" x14ac:dyDescent="0.25">
      <c r="A3460" s="120">
        <v>45435</v>
      </c>
      <c r="B3460" s="105">
        <v>3</v>
      </c>
      <c r="C3460" s="112">
        <v>11.966400025</v>
      </c>
    </row>
    <row r="3461" spans="1:3" x14ac:dyDescent="0.25">
      <c r="A3461" s="120">
        <v>45435</v>
      </c>
      <c r="B3461" s="105">
        <v>4</v>
      </c>
      <c r="C3461" s="112">
        <v>12.033599853899998</v>
      </c>
    </row>
    <row r="3462" spans="1:3" x14ac:dyDescent="0.25">
      <c r="A3462" s="120">
        <v>45435</v>
      </c>
      <c r="B3462" s="105">
        <v>5</v>
      </c>
      <c r="C3462" s="112">
        <v>12.2167999271</v>
      </c>
    </row>
    <row r="3463" spans="1:3" x14ac:dyDescent="0.25">
      <c r="A3463" s="120">
        <v>45435</v>
      </c>
      <c r="B3463" s="105">
        <v>6</v>
      </c>
      <c r="C3463" s="112">
        <v>12.946400391200001</v>
      </c>
    </row>
    <row r="3464" spans="1:3" x14ac:dyDescent="0.25">
      <c r="A3464" s="120">
        <v>45435</v>
      </c>
      <c r="B3464" s="105">
        <v>7</v>
      </c>
      <c r="C3464" s="112">
        <v>14.3528005378</v>
      </c>
    </row>
    <row r="3465" spans="1:3" x14ac:dyDescent="0.25">
      <c r="A3465" s="120">
        <v>45435</v>
      </c>
      <c r="B3465" s="105">
        <v>8</v>
      </c>
      <c r="C3465" s="112">
        <v>15.296800171299999</v>
      </c>
    </row>
    <row r="3466" spans="1:3" x14ac:dyDescent="0.25">
      <c r="A3466" s="120">
        <v>45435</v>
      </c>
      <c r="B3466" s="105">
        <v>9</v>
      </c>
      <c r="C3466" s="112">
        <v>15.740000244700001</v>
      </c>
    </row>
    <row r="3467" spans="1:3" x14ac:dyDescent="0.25">
      <c r="A3467" s="120">
        <v>45435</v>
      </c>
      <c r="B3467" s="105">
        <v>10</v>
      </c>
      <c r="C3467" s="112">
        <v>15.744000244799999</v>
      </c>
    </row>
    <row r="3468" spans="1:3" x14ac:dyDescent="0.25">
      <c r="A3468" s="120">
        <v>45435</v>
      </c>
      <c r="B3468" s="105">
        <v>11</v>
      </c>
      <c r="C3468" s="112">
        <v>15.2432003179</v>
      </c>
    </row>
    <row r="3469" spans="1:3" x14ac:dyDescent="0.25">
      <c r="A3469" s="120">
        <v>45435</v>
      </c>
      <c r="B3469" s="105">
        <v>12</v>
      </c>
      <c r="C3469" s="112">
        <v>14.8240003668</v>
      </c>
    </row>
    <row r="3470" spans="1:3" x14ac:dyDescent="0.25">
      <c r="A3470" s="120">
        <v>45435</v>
      </c>
      <c r="B3470" s="105">
        <v>13</v>
      </c>
      <c r="C3470" s="112">
        <v>13.589600586500001</v>
      </c>
    </row>
    <row r="3471" spans="1:3" x14ac:dyDescent="0.25">
      <c r="A3471" s="120">
        <v>45435</v>
      </c>
      <c r="B3471" s="105">
        <v>14</v>
      </c>
      <c r="C3471" s="112">
        <v>12.6680002447</v>
      </c>
    </row>
    <row r="3472" spans="1:3" x14ac:dyDescent="0.25">
      <c r="A3472" s="120">
        <v>45435</v>
      </c>
      <c r="B3472" s="105">
        <v>15</v>
      </c>
      <c r="C3472" s="112">
        <v>12.6360002447</v>
      </c>
    </row>
    <row r="3473" spans="1:3" x14ac:dyDescent="0.25">
      <c r="A3473" s="120">
        <v>45435</v>
      </c>
      <c r="B3473" s="105">
        <v>16</v>
      </c>
      <c r="C3473" s="112">
        <v>13.2832000738</v>
      </c>
    </row>
    <row r="3474" spans="1:3" x14ac:dyDescent="0.25">
      <c r="A3474" s="120">
        <v>45435</v>
      </c>
      <c r="B3474" s="105">
        <v>17</v>
      </c>
      <c r="C3474" s="112">
        <v>14.191200073899999</v>
      </c>
    </row>
    <row r="3475" spans="1:3" x14ac:dyDescent="0.25">
      <c r="A3475" s="120">
        <v>45435</v>
      </c>
      <c r="B3475" s="105">
        <v>18</v>
      </c>
      <c r="C3475" s="112">
        <v>14.79520044</v>
      </c>
    </row>
    <row r="3476" spans="1:3" x14ac:dyDescent="0.25">
      <c r="A3476" s="120">
        <v>45435</v>
      </c>
      <c r="B3476" s="105">
        <v>19</v>
      </c>
      <c r="C3476" s="112">
        <v>15.799200195799999</v>
      </c>
    </row>
    <row r="3477" spans="1:3" x14ac:dyDescent="0.25">
      <c r="A3477" s="120">
        <v>45435</v>
      </c>
      <c r="B3477" s="105">
        <v>20</v>
      </c>
      <c r="C3477" s="112">
        <v>16.736800415699999</v>
      </c>
    </row>
    <row r="3478" spans="1:3" x14ac:dyDescent="0.25">
      <c r="A3478" s="120">
        <v>45435</v>
      </c>
      <c r="B3478" s="105">
        <v>21</v>
      </c>
      <c r="C3478" s="112">
        <v>17.344000244700002</v>
      </c>
    </row>
    <row r="3479" spans="1:3" x14ac:dyDescent="0.25">
      <c r="A3479" s="120">
        <v>45435</v>
      </c>
      <c r="B3479" s="105">
        <v>22</v>
      </c>
      <c r="C3479" s="112">
        <v>16.0552004402</v>
      </c>
    </row>
    <row r="3480" spans="1:3" x14ac:dyDescent="0.25">
      <c r="A3480" s="120">
        <v>45435</v>
      </c>
      <c r="B3480" s="105">
        <v>23</v>
      </c>
      <c r="C3480" s="112">
        <v>15.010400024799999</v>
      </c>
    </row>
    <row r="3481" spans="1:3" x14ac:dyDescent="0.25">
      <c r="A3481" s="120">
        <v>45435</v>
      </c>
      <c r="B3481" s="105">
        <v>24</v>
      </c>
      <c r="C3481" s="112">
        <v>13.9104003913</v>
      </c>
    </row>
    <row r="3482" spans="1:3" x14ac:dyDescent="0.25">
      <c r="A3482" s="120">
        <v>45436</v>
      </c>
      <c r="B3482" s="105">
        <v>1</v>
      </c>
      <c r="C3482" s="112">
        <v>12.859200684299999</v>
      </c>
    </row>
    <row r="3483" spans="1:3" x14ac:dyDescent="0.25">
      <c r="A3483" s="120">
        <v>45436</v>
      </c>
      <c r="B3483" s="105">
        <v>2</v>
      </c>
      <c r="C3483" s="112">
        <v>12.4688001104</v>
      </c>
    </row>
    <row r="3484" spans="1:3" x14ac:dyDescent="0.25">
      <c r="A3484" s="120">
        <v>45436</v>
      </c>
      <c r="B3484" s="105">
        <v>3</v>
      </c>
      <c r="C3484" s="112">
        <v>12.0543999639</v>
      </c>
    </row>
    <row r="3485" spans="1:3" x14ac:dyDescent="0.25">
      <c r="A3485" s="120">
        <v>45436</v>
      </c>
      <c r="B3485" s="105">
        <v>4</v>
      </c>
      <c r="C3485" s="112">
        <v>12.034399841700001</v>
      </c>
    </row>
    <row r="3486" spans="1:3" x14ac:dyDescent="0.25">
      <c r="A3486" s="120">
        <v>45436</v>
      </c>
      <c r="B3486" s="105">
        <v>5</v>
      </c>
      <c r="C3486" s="112">
        <v>12.123999939400001</v>
      </c>
    </row>
    <row r="3487" spans="1:3" x14ac:dyDescent="0.25">
      <c r="A3487" s="120">
        <v>45436</v>
      </c>
      <c r="B3487" s="105">
        <v>6</v>
      </c>
      <c r="C3487" s="112">
        <v>12.792000488800001</v>
      </c>
    </row>
    <row r="3488" spans="1:3" x14ac:dyDescent="0.25">
      <c r="A3488" s="120">
        <v>45436</v>
      </c>
      <c r="B3488" s="105">
        <v>7</v>
      </c>
      <c r="C3488" s="112">
        <v>13.843200317900001</v>
      </c>
    </row>
    <row r="3489" spans="1:3" x14ac:dyDescent="0.25">
      <c r="A3489" s="120">
        <v>45436</v>
      </c>
      <c r="B3489" s="105">
        <v>8</v>
      </c>
      <c r="C3489" s="112">
        <v>14.586400147000001</v>
      </c>
    </row>
    <row r="3490" spans="1:3" x14ac:dyDescent="0.25">
      <c r="A3490" s="120">
        <v>45436</v>
      </c>
      <c r="B3490" s="105">
        <v>9</v>
      </c>
      <c r="C3490" s="112">
        <v>14.857600098099999</v>
      </c>
    </row>
    <row r="3491" spans="1:3" x14ac:dyDescent="0.25">
      <c r="A3491" s="120">
        <v>45436</v>
      </c>
      <c r="B3491" s="105">
        <v>10</v>
      </c>
      <c r="C3491" s="112">
        <v>15.179200562</v>
      </c>
    </row>
    <row r="3492" spans="1:3" x14ac:dyDescent="0.25">
      <c r="A3492" s="120">
        <v>45436</v>
      </c>
      <c r="B3492" s="105">
        <v>11</v>
      </c>
      <c r="C3492" s="112">
        <v>15.059200195800001</v>
      </c>
    </row>
    <row r="3493" spans="1:3" x14ac:dyDescent="0.25">
      <c r="A3493" s="120">
        <v>45436</v>
      </c>
      <c r="B3493" s="105">
        <v>12</v>
      </c>
      <c r="C3493" s="112">
        <v>14.856000122499999</v>
      </c>
    </row>
    <row r="3494" spans="1:3" x14ac:dyDescent="0.25">
      <c r="A3494" s="120">
        <v>45436</v>
      </c>
      <c r="B3494" s="105">
        <v>13</v>
      </c>
      <c r="C3494" s="112">
        <v>14.670400269</v>
      </c>
    </row>
    <row r="3495" spans="1:3" x14ac:dyDescent="0.25">
      <c r="A3495" s="120">
        <v>45436</v>
      </c>
      <c r="B3495" s="105">
        <v>14</v>
      </c>
      <c r="C3495" s="112">
        <v>14.027200317999998</v>
      </c>
    </row>
    <row r="3496" spans="1:3" x14ac:dyDescent="0.25">
      <c r="A3496" s="120">
        <v>45436</v>
      </c>
      <c r="B3496" s="105">
        <v>15</v>
      </c>
      <c r="C3496" s="112">
        <v>13.067199951700001</v>
      </c>
    </row>
    <row r="3497" spans="1:3" x14ac:dyDescent="0.25">
      <c r="A3497" s="120">
        <v>45436</v>
      </c>
      <c r="B3497" s="105">
        <v>16</v>
      </c>
      <c r="C3497" s="112">
        <v>12.392800293599999</v>
      </c>
    </row>
    <row r="3498" spans="1:3" x14ac:dyDescent="0.25">
      <c r="A3498" s="120">
        <v>45436</v>
      </c>
      <c r="B3498" s="105">
        <v>17</v>
      </c>
      <c r="C3498" s="112">
        <v>13.239200195800001</v>
      </c>
    </row>
    <row r="3499" spans="1:3" x14ac:dyDescent="0.25">
      <c r="A3499" s="120">
        <v>45436</v>
      </c>
      <c r="B3499" s="105">
        <v>18</v>
      </c>
      <c r="C3499" s="112">
        <v>13.9936004643</v>
      </c>
    </row>
    <row r="3500" spans="1:3" x14ac:dyDescent="0.25">
      <c r="A3500" s="120">
        <v>45436</v>
      </c>
      <c r="B3500" s="105">
        <v>19</v>
      </c>
      <c r="C3500" s="112">
        <v>14.8008002936</v>
      </c>
    </row>
    <row r="3501" spans="1:3" x14ac:dyDescent="0.25">
      <c r="A3501" s="120">
        <v>45436</v>
      </c>
      <c r="B3501" s="105">
        <v>20</v>
      </c>
      <c r="C3501" s="112">
        <v>15.7912001957</v>
      </c>
    </row>
    <row r="3502" spans="1:3" x14ac:dyDescent="0.25">
      <c r="A3502" s="120">
        <v>45436</v>
      </c>
      <c r="B3502" s="105">
        <v>21</v>
      </c>
      <c r="C3502" s="112">
        <v>16.5192005621</v>
      </c>
    </row>
    <row r="3503" spans="1:3" x14ac:dyDescent="0.25">
      <c r="A3503" s="120">
        <v>45436</v>
      </c>
      <c r="B3503" s="105">
        <v>22</v>
      </c>
      <c r="C3503" s="112">
        <v>15.480800415600001</v>
      </c>
    </row>
    <row r="3504" spans="1:3" x14ac:dyDescent="0.25">
      <c r="A3504" s="120">
        <v>45436</v>
      </c>
      <c r="B3504" s="105">
        <v>23</v>
      </c>
      <c r="C3504" s="112">
        <v>14.740800049400001</v>
      </c>
    </row>
    <row r="3505" spans="1:3" x14ac:dyDescent="0.25">
      <c r="A3505" s="120">
        <v>45436</v>
      </c>
      <c r="B3505" s="105">
        <v>24</v>
      </c>
      <c r="C3505" s="112">
        <v>13.804000000399999</v>
      </c>
    </row>
    <row r="3506" spans="1:3" x14ac:dyDescent="0.25">
      <c r="A3506" s="120">
        <v>45437</v>
      </c>
      <c r="B3506" s="105">
        <v>1</v>
      </c>
      <c r="C3506" s="112">
        <v>13.0264006354</v>
      </c>
    </row>
    <row r="3507" spans="1:3" x14ac:dyDescent="0.25">
      <c r="A3507" s="120">
        <v>45437</v>
      </c>
      <c r="B3507" s="105">
        <v>2</v>
      </c>
      <c r="C3507" s="112">
        <v>12.336800049300001</v>
      </c>
    </row>
    <row r="3508" spans="1:3" x14ac:dyDescent="0.25">
      <c r="A3508" s="120">
        <v>45437</v>
      </c>
      <c r="B3508" s="105">
        <v>3</v>
      </c>
      <c r="C3508" s="112">
        <v>11.593600220500001</v>
      </c>
    </row>
    <row r="3509" spans="1:3" x14ac:dyDescent="0.25">
      <c r="A3509" s="120">
        <v>45437</v>
      </c>
      <c r="B3509" s="105">
        <v>4</v>
      </c>
      <c r="C3509" s="112">
        <v>11.2680002449</v>
      </c>
    </row>
    <row r="3510" spans="1:3" x14ac:dyDescent="0.25">
      <c r="A3510" s="120">
        <v>45437</v>
      </c>
      <c r="B3510" s="105">
        <v>5</v>
      </c>
      <c r="C3510" s="112">
        <v>11.410400085799999</v>
      </c>
    </row>
    <row r="3511" spans="1:3" x14ac:dyDescent="0.25">
      <c r="A3511" s="120">
        <v>45437</v>
      </c>
      <c r="B3511" s="105">
        <v>6</v>
      </c>
      <c r="C3511" s="112">
        <v>11.573600281499999</v>
      </c>
    </row>
    <row r="3512" spans="1:3" x14ac:dyDescent="0.25">
      <c r="A3512" s="120">
        <v>45437</v>
      </c>
      <c r="B3512" s="105">
        <v>7</v>
      </c>
      <c r="C3512" s="112">
        <v>11.604000061400001</v>
      </c>
    </row>
    <row r="3513" spans="1:3" x14ac:dyDescent="0.25">
      <c r="A3513" s="120">
        <v>45437</v>
      </c>
      <c r="B3513" s="105">
        <v>8</v>
      </c>
      <c r="C3513" s="112">
        <v>12.262400208100001</v>
      </c>
    </row>
    <row r="3514" spans="1:3" x14ac:dyDescent="0.25">
      <c r="A3514" s="120">
        <v>45437</v>
      </c>
      <c r="B3514" s="105">
        <v>9</v>
      </c>
      <c r="C3514" s="112">
        <v>13.4184000249</v>
      </c>
    </row>
    <row r="3515" spans="1:3" x14ac:dyDescent="0.25">
      <c r="A3515" s="120">
        <v>45437</v>
      </c>
      <c r="B3515" s="105">
        <v>10</v>
      </c>
      <c r="C3515" s="112">
        <v>13.808000244700001</v>
      </c>
    </row>
    <row r="3516" spans="1:3" x14ac:dyDescent="0.25">
      <c r="A3516" s="120">
        <v>45437</v>
      </c>
      <c r="B3516" s="105">
        <v>11</v>
      </c>
      <c r="C3516" s="112">
        <v>13.198400513200001</v>
      </c>
    </row>
    <row r="3517" spans="1:3" x14ac:dyDescent="0.25">
      <c r="A3517" s="120">
        <v>45437</v>
      </c>
      <c r="B3517" s="105">
        <v>12</v>
      </c>
      <c r="C3517" s="112">
        <v>11.9320001836</v>
      </c>
    </row>
    <row r="3518" spans="1:3" x14ac:dyDescent="0.25">
      <c r="A3518" s="120">
        <v>45437</v>
      </c>
      <c r="B3518" s="105">
        <v>13</v>
      </c>
      <c r="C3518" s="112">
        <v>11.2472001348</v>
      </c>
    </row>
    <row r="3519" spans="1:3" x14ac:dyDescent="0.25">
      <c r="A3519" s="120">
        <v>45437</v>
      </c>
      <c r="B3519" s="105">
        <v>14</v>
      </c>
      <c r="C3519" s="112">
        <v>10.8351999515</v>
      </c>
    </row>
    <row r="3520" spans="1:3" x14ac:dyDescent="0.25">
      <c r="A3520" s="120">
        <v>45437</v>
      </c>
      <c r="B3520" s="105">
        <v>15</v>
      </c>
      <c r="C3520" s="112">
        <v>10.727200196</v>
      </c>
    </row>
    <row r="3521" spans="1:3" x14ac:dyDescent="0.25">
      <c r="A3521" s="120">
        <v>45437</v>
      </c>
      <c r="B3521" s="105">
        <v>16</v>
      </c>
      <c r="C3521" s="112">
        <v>11.381600220199999</v>
      </c>
    </row>
    <row r="3522" spans="1:3" x14ac:dyDescent="0.25">
      <c r="A3522" s="120">
        <v>45437</v>
      </c>
      <c r="B3522" s="105">
        <v>17</v>
      </c>
      <c r="C3522" s="112">
        <v>11.8480001225</v>
      </c>
    </row>
    <row r="3523" spans="1:3" x14ac:dyDescent="0.25">
      <c r="A3523" s="120">
        <v>45437</v>
      </c>
      <c r="B3523" s="105">
        <v>18</v>
      </c>
      <c r="C3523" s="112">
        <v>12.9072001958</v>
      </c>
    </row>
    <row r="3524" spans="1:3" x14ac:dyDescent="0.25">
      <c r="A3524" s="120">
        <v>45437</v>
      </c>
      <c r="B3524" s="105">
        <v>19</v>
      </c>
      <c r="C3524" s="112">
        <v>13.857600098299999</v>
      </c>
    </row>
    <row r="3525" spans="1:3" x14ac:dyDescent="0.25">
      <c r="A3525" s="120">
        <v>45437</v>
      </c>
      <c r="B3525" s="105">
        <v>20</v>
      </c>
      <c r="C3525" s="112">
        <v>14.423999878299998</v>
      </c>
    </row>
    <row r="3526" spans="1:3" x14ac:dyDescent="0.25">
      <c r="A3526" s="120">
        <v>45437</v>
      </c>
      <c r="B3526" s="105">
        <v>21</v>
      </c>
      <c r="C3526" s="112">
        <v>15.220000733099999</v>
      </c>
    </row>
    <row r="3527" spans="1:3" x14ac:dyDescent="0.25">
      <c r="A3527" s="120">
        <v>45437</v>
      </c>
      <c r="B3527" s="105">
        <v>22</v>
      </c>
      <c r="C3527" s="112">
        <v>14.856800293700001</v>
      </c>
    </row>
    <row r="3528" spans="1:3" x14ac:dyDescent="0.25">
      <c r="A3528" s="120">
        <v>45437</v>
      </c>
      <c r="B3528" s="105">
        <v>23</v>
      </c>
      <c r="C3528" s="112">
        <v>14.2311998295</v>
      </c>
    </row>
    <row r="3529" spans="1:3" x14ac:dyDescent="0.25">
      <c r="A3529" s="120">
        <v>45437</v>
      </c>
      <c r="B3529" s="105">
        <v>24</v>
      </c>
      <c r="C3529" s="112">
        <v>13.4368001715</v>
      </c>
    </row>
    <row r="3530" spans="1:3" x14ac:dyDescent="0.25">
      <c r="A3530" s="120">
        <v>45438</v>
      </c>
      <c r="B3530" s="105">
        <v>1</v>
      </c>
      <c r="C3530" s="112">
        <v>12.6712004401</v>
      </c>
    </row>
    <row r="3531" spans="1:3" x14ac:dyDescent="0.25">
      <c r="A3531" s="120">
        <v>45438</v>
      </c>
      <c r="B3531" s="105">
        <v>2</v>
      </c>
      <c r="C3531" s="112">
        <v>12.324800293500001</v>
      </c>
    </row>
    <row r="3532" spans="1:3" x14ac:dyDescent="0.25">
      <c r="A3532" s="120">
        <v>45438</v>
      </c>
      <c r="B3532" s="105">
        <v>3</v>
      </c>
      <c r="C3532" s="112">
        <v>12.076800049199999</v>
      </c>
    </row>
    <row r="3533" spans="1:3" x14ac:dyDescent="0.25">
      <c r="A3533" s="120">
        <v>45438</v>
      </c>
      <c r="B3533" s="105">
        <v>4</v>
      </c>
      <c r="C3533" s="112">
        <v>11.7080000004</v>
      </c>
    </row>
    <row r="3534" spans="1:3" x14ac:dyDescent="0.25">
      <c r="A3534" s="120">
        <v>45438</v>
      </c>
      <c r="B3534" s="105">
        <v>5</v>
      </c>
      <c r="C3534" s="112">
        <v>11.6183999639</v>
      </c>
    </row>
    <row r="3535" spans="1:3" x14ac:dyDescent="0.25">
      <c r="A3535" s="120">
        <v>45438</v>
      </c>
      <c r="B3535" s="105">
        <v>6</v>
      </c>
      <c r="C3535" s="112">
        <v>11.771200073800001</v>
      </c>
    </row>
    <row r="3536" spans="1:3" x14ac:dyDescent="0.25">
      <c r="A3536" s="120">
        <v>45438</v>
      </c>
      <c r="B3536" s="105">
        <v>7</v>
      </c>
      <c r="C3536" s="112">
        <v>11.872000122600001</v>
      </c>
    </row>
    <row r="3537" spans="1:3" x14ac:dyDescent="0.25">
      <c r="A3537" s="120">
        <v>45438</v>
      </c>
      <c r="B3537" s="105">
        <v>8</v>
      </c>
      <c r="C3537" s="112">
        <v>12.222400330199999</v>
      </c>
    </row>
    <row r="3538" spans="1:3" x14ac:dyDescent="0.25">
      <c r="A3538" s="120">
        <v>45438</v>
      </c>
      <c r="B3538" s="105">
        <v>9</v>
      </c>
      <c r="C3538" s="112">
        <v>12.454400574400001</v>
      </c>
    </row>
    <row r="3539" spans="1:3" x14ac:dyDescent="0.25">
      <c r="A3539" s="120">
        <v>45438</v>
      </c>
      <c r="B3539" s="105">
        <v>10</v>
      </c>
      <c r="C3539" s="112">
        <v>11.792000305899998</v>
      </c>
    </row>
    <row r="3540" spans="1:3" x14ac:dyDescent="0.25">
      <c r="A3540" s="120">
        <v>45438</v>
      </c>
      <c r="B3540" s="105">
        <v>11</v>
      </c>
      <c r="C3540" s="112">
        <v>10.218400207999998</v>
      </c>
    </row>
    <row r="3541" spans="1:3" x14ac:dyDescent="0.25">
      <c r="A3541" s="120">
        <v>45438</v>
      </c>
      <c r="B3541" s="105">
        <v>12</v>
      </c>
      <c r="C3541" s="112">
        <v>9.7520001837999999</v>
      </c>
    </row>
    <row r="3542" spans="1:3" x14ac:dyDescent="0.25">
      <c r="A3542" s="120">
        <v>45438</v>
      </c>
      <c r="B3542" s="105">
        <v>13</v>
      </c>
      <c r="C3542" s="112">
        <v>9.8648004157999996</v>
      </c>
    </row>
    <row r="3543" spans="1:3" x14ac:dyDescent="0.25">
      <c r="A3543" s="120">
        <v>45438</v>
      </c>
      <c r="B3543" s="105">
        <v>14</v>
      </c>
      <c r="C3543" s="112">
        <v>10.131200379300001</v>
      </c>
    </row>
    <row r="3544" spans="1:3" x14ac:dyDescent="0.25">
      <c r="A3544" s="120">
        <v>45438</v>
      </c>
      <c r="B3544" s="105">
        <v>15</v>
      </c>
      <c r="C3544" s="112">
        <v>10.5712001348</v>
      </c>
    </row>
    <row r="3545" spans="1:3" x14ac:dyDescent="0.25">
      <c r="A3545" s="120">
        <v>45438</v>
      </c>
      <c r="B3545" s="105">
        <v>16</v>
      </c>
      <c r="C3545" s="112">
        <v>11.473600037200001</v>
      </c>
    </row>
    <row r="3546" spans="1:3" x14ac:dyDescent="0.25">
      <c r="A3546" s="120">
        <v>45438</v>
      </c>
      <c r="B3546" s="105">
        <v>17</v>
      </c>
      <c r="C3546" s="112">
        <v>12.8296000983</v>
      </c>
    </row>
    <row r="3547" spans="1:3" x14ac:dyDescent="0.25">
      <c r="A3547" s="120">
        <v>45438</v>
      </c>
      <c r="B3547" s="105">
        <v>18</v>
      </c>
      <c r="C3547" s="112">
        <v>13.832800049199999</v>
      </c>
    </row>
    <row r="3548" spans="1:3" x14ac:dyDescent="0.25">
      <c r="A3548" s="120">
        <v>45438</v>
      </c>
      <c r="B3548" s="105">
        <v>19</v>
      </c>
      <c r="C3548" s="112">
        <v>15.0208000495</v>
      </c>
    </row>
    <row r="3549" spans="1:3" x14ac:dyDescent="0.25">
      <c r="A3549" s="120">
        <v>45438</v>
      </c>
      <c r="B3549" s="105">
        <v>20</v>
      </c>
      <c r="C3549" s="112">
        <v>15.268000244700001</v>
      </c>
    </row>
    <row r="3550" spans="1:3" x14ac:dyDescent="0.25">
      <c r="A3550" s="120">
        <v>45438</v>
      </c>
      <c r="B3550" s="105">
        <v>21</v>
      </c>
      <c r="C3550" s="112">
        <v>15.866400391299999</v>
      </c>
    </row>
    <row r="3551" spans="1:3" x14ac:dyDescent="0.25">
      <c r="A3551" s="120">
        <v>45438</v>
      </c>
      <c r="B3551" s="105">
        <v>22</v>
      </c>
      <c r="C3551" s="112">
        <v>15.372000488899999</v>
      </c>
    </row>
    <row r="3552" spans="1:3" x14ac:dyDescent="0.25">
      <c r="A3552" s="120">
        <v>45438</v>
      </c>
      <c r="B3552" s="105">
        <v>23</v>
      </c>
      <c r="C3552" s="112">
        <v>14.551199951599999</v>
      </c>
    </row>
    <row r="3553" spans="1:3" x14ac:dyDescent="0.25">
      <c r="A3553" s="120">
        <v>45438</v>
      </c>
      <c r="B3553" s="105">
        <v>24</v>
      </c>
      <c r="C3553" s="112">
        <v>13.527200195699999</v>
      </c>
    </row>
    <row r="3554" spans="1:3" x14ac:dyDescent="0.25">
      <c r="A3554" s="120">
        <v>45439</v>
      </c>
      <c r="B3554" s="105">
        <v>1</v>
      </c>
      <c r="C3554" s="112">
        <v>12.5960004888</v>
      </c>
    </row>
    <row r="3555" spans="1:3" x14ac:dyDescent="0.25">
      <c r="A3555" s="120">
        <v>45439</v>
      </c>
      <c r="B3555" s="105">
        <v>2</v>
      </c>
      <c r="C3555" s="112">
        <v>11.9408000494</v>
      </c>
    </row>
    <row r="3556" spans="1:3" x14ac:dyDescent="0.25">
      <c r="A3556" s="120">
        <v>45439</v>
      </c>
      <c r="B3556" s="105">
        <v>3</v>
      </c>
      <c r="C3556" s="112">
        <v>11.626399963699999</v>
      </c>
    </row>
    <row r="3557" spans="1:3" x14ac:dyDescent="0.25">
      <c r="A3557" s="120">
        <v>45439</v>
      </c>
      <c r="B3557" s="105">
        <v>4</v>
      </c>
      <c r="C3557" s="112">
        <v>11.423200134999998</v>
      </c>
    </row>
    <row r="3558" spans="1:3" x14ac:dyDescent="0.25">
      <c r="A3558" s="120">
        <v>45439</v>
      </c>
      <c r="B3558" s="105">
        <v>5</v>
      </c>
      <c r="C3558" s="112">
        <v>11.5400001226</v>
      </c>
    </row>
    <row r="3559" spans="1:3" x14ac:dyDescent="0.25">
      <c r="A3559" s="120">
        <v>45439</v>
      </c>
      <c r="B3559" s="105">
        <v>6</v>
      </c>
      <c r="C3559" s="112">
        <v>11.726399902600001</v>
      </c>
    </row>
    <row r="3560" spans="1:3" x14ac:dyDescent="0.25">
      <c r="A3560" s="120">
        <v>45439</v>
      </c>
      <c r="B3560" s="105">
        <v>7</v>
      </c>
      <c r="C3560" s="112">
        <v>11.892000061599999</v>
      </c>
    </row>
    <row r="3561" spans="1:3" x14ac:dyDescent="0.25">
      <c r="A3561" s="120">
        <v>45439</v>
      </c>
      <c r="B3561" s="105">
        <v>8</v>
      </c>
      <c r="C3561" s="112">
        <v>11.649600098299999</v>
      </c>
    </row>
    <row r="3562" spans="1:3" x14ac:dyDescent="0.25">
      <c r="A3562" s="120">
        <v>45439</v>
      </c>
      <c r="B3562" s="105">
        <v>9</v>
      </c>
      <c r="C3562" s="112">
        <v>11.262400147099999</v>
      </c>
    </row>
    <row r="3563" spans="1:3" x14ac:dyDescent="0.25">
      <c r="A3563" s="120">
        <v>45439</v>
      </c>
      <c r="B3563" s="105">
        <v>10</v>
      </c>
      <c r="C3563" s="112">
        <v>11.180800354900001</v>
      </c>
    </row>
    <row r="3564" spans="1:3" x14ac:dyDescent="0.25">
      <c r="A3564" s="120">
        <v>45439</v>
      </c>
      <c r="B3564" s="105">
        <v>11</v>
      </c>
      <c r="C3564" s="112">
        <v>11.3944003304</v>
      </c>
    </row>
    <row r="3565" spans="1:3" x14ac:dyDescent="0.25">
      <c r="A3565" s="120">
        <v>45439</v>
      </c>
      <c r="B3565" s="105">
        <v>12</v>
      </c>
      <c r="C3565" s="112">
        <v>11.666400269199999</v>
      </c>
    </row>
    <row r="3566" spans="1:3" x14ac:dyDescent="0.25">
      <c r="A3566" s="120">
        <v>45439</v>
      </c>
      <c r="B3566" s="105">
        <v>13</v>
      </c>
      <c r="C3566" s="112">
        <v>12.190400024900001</v>
      </c>
    </row>
    <row r="3567" spans="1:3" x14ac:dyDescent="0.25">
      <c r="A3567" s="120">
        <v>45439</v>
      </c>
      <c r="B3567" s="105">
        <v>14</v>
      </c>
      <c r="C3567" s="112">
        <v>12.985599976</v>
      </c>
    </row>
    <row r="3568" spans="1:3" x14ac:dyDescent="0.25">
      <c r="A3568" s="120">
        <v>45439</v>
      </c>
      <c r="B3568" s="105">
        <v>15</v>
      </c>
      <c r="C3568" s="112">
        <v>13.8848002936</v>
      </c>
    </row>
    <row r="3569" spans="1:3" x14ac:dyDescent="0.25">
      <c r="A3569" s="120">
        <v>45439</v>
      </c>
      <c r="B3569" s="105">
        <v>16</v>
      </c>
      <c r="C3569" s="112">
        <v>15.3504002692</v>
      </c>
    </row>
    <row r="3570" spans="1:3" x14ac:dyDescent="0.25">
      <c r="A3570" s="120">
        <v>45439</v>
      </c>
      <c r="B3570" s="105">
        <v>17</v>
      </c>
      <c r="C3570" s="112">
        <v>16.941600097999999</v>
      </c>
    </row>
    <row r="3571" spans="1:3" x14ac:dyDescent="0.25">
      <c r="A3571" s="120">
        <v>45439</v>
      </c>
      <c r="B3571" s="105">
        <v>18</v>
      </c>
      <c r="C3571" s="112">
        <v>17.898399902800001</v>
      </c>
    </row>
    <row r="3572" spans="1:3" x14ac:dyDescent="0.25">
      <c r="A3572" s="120">
        <v>45439</v>
      </c>
      <c r="B3572" s="105">
        <v>19</v>
      </c>
      <c r="C3572" s="112">
        <v>17.900799804999998</v>
      </c>
    </row>
    <row r="3573" spans="1:3" x14ac:dyDescent="0.25">
      <c r="A3573" s="120">
        <v>45439</v>
      </c>
      <c r="B3573" s="105">
        <v>20</v>
      </c>
      <c r="C3573" s="112">
        <v>17.795200073700002</v>
      </c>
    </row>
    <row r="3574" spans="1:3" x14ac:dyDescent="0.25">
      <c r="A3574" s="120">
        <v>45439</v>
      </c>
      <c r="B3574" s="105">
        <v>21</v>
      </c>
      <c r="C3574" s="112">
        <v>17.865600708700001</v>
      </c>
    </row>
    <row r="3575" spans="1:3" x14ac:dyDescent="0.25">
      <c r="A3575" s="120">
        <v>45439</v>
      </c>
      <c r="B3575" s="105">
        <v>22</v>
      </c>
      <c r="C3575" s="112">
        <v>17.004800293500001</v>
      </c>
    </row>
    <row r="3576" spans="1:3" x14ac:dyDescent="0.25">
      <c r="A3576" s="120">
        <v>45439</v>
      </c>
      <c r="B3576" s="105">
        <v>23</v>
      </c>
      <c r="C3576" s="112">
        <v>15.5616004644</v>
      </c>
    </row>
    <row r="3577" spans="1:3" x14ac:dyDescent="0.25">
      <c r="A3577" s="120">
        <v>45439</v>
      </c>
      <c r="B3577" s="105">
        <v>24</v>
      </c>
      <c r="C3577" s="112">
        <v>14.176799927300001</v>
      </c>
    </row>
    <row r="3578" spans="1:3" x14ac:dyDescent="0.25">
      <c r="A3578" s="120">
        <v>45440</v>
      </c>
      <c r="B3578" s="105">
        <v>1</v>
      </c>
      <c r="C3578" s="112">
        <v>13.1648005376</v>
      </c>
    </row>
    <row r="3579" spans="1:3" x14ac:dyDescent="0.25">
      <c r="A3579" s="120">
        <v>45440</v>
      </c>
      <c r="B3579" s="105">
        <v>2</v>
      </c>
      <c r="C3579" s="112">
        <v>12.5968006598</v>
      </c>
    </row>
    <row r="3580" spans="1:3" x14ac:dyDescent="0.25">
      <c r="A3580" s="120">
        <v>45440</v>
      </c>
      <c r="B3580" s="105">
        <v>3</v>
      </c>
      <c r="C3580" s="112">
        <v>12.2120003057</v>
      </c>
    </row>
    <row r="3581" spans="1:3" x14ac:dyDescent="0.25">
      <c r="A3581" s="120">
        <v>45440</v>
      </c>
      <c r="B3581" s="105">
        <v>4</v>
      </c>
      <c r="C3581" s="112">
        <v>11.902399902799999</v>
      </c>
    </row>
    <row r="3582" spans="1:3" x14ac:dyDescent="0.25">
      <c r="A3582" s="120">
        <v>45440</v>
      </c>
      <c r="B3582" s="105">
        <v>5</v>
      </c>
      <c r="C3582" s="112">
        <v>12.138400086100001</v>
      </c>
    </row>
    <row r="3583" spans="1:3" x14ac:dyDescent="0.25">
      <c r="A3583" s="120">
        <v>45440</v>
      </c>
      <c r="B3583" s="105">
        <v>6</v>
      </c>
      <c r="C3583" s="112">
        <v>12.558400147</v>
      </c>
    </row>
    <row r="3584" spans="1:3" x14ac:dyDescent="0.25">
      <c r="A3584" s="120">
        <v>45440</v>
      </c>
      <c r="B3584" s="105">
        <v>7</v>
      </c>
      <c r="C3584" s="112">
        <v>13.318400513299999</v>
      </c>
    </row>
    <row r="3585" spans="1:3" x14ac:dyDescent="0.25">
      <c r="A3585" s="120">
        <v>45440</v>
      </c>
      <c r="B3585" s="105">
        <v>8</v>
      </c>
      <c r="C3585" s="112">
        <v>13.6496005866</v>
      </c>
    </row>
    <row r="3586" spans="1:3" x14ac:dyDescent="0.25">
      <c r="A3586" s="120">
        <v>45440</v>
      </c>
      <c r="B3586" s="105">
        <v>9</v>
      </c>
      <c r="C3586" s="112">
        <v>13.5216000981</v>
      </c>
    </row>
    <row r="3587" spans="1:3" x14ac:dyDescent="0.25">
      <c r="A3587" s="120">
        <v>45440</v>
      </c>
      <c r="B3587" s="105">
        <v>10</v>
      </c>
      <c r="C3587" s="112">
        <v>13.392800171499999</v>
      </c>
    </row>
    <row r="3588" spans="1:3" x14ac:dyDescent="0.25">
      <c r="A3588" s="120">
        <v>45440</v>
      </c>
      <c r="B3588" s="105">
        <v>11</v>
      </c>
      <c r="C3588" s="112">
        <v>13.488000000300001</v>
      </c>
    </row>
    <row r="3589" spans="1:3" x14ac:dyDescent="0.25">
      <c r="A3589" s="120">
        <v>45440</v>
      </c>
      <c r="B3589" s="105">
        <v>12</v>
      </c>
      <c r="C3589" s="112">
        <v>13.877600220300002</v>
      </c>
    </row>
    <row r="3590" spans="1:3" x14ac:dyDescent="0.25">
      <c r="A3590" s="120">
        <v>45440</v>
      </c>
      <c r="B3590" s="105">
        <v>13</v>
      </c>
      <c r="C3590" s="112">
        <v>14.380799682999999</v>
      </c>
    </row>
    <row r="3591" spans="1:3" x14ac:dyDescent="0.25">
      <c r="A3591" s="120">
        <v>45440</v>
      </c>
      <c r="B3591" s="105">
        <v>14</v>
      </c>
      <c r="C3591" s="112">
        <v>15.211200073899999</v>
      </c>
    </row>
    <row r="3592" spans="1:3" x14ac:dyDescent="0.25">
      <c r="A3592" s="120">
        <v>45440</v>
      </c>
      <c r="B3592" s="105">
        <v>15</v>
      </c>
      <c r="C3592" s="112">
        <v>16.188800049199997</v>
      </c>
    </row>
    <row r="3593" spans="1:3" x14ac:dyDescent="0.25">
      <c r="A3593" s="120">
        <v>45440</v>
      </c>
      <c r="B3593" s="105">
        <v>16</v>
      </c>
      <c r="C3593" s="112">
        <v>18.299200317899999</v>
      </c>
    </row>
    <row r="3594" spans="1:3" x14ac:dyDescent="0.25">
      <c r="A3594" s="120">
        <v>45440</v>
      </c>
      <c r="B3594" s="105">
        <v>17</v>
      </c>
      <c r="C3594" s="112">
        <v>19.682400146999999</v>
      </c>
    </row>
    <row r="3595" spans="1:3" x14ac:dyDescent="0.25">
      <c r="A3595" s="120">
        <v>45440</v>
      </c>
      <c r="B3595" s="105">
        <v>18</v>
      </c>
      <c r="C3595" s="112">
        <v>20.472800171399999</v>
      </c>
    </row>
    <row r="3596" spans="1:3" x14ac:dyDescent="0.25">
      <c r="A3596" s="120">
        <v>45440</v>
      </c>
      <c r="B3596" s="105">
        <v>19</v>
      </c>
      <c r="C3596" s="112">
        <v>20.883200317899998</v>
      </c>
    </row>
    <row r="3597" spans="1:3" x14ac:dyDescent="0.25">
      <c r="A3597" s="120">
        <v>45440</v>
      </c>
      <c r="B3597" s="105">
        <v>20</v>
      </c>
      <c r="C3597" s="112">
        <v>20.4128002934</v>
      </c>
    </row>
    <row r="3598" spans="1:3" x14ac:dyDescent="0.25">
      <c r="A3598" s="120">
        <v>45440</v>
      </c>
      <c r="B3598" s="105">
        <v>21</v>
      </c>
      <c r="C3598" s="112">
        <v>20.364000000499999</v>
      </c>
    </row>
    <row r="3599" spans="1:3" x14ac:dyDescent="0.25">
      <c r="A3599" s="120">
        <v>45440</v>
      </c>
      <c r="B3599" s="105">
        <v>22</v>
      </c>
      <c r="C3599" s="112">
        <v>18.771200440199998</v>
      </c>
    </row>
    <row r="3600" spans="1:3" x14ac:dyDescent="0.25">
      <c r="A3600" s="120">
        <v>45440</v>
      </c>
      <c r="B3600" s="105">
        <v>23</v>
      </c>
      <c r="C3600" s="112">
        <v>16.634400024999998</v>
      </c>
    </row>
    <row r="3601" spans="1:3" x14ac:dyDescent="0.25">
      <c r="A3601" s="120">
        <v>45440</v>
      </c>
      <c r="B3601" s="105">
        <v>24</v>
      </c>
      <c r="C3601" s="112">
        <v>14.996800049299999</v>
      </c>
    </row>
    <row r="3602" spans="1:3" x14ac:dyDescent="0.25">
      <c r="A3602" s="120">
        <v>45441</v>
      </c>
      <c r="B3602" s="105">
        <v>1</v>
      </c>
      <c r="C3602" s="112">
        <v>13.863200195999999</v>
      </c>
    </row>
    <row r="3603" spans="1:3" x14ac:dyDescent="0.25">
      <c r="A3603" s="120">
        <v>45441</v>
      </c>
      <c r="B3603" s="105">
        <v>2</v>
      </c>
      <c r="C3603" s="112">
        <v>13.1088006597</v>
      </c>
    </row>
    <row r="3604" spans="1:3" x14ac:dyDescent="0.25">
      <c r="A3604" s="120">
        <v>45441</v>
      </c>
      <c r="B3604" s="105">
        <v>3</v>
      </c>
      <c r="C3604" s="112">
        <v>12.5480004888</v>
      </c>
    </row>
    <row r="3605" spans="1:3" x14ac:dyDescent="0.25">
      <c r="A3605" s="120">
        <v>45441</v>
      </c>
      <c r="B3605" s="105">
        <v>4</v>
      </c>
      <c r="C3605" s="112">
        <v>12.286400330300001</v>
      </c>
    </row>
    <row r="3606" spans="1:3" x14ac:dyDescent="0.25">
      <c r="A3606" s="120">
        <v>45441</v>
      </c>
      <c r="B3606" s="105">
        <v>5</v>
      </c>
      <c r="C3606" s="112">
        <v>12.492000366800001</v>
      </c>
    </row>
    <row r="3607" spans="1:3" x14ac:dyDescent="0.25">
      <c r="A3607" s="120">
        <v>45441</v>
      </c>
      <c r="B3607" s="105">
        <v>6</v>
      </c>
      <c r="C3607" s="112">
        <v>12.8760003666</v>
      </c>
    </row>
    <row r="3608" spans="1:3" x14ac:dyDescent="0.25">
      <c r="A3608" s="120">
        <v>45441</v>
      </c>
      <c r="B3608" s="105">
        <v>7</v>
      </c>
      <c r="C3608" s="112">
        <v>13.460000488899999</v>
      </c>
    </row>
    <row r="3609" spans="1:3" x14ac:dyDescent="0.25">
      <c r="A3609" s="120">
        <v>45441</v>
      </c>
      <c r="B3609" s="105">
        <v>8</v>
      </c>
      <c r="C3609" s="112">
        <v>13.3576007084</v>
      </c>
    </row>
    <row r="3610" spans="1:3" x14ac:dyDescent="0.25">
      <c r="A3610" s="120">
        <v>45441</v>
      </c>
      <c r="B3610" s="105">
        <v>9</v>
      </c>
      <c r="C3610" s="112">
        <v>13.496000244700001</v>
      </c>
    </row>
    <row r="3611" spans="1:3" x14ac:dyDescent="0.25">
      <c r="A3611" s="120">
        <v>45441</v>
      </c>
      <c r="B3611" s="105">
        <v>10</v>
      </c>
      <c r="C3611" s="112">
        <v>13.429599853800001</v>
      </c>
    </row>
    <row r="3612" spans="1:3" x14ac:dyDescent="0.25">
      <c r="A3612" s="120">
        <v>45441</v>
      </c>
      <c r="B3612" s="105">
        <v>11</v>
      </c>
      <c r="C3612" s="112">
        <v>13.224800415600001</v>
      </c>
    </row>
    <row r="3613" spans="1:3" x14ac:dyDescent="0.25">
      <c r="A3613" s="120">
        <v>45441</v>
      </c>
      <c r="B3613" s="105">
        <v>12</v>
      </c>
      <c r="C3613" s="112">
        <v>13.805600098099999</v>
      </c>
    </row>
    <row r="3614" spans="1:3" x14ac:dyDescent="0.25">
      <c r="A3614" s="120">
        <v>45441</v>
      </c>
      <c r="B3614" s="105">
        <v>13</v>
      </c>
      <c r="C3614" s="112">
        <v>14.514399902799999</v>
      </c>
    </row>
    <row r="3615" spans="1:3" x14ac:dyDescent="0.25">
      <c r="A3615" s="120">
        <v>45441</v>
      </c>
      <c r="B3615" s="105">
        <v>14</v>
      </c>
      <c r="C3615" s="112">
        <v>15.1920001226</v>
      </c>
    </row>
    <row r="3616" spans="1:3" x14ac:dyDescent="0.25">
      <c r="A3616" s="120">
        <v>45441</v>
      </c>
      <c r="B3616" s="105">
        <v>15</v>
      </c>
      <c r="C3616" s="112">
        <v>16.647200073700002</v>
      </c>
    </row>
    <row r="3617" spans="1:3" x14ac:dyDescent="0.25">
      <c r="A3617" s="120">
        <v>45441</v>
      </c>
      <c r="B3617" s="105">
        <v>16</v>
      </c>
      <c r="C3617" s="112">
        <v>17.851200562099997</v>
      </c>
    </row>
    <row r="3618" spans="1:3" x14ac:dyDescent="0.25">
      <c r="A3618" s="120">
        <v>45441</v>
      </c>
      <c r="B3618" s="105">
        <v>17</v>
      </c>
      <c r="C3618" s="112">
        <v>19.080000244499999</v>
      </c>
    </row>
    <row r="3619" spans="1:3" x14ac:dyDescent="0.25">
      <c r="A3619" s="120">
        <v>45441</v>
      </c>
      <c r="B3619" s="105">
        <v>18</v>
      </c>
      <c r="C3619" s="112">
        <v>20.173600586600003</v>
      </c>
    </row>
    <row r="3620" spans="1:3" x14ac:dyDescent="0.25">
      <c r="A3620" s="120">
        <v>45441</v>
      </c>
      <c r="B3620" s="105">
        <v>19</v>
      </c>
      <c r="C3620" s="112">
        <v>20.516800537800002</v>
      </c>
    </row>
    <row r="3621" spans="1:3" x14ac:dyDescent="0.25">
      <c r="A3621" s="120">
        <v>45441</v>
      </c>
      <c r="B3621" s="105">
        <v>20</v>
      </c>
      <c r="C3621" s="112">
        <v>20.416000122500002</v>
      </c>
    </row>
    <row r="3622" spans="1:3" x14ac:dyDescent="0.25">
      <c r="A3622" s="120">
        <v>45441</v>
      </c>
      <c r="B3622" s="105">
        <v>21</v>
      </c>
      <c r="C3622" s="112">
        <v>20.151200317899999</v>
      </c>
    </row>
    <row r="3623" spans="1:3" x14ac:dyDescent="0.25">
      <c r="A3623" s="120">
        <v>45441</v>
      </c>
      <c r="B3623" s="105">
        <v>22</v>
      </c>
      <c r="C3623" s="112">
        <v>18.234400024800003</v>
      </c>
    </row>
    <row r="3624" spans="1:3" x14ac:dyDescent="0.25">
      <c r="A3624" s="120">
        <v>45441</v>
      </c>
      <c r="B3624" s="105">
        <v>23</v>
      </c>
      <c r="C3624" s="112">
        <v>16.707200440100003</v>
      </c>
    </row>
    <row r="3625" spans="1:3" x14ac:dyDescent="0.25">
      <c r="A3625" s="120">
        <v>45441</v>
      </c>
      <c r="B3625" s="105">
        <v>24</v>
      </c>
      <c r="C3625" s="112">
        <v>15.3000002446</v>
      </c>
    </row>
    <row r="3626" spans="1:3" x14ac:dyDescent="0.25">
      <c r="A3626" s="120">
        <v>45442</v>
      </c>
      <c r="B3626" s="105">
        <v>1</v>
      </c>
      <c r="C3626" s="112">
        <v>14.1144000249</v>
      </c>
    </row>
    <row r="3627" spans="1:3" x14ac:dyDescent="0.25">
      <c r="A3627" s="120">
        <v>45442</v>
      </c>
      <c r="B3627" s="105">
        <v>2</v>
      </c>
      <c r="C3627" s="112">
        <v>13.427200195799999</v>
      </c>
    </row>
    <row r="3628" spans="1:3" x14ac:dyDescent="0.25">
      <c r="A3628" s="120">
        <v>45442</v>
      </c>
      <c r="B3628" s="105">
        <v>3</v>
      </c>
      <c r="C3628" s="112">
        <v>12.9552005621</v>
      </c>
    </row>
    <row r="3629" spans="1:3" x14ac:dyDescent="0.25">
      <c r="A3629" s="120">
        <v>45442</v>
      </c>
      <c r="B3629" s="105">
        <v>4</v>
      </c>
      <c r="C3629" s="112">
        <v>12.668000488800001</v>
      </c>
    </row>
    <row r="3630" spans="1:3" x14ac:dyDescent="0.25">
      <c r="A3630" s="120">
        <v>45442</v>
      </c>
      <c r="B3630" s="105">
        <v>5</v>
      </c>
      <c r="C3630" s="112">
        <v>12.650400391200002</v>
      </c>
    </row>
    <row r="3631" spans="1:3" x14ac:dyDescent="0.25">
      <c r="A3631" s="120">
        <v>45442</v>
      </c>
      <c r="B3631" s="105">
        <v>6</v>
      </c>
      <c r="C3631" s="112">
        <v>12.972000488899999</v>
      </c>
    </row>
    <row r="3632" spans="1:3" x14ac:dyDescent="0.25">
      <c r="A3632" s="120">
        <v>45442</v>
      </c>
      <c r="B3632" s="105">
        <v>7</v>
      </c>
      <c r="C3632" s="112">
        <v>13.4608004158</v>
      </c>
    </row>
    <row r="3633" spans="1:3" x14ac:dyDescent="0.25">
      <c r="A3633" s="120">
        <v>45442</v>
      </c>
      <c r="B3633" s="105">
        <v>8</v>
      </c>
      <c r="C3633" s="112">
        <v>13.699200317900001</v>
      </c>
    </row>
    <row r="3634" spans="1:3" x14ac:dyDescent="0.25">
      <c r="A3634" s="120">
        <v>45442</v>
      </c>
      <c r="B3634" s="105">
        <v>9</v>
      </c>
      <c r="C3634" s="112">
        <v>13.876000489000001</v>
      </c>
    </row>
    <row r="3635" spans="1:3" x14ac:dyDescent="0.25">
      <c r="A3635" s="120">
        <v>45442</v>
      </c>
      <c r="B3635" s="105">
        <v>10</v>
      </c>
      <c r="C3635" s="112">
        <v>13.9968002934</v>
      </c>
    </row>
    <row r="3636" spans="1:3" x14ac:dyDescent="0.25">
      <c r="A3636" s="120">
        <v>45442</v>
      </c>
      <c r="B3636" s="105">
        <v>11</v>
      </c>
      <c r="C3636" s="112">
        <v>14.7920003668</v>
      </c>
    </row>
    <row r="3637" spans="1:3" x14ac:dyDescent="0.25">
      <c r="A3637" s="120">
        <v>45442</v>
      </c>
      <c r="B3637" s="105">
        <v>12</v>
      </c>
      <c r="C3637" s="112">
        <v>15.272800415800001</v>
      </c>
    </row>
    <row r="3638" spans="1:3" x14ac:dyDescent="0.25">
      <c r="A3638" s="120">
        <v>45442</v>
      </c>
      <c r="B3638" s="105">
        <v>13</v>
      </c>
      <c r="C3638" s="112">
        <v>16.679200073799997</v>
      </c>
    </row>
    <row r="3639" spans="1:3" x14ac:dyDescent="0.25">
      <c r="A3639" s="120">
        <v>45442</v>
      </c>
      <c r="B3639" s="105">
        <v>14</v>
      </c>
      <c r="C3639" s="112">
        <v>18.4256002204</v>
      </c>
    </row>
    <row r="3640" spans="1:3" x14ac:dyDescent="0.25">
      <c r="A3640" s="120">
        <v>45442</v>
      </c>
      <c r="B3640" s="105">
        <v>15</v>
      </c>
      <c r="C3640" s="112">
        <v>19.928799927100002</v>
      </c>
    </row>
    <row r="3641" spans="1:3" x14ac:dyDescent="0.25">
      <c r="A3641" s="120">
        <v>45442</v>
      </c>
      <c r="B3641" s="105">
        <v>16</v>
      </c>
      <c r="C3641" s="112">
        <v>21.618400269199999</v>
      </c>
    </row>
    <row r="3642" spans="1:3" x14ac:dyDescent="0.25">
      <c r="A3642" s="120">
        <v>45442</v>
      </c>
      <c r="B3642" s="105">
        <v>17</v>
      </c>
      <c r="C3642" s="112">
        <v>22.5872001961</v>
      </c>
    </row>
    <row r="3643" spans="1:3" x14ac:dyDescent="0.25">
      <c r="A3643" s="120">
        <v>45442</v>
      </c>
      <c r="B3643" s="105">
        <v>18</v>
      </c>
      <c r="C3643" s="112">
        <v>22.6040006108</v>
      </c>
    </row>
    <row r="3644" spans="1:3" x14ac:dyDescent="0.25">
      <c r="A3644" s="120">
        <v>45442</v>
      </c>
      <c r="B3644" s="105">
        <v>19</v>
      </c>
      <c r="C3644" s="112">
        <v>22.136000732900001</v>
      </c>
    </row>
    <row r="3645" spans="1:3" x14ac:dyDescent="0.25">
      <c r="A3645" s="120">
        <v>45442</v>
      </c>
      <c r="B3645" s="105">
        <v>20</v>
      </c>
      <c r="C3645" s="112">
        <v>21.2136005865</v>
      </c>
    </row>
    <row r="3646" spans="1:3" x14ac:dyDescent="0.25">
      <c r="A3646" s="120">
        <v>45442</v>
      </c>
      <c r="B3646" s="105">
        <v>21</v>
      </c>
      <c r="C3646" s="112">
        <v>20.453600464499999</v>
      </c>
    </row>
    <row r="3647" spans="1:3" x14ac:dyDescent="0.25">
      <c r="A3647" s="120">
        <v>45442</v>
      </c>
      <c r="B3647" s="105">
        <v>22</v>
      </c>
      <c r="C3647" s="112">
        <v>19.040000122799999</v>
      </c>
    </row>
    <row r="3648" spans="1:3" x14ac:dyDescent="0.25">
      <c r="A3648" s="120">
        <v>45442</v>
      </c>
      <c r="B3648" s="105">
        <v>23</v>
      </c>
      <c r="C3648" s="112">
        <v>17.304000122599998</v>
      </c>
    </row>
    <row r="3649" spans="1:3" x14ac:dyDescent="0.25">
      <c r="A3649" s="120">
        <v>45442</v>
      </c>
      <c r="B3649" s="105">
        <v>24</v>
      </c>
      <c r="C3649" s="112">
        <v>15.718400391299999</v>
      </c>
    </row>
    <row r="3650" spans="1:3" x14ac:dyDescent="0.25">
      <c r="A3650" s="120">
        <v>45443</v>
      </c>
      <c r="B3650" s="105">
        <v>1</v>
      </c>
      <c r="C3650" s="112">
        <v>14.5032000738</v>
      </c>
    </row>
    <row r="3651" spans="1:3" x14ac:dyDescent="0.25">
      <c r="A3651" s="120">
        <v>45443</v>
      </c>
      <c r="B3651" s="105">
        <v>2</v>
      </c>
      <c r="C3651" s="112">
        <v>13.6720001226</v>
      </c>
    </row>
    <row r="3652" spans="1:3" x14ac:dyDescent="0.25">
      <c r="A3652" s="120">
        <v>45443</v>
      </c>
      <c r="B3652" s="105">
        <v>3</v>
      </c>
      <c r="C3652" s="112">
        <v>13.101600464499999</v>
      </c>
    </row>
    <row r="3653" spans="1:3" x14ac:dyDescent="0.25">
      <c r="A3653" s="120">
        <v>45443</v>
      </c>
      <c r="B3653" s="105">
        <v>4</v>
      </c>
      <c r="C3653" s="112">
        <v>12.723200562199999</v>
      </c>
    </row>
    <row r="3654" spans="1:3" x14ac:dyDescent="0.25">
      <c r="A3654" s="120">
        <v>45443</v>
      </c>
      <c r="B3654" s="105">
        <v>5</v>
      </c>
      <c r="C3654" s="112">
        <v>12.7176005867</v>
      </c>
    </row>
    <row r="3655" spans="1:3" x14ac:dyDescent="0.25">
      <c r="A3655" s="120">
        <v>45443</v>
      </c>
      <c r="B3655" s="105">
        <v>6</v>
      </c>
      <c r="C3655" s="112">
        <v>12.9512006843</v>
      </c>
    </row>
    <row r="3656" spans="1:3" x14ac:dyDescent="0.25">
      <c r="A3656" s="120">
        <v>45443</v>
      </c>
      <c r="B3656" s="105">
        <v>7</v>
      </c>
      <c r="C3656" s="112">
        <v>13.368000610999999</v>
      </c>
    </row>
    <row r="3657" spans="1:3" x14ac:dyDescent="0.25">
      <c r="A3657" s="120">
        <v>45443</v>
      </c>
      <c r="B3657" s="105">
        <v>8</v>
      </c>
      <c r="C3657" s="112">
        <v>13.628000610999999</v>
      </c>
    </row>
    <row r="3658" spans="1:3" x14ac:dyDescent="0.25">
      <c r="A3658" s="120">
        <v>45443</v>
      </c>
      <c r="B3658" s="105">
        <v>9</v>
      </c>
      <c r="C3658" s="112">
        <v>13.7928004156</v>
      </c>
    </row>
    <row r="3659" spans="1:3" x14ac:dyDescent="0.25">
      <c r="A3659" s="120">
        <v>45443</v>
      </c>
      <c r="B3659" s="105">
        <v>10</v>
      </c>
      <c r="C3659" s="112">
        <v>13.924000611</v>
      </c>
    </row>
    <row r="3660" spans="1:3" x14ac:dyDescent="0.25">
      <c r="A3660" s="120">
        <v>45443</v>
      </c>
      <c r="B3660" s="105">
        <v>11</v>
      </c>
      <c r="C3660" s="112">
        <v>14.9304005132</v>
      </c>
    </row>
    <row r="3661" spans="1:3" x14ac:dyDescent="0.25">
      <c r="A3661" s="120">
        <v>45443</v>
      </c>
      <c r="B3661" s="105">
        <v>12</v>
      </c>
      <c r="C3661" s="112">
        <v>15.65520044</v>
      </c>
    </row>
    <row r="3662" spans="1:3" x14ac:dyDescent="0.25">
      <c r="A3662" s="120">
        <v>45443</v>
      </c>
      <c r="B3662" s="105">
        <v>13</v>
      </c>
      <c r="C3662" s="112">
        <v>16.626399902900001</v>
      </c>
    </row>
    <row r="3663" spans="1:3" x14ac:dyDescent="0.25">
      <c r="A3663" s="120">
        <v>45443</v>
      </c>
      <c r="B3663" s="105">
        <v>14</v>
      </c>
      <c r="C3663" s="112">
        <v>17.807199951699999</v>
      </c>
    </row>
    <row r="3664" spans="1:3" x14ac:dyDescent="0.25">
      <c r="A3664" s="120">
        <v>45443</v>
      </c>
      <c r="B3664" s="105">
        <v>15</v>
      </c>
      <c r="C3664" s="112">
        <v>19.438400024899998</v>
      </c>
    </row>
    <row r="3665" spans="1:3" x14ac:dyDescent="0.25">
      <c r="A3665" s="120">
        <v>45443</v>
      </c>
      <c r="B3665" s="105">
        <v>16</v>
      </c>
      <c r="C3665" s="112">
        <v>20.732000610899998</v>
      </c>
    </row>
    <row r="3666" spans="1:3" x14ac:dyDescent="0.25">
      <c r="A3666" s="120">
        <v>45443</v>
      </c>
      <c r="B3666" s="105">
        <v>17</v>
      </c>
      <c r="C3666" s="112">
        <v>21.832000366799999</v>
      </c>
    </row>
    <row r="3667" spans="1:3" x14ac:dyDescent="0.25">
      <c r="A3667" s="120">
        <v>45443</v>
      </c>
      <c r="B3667" s="105">
        <v>18</v>
      </c>
      <c r="C3667" s="112">
        <v>22.5784008796</v>
      </c>
    </row>
    <row r="3668" spans="1:3" x14ac:dyDescent="0.25">
      <c r="A3668" s="120">
        <v>45443</v>
      </c>
      <c r="B3668" s="105">
        <v>19</v>
      </c>
      <c r="C3668" s="112">
        <v>22.294400146899999</v>
      </c>
    </row>
    <row r="3669" spans="1:3" x14ac:dyDescent="0.25">
      <c r="A3669" s="120">
        <v>45443</v>
      </c>
      <c r="B3669" s="105">
        <v>20</v>
      </c>
      <c r="C3669" s="112">
        <v>20.968000122399999</v>
      </c>
    </row>
    <row r="3670" spans="1:3" x14ac:dyDescent="0.25">
      <c r="A3670" s="120">
        <v>45443</v>
      </c>
      <c r="B3670" s="105">
        <v>21</v>
      </c>
      <c r="C3670" s="112">
        <v>19.9368004156</v>
      </c>
    </row>
    <row r="3671" spans="1:3" x14ac:dyDescent="0.25">
      <c r="A3671" s="120">
        <v>45443</v>
      </c>
      <c r="B3671" s="105">
        <v>22</v>
      </c>
      <c r="C3671" s="112">
        <v>18.595200439900001</v>
      </c>
    </row>
    <row r="3672" spans="1:3" x14ac:dyDescent="0.25">
      <c r="A3672" s="120">
        <v>45443</v>
      </c>
      <c r="B3672" s="105">
        <v>23</v>
      </c>
      <c r="C3672" s="112">
        <v>16.8855999759</v>
      </c>
    </row>
    <row r="3673" spans="1:3" x14ac:dyDescent="0.25">
      <c r="A3673" s="120">
        <v>45443</v>
      </c>
      <c r="B3673" s="105">
        <v>24</v>
      </c>
      <c r="C3673" s="112">
        <v>15.3176004645</v>
      </c>
    </row>
    <row r="3674" spans="1:3" x14ac:dyDescent="0.25">
      <c r="A3674" s="120">
        <v>45444</v>
      </c>
      <c r="B3674" s="105">
        <v>1</v>
      </c>
      <c r="C3674" s="112">
        <v>14.2327999272</v>
      </c>
    </row>
    <row r="3675" spans="1:3" x14ac:dyDescent="0.25">
      <c r="A3675" s="120">
        <v>45444</v>
      </c>
      <c r="B3675" s="105">
        <v>2</v>
      </c>
      <c r="C3675" s="112">
        <v>13.3200001227</v>
      </c>
    </row>
    <row r="3676" spans="1:3" x14ac:dyDescent="0.25">
      <c r="A3676" s="120">
        <v>45444</v>
      </c>
      <c r="B3676" s="105">
        <v>3</v>
      </c>
      <c r="C3676" s="112">
        <v>12.753600586599999</v>
      </c>
    </row>
    <row r="3677" spans="1:3" x14ac:dyDescent="0.25">
      <c r="A3677" s="120">
        <v>45444</v>
      </c>
      <c r="B3677" s="105">
        <v>4</v>
      </c>
      <c r="C3677" s="112">
        <v>12.4104006965</v>
      </c>
    </row>
    <row r="3678" spans="1:3" x14ac:dyDescent="0.25">
      <c r="A3678" s="120">
        <v>45444</v>
      </c>
      <c r="B3678" s="105">
        <v>5</v>
      </c>
      <c r="C3678" s="112">
        <v>12.316800476899999</v>
      </c>
    </row>
    <row r="3679" spans="1:3" x14ac:dyDescent="0.25">
      <c r="A3679" s="120">
        <v>45444</v>
      </c>
      <c r="B3679" s="105">
        <v>6</v>
      </c>
      <c r="C3679" s="112">
        <v>12.2560004889</v>
      </c>
    </row>
    <row r="3680" spans="1:3" x14ac:dyDescent="0.25">
      <c r="A3680" s="120">
        <v>45444</v>
      </c>
      <c r="B3680" s="105">
        <v>7</v>
      </c>
      <c r="C3680" s="112">
        <v>12.165600403599999</v>
      </c>
    </row>
    <row r="3681" spans="1:3" x14ac:dyDescent="0.25">
      <c r="A3681" s="120">
        <v>45444</v>
      </c>
      <c r="B3681" s="105">
        <v>8</v>
      </c>
      <c r="C3681" s="112">
        <v>12.3688005378</v>
      </c>
    </row>
    <row r="3682" spans="1:3" x14ac:dyDescent="0.25">
      <c r="A3682" s="120">
        <v>45444</v>
      </c>
      <c r="B3682" s="105">
        <v>9</v>
      </c>
      <c r="C3682" s="112">
        <v>12.464800415499999</v>
      </c>
    </row>
    <row r="3683" spans="1:3" x14ac:dyDescent="0.25">
      <c r="A3683" s="120">
        <v>45444</v>
      </c>
      <c r="B3683" s="105">
        <v>10</v>
      </c>
      <c r="C3683" s="112">
        <v>11.5304002081</v>
      </c>
    </row>
    <row r="3684" spans="1:3" x14ac:dyDescent="0.25">
      <c r="A3684" s="120">
        <v>45444</v>
      </c>
      <c r="B3684" s="105">
        <v>11</v>
      </c>
      <c r="C3684" s="112">
        <v>11.1296002814</v>
      </c>
    </row>
    <row r="3685" spans="1:3" x14ac:dyDescent="0.25">
      <c r="A3685" s="120">
        <v>45444</v>
      </c>
      <c r="B3685" s="105">
        <v>12</v>
      </c>
      <c r="C3685" s="112">
        <v>11.609600159199999</v>
      </c>
    </row>
    <row r="3686" spans="1:3" x14ac:dyDescent="0.25">
      <c r="A3686" s="120">
        <v>45444</v>
      </c>
      <c r="B3686" s="105">
        <v>13</v>
      </c>
      <c r="C3686" s="112">
        <v>12.047200012799999</v>
      </c>
    </row>
    <row r="3687" spans="1:3" x14ac:dyDescent="0.25">
      <c r="A3687" s="120">
        <v>45444</v>
      </c>
      <c r="B3687" s="105">
        <v>14</v>
      </c>
      <c r="C3687" s="112">
        <v>12.802399902900001</v>
      </c>
    </row>
    <row r="3688" spans="1:3" x14ac:dyDescent="0.25">
      <c r="A3688" s="120">
        <v>45444</v>
      </c>
      <c r="B3688" s="105">
        <v>15</v>
      </c>
      <c r="C3688" s="112">
        <v>13.7096002203</v>
      </c>
    </row>
    <row r="3689" spans="1:3" x14ac:dyDescent="0.25">
      <c r="A3689" s="120">
        <v>45444</v>
      </c>
      <c r="B3689" s="105">
        <v>16</v>
      </c>
      <c r="C3689" s="112">
        <v>15.168800171499999</v>
      </c>
    </row>
    <row r="3690" spans="1:3" x14ac:dyDescent="0.25">
      <c r="A3690" s="120">
        <v>45444</v>
      </c>
      <c r="B3690" s="105">
        <v>17</v>
      </c>
      <c r="C3690" s="112">
        <v>16.842400147100001</v>
      </c>
    </row>
    <row r="3691" spans="1:3" x14ac:dyDescent="0.25">
      <c r="A3691" s="120">
        <v>45444</v>
      </c>
      <c r="B3691" s="105">
        <v>18</v>
      </c>
      <c r="C3691" s="112">
        <v>18.240000366899999</v>
      </c>
    </row>
    <row r="3692" spans="1:3" x14ac:dyDescent="0.25">
      <c r="A3692" s="120">
        <v>45444</v>
      </c>
      <c r="B3692" s="105">
        <v>19</v>
      </c>
      <c r="C3692" s="112">
        <v>18.567200317899999</v>
      </c>
    </row>
    <row r="3693" spans="1:3" x14ac:dyDescent="0.25">
      <c r="A3693" s="120">
        <v>45444</v>
      </c>
      <c r="B3693" s="105">
        <v>20</v>
      </c>
      <c r="C3693" s="112">
        <v>17.8640002446</v>
      </c>
    </row>
    <row r="3694" spans="1:3" x14ac:dyDescent="0.25">
      <c r="A3694" s="120">
        <v>45444</v>
      </c>
      <c r="B3694" s="105">
        <v>21</v>
      </c>
      <c r="C3694" s="112">
        <v>17.6648000494</v>
      </c>
    </row>
    <row r="3695" spans="1:3" x14ac:dyDescent="0.25">
      <c r="A3695" s="120">
        <v>45444</v>
      </c>
      <c r="B3695" s="105">
        <v>22</v>
      </c>
      <c r="C3695" s="112">
        <v>16.8936002204</v>
      </c>
    </row>
    <row r="3696" spans="1:3" x14ac:dyDescent="0.25">
      <c r="A3696" s="120">
        <v>45444</v>
      </c>
      <c r="B3696" s="105">
        <v>23</v>
      </c>
      <c r="C3696" s="112">
        <v>15.899200195900001</v>
      </c>
    </row>
    <row r="3697" spans="1:3" x14ac:dyDescent="0.25">
      <c r="A3697" s="120">
        <v>45444</v>
      </c>
      <c r="B3697" s="105">
        <v>24</v>
      </c>
      <c r="C3697" s="112">
        <v>14.6888006598</v>
      </c>
    </row>
    <row r="3698" spans="1:3" x14ac:dyDescent="0.25">
      <c r="A3698" s="120">
        <v>45445</v>
      </c>
      <c r="B3698" s="105">
        <v>1</v>
      </c>
      <c r="C3698" s="112">
        <v>13.838400025</v>
      </c>
    </row>
    <row r="3699" spans="1:3" x14ac:dyDescent="0.25">
      <c r="A3699" s="120">
        <v>45445</v>
      </c>
      <c r="B3699" s="105">
        <v>2</v>
      </c>
      <c r="C3699" s="112">
        <v>13.156800049199999</v>
      </c>
    </row>
    <row r="3700" spans="1:3" x14ac:dyDescent="0.25">
      <c r="A3700" s="120">
        <v>45445</v>
      </c>
      <c r="B3700" s="105">
        <v>3</v>
      </c>
      <c r="C3700" s="112">
        <v>12.6928006599</v>
      </c>
    </row>
    <row r="3701" spans="1:3" x14ac:dyDescent="0.25">
      <c r="A3701" s="120">
        <v>45445</v>
      </c>
      <c r="B3701" s="105">
        <v>4</v>
      </c>
      <c r="C3701" s="112">
        <v>12.3616005256</v>
      </c>
    </row>
    <row r="3702" spans="1:3" x14ac:dyDescent="0.25">
      <c r="A3702" s="120">
        <v>45445</v>
      </c>
      <c r="B3702" s="105">
        <v>5</v>
      </c>
      <c r="C3702" s="112">
        <v>12.188000489</v>
      </c>
    </row>
    <row r="3703" spans="1:3" x14ac:dyDescent="0.25">
      <c r="A3703" s="120">
        <v>45445</v>
      </c>
      <c r="B3703" s="105">
        <v>6</v>
      </c>
      <c r="C3703" s="112">
        <v>12.061600525699999</v>
      </c>
    </row>
    <row r="3704" spans="1:3" x14ac:dyDescent="0.25">
      <c r="A3704" s="120">
        <v>45445</v>
      </c>
      <c r="B3704" s="105">
        <v>7</v>
      </c>
      <c r="C3704" s="112">
        <v>11.578399902700001</v>
      </c>
    </row>
    <row r="3705" spans="1:3" x14ac:dyDescent="0.25">
      <c r="A3705" s="120">
        <v>45445</v>
      </c>
      <c r="B3705" s="105">
        <v>8</v>
      </c>
      <c r="C3705" s="112">
        <v>11.5703999028</v>
      </c>
    </row>
    <row r="3706" spans="1:3" x14ac:dyDescent="0.25">
      <c r="A3706" s="120">
        <v>45445</v>
      </c>
      <c r="B3706" s="105">
        <v>9</v>
      </c>
      <c r="C3706" s="112">
        <v>12.124000366700001</v>
      </c>
    </row>
    <row r="3707" spans="1:3" x14ac:dyDescent="0.25">
      <c r="A3707" s="120">
        <v>45445</v>
      </c>
      <c r="B3707" s="105">
        <v>10</v>
      </c>
      <c r="C3707" s="112">
        <v>11.9488002935</v>
      </c>
    </row>
    <row r="3708" spans="1:3" x14ac:dyDescent="0.25">
      <c r="A3708" s="120">
        <v>45445</v>
      </c>
      <c r="B3708" s="105">
        <v>11</v>
      </c>
      <c r="C3708" s="112">
        <v>11.4263999639</v>
      </c>
    </row>
    <row r="3709" spans="1:3" x14ac:dyDescent="0.25">
      <c r="A3709" s="120">
        <v>45445</v>
      </c>
      <c r="B3709" s="105">
        <v>12</v>
      </c>
      <c r="C3709" s="112">
        <v>10.862400085900001</v>
      </c>
    </row>
    <row r="3710" spans="1:3" x14ac:dyDescent="0.25">
      <c r="A3710" s="120">
        <v>45445</v>
      </c>
      <c r="B3710" s="105">
        <v>13</v>
      </c>
      <c r="C3710" s="112">
        <v>10.408000244999998</v>
      </c>
    </row>
    <row r="3711" spans="1:3" x14ac:dyDescent="0.25">
      <c r="A3711" s="120">
        <v>45445</v>
      </c>
      <c r="B3711" s="105">
        <v>14</v>
      </c>
      <c r="C3711" s="112">
        <v>10.7992003791</v>
      </c>
    </row>
    <row r="3712" spans="1:3" x14ac:dyDescent="0.25">
      <c r="A3712" s="120">
        <v>45445</v>
      </c>
      <c r="B3712" s="105">
        <v>15</v>
      </c>
      <c r="C3712" s="112">
        <v>11.695200073800001</v>
      </c>
    </row>
    <row r="3713" spans="1:3" x14ac:dyDescent="0.25">
      <c r="A3713" s="120">
        <v>45445</v>
      </c>
      <c r="B3713" s="105">
        <v>16</v>
      </c>
      <c r="C3713" s="112">
        <v>12.7312001348</v>
      </c>
    </row>
    <row r="3714" spans="1:3" x14ac:dyDescent="0.25">
      <c r="A3714" s="120">
        <v>45445</v>
      </c>
      <c r="B3714" s="105">
        <v>17</v>
      </c>
      <c r="C3714" s="112">
        <v>14.052799805099999</v>
      </c>
    </row>
    <row r="3715" spans="1:3" x14ac:dyDescent="0.25">
      <c r="A3715" s="120">
        <v>45445</v>
      </c>
      <c r="B3715" s="105">
        <v>18</v>
      </c>
      <c r="C3715" s="112">
        <v>15.2080001225</v>
      </c>
    </row>
    <row r="3716" spans="1:3" x14ac:dyDescent="0.25">
      <c r="A3716" s="120">
        <v>45445</v>
      </c>
      <c r="B3716" s="105">
        <v>19</v>
      </c>
      <c r="C3716" s="112">
        <v>16.024800171500001</v>
      </c>
    </row>
    <row r="3717" spans="1:3" x14ac:dyDescent="0.25">
      <c r="A3717" s="120">
        <v>45445</v>
      </c>
      <c r="B3717" s="105">
        <v>20</v>
      </c>
      <c r="C3717" s="112">
        <v>16.205600220299999</v>
      </c>
    </row>
    <row r="3718" spans="1:3" x14ac:dyDescent="0.25">
      <c r="A3718" s="120">
        <v>45445</v>
      </c>
      <c r="B3718" s="105">
        <v>21</v>
      </c>
      <c r="C3718" s="112">
        <v>16.789599853999999</v>
      </c>
    </row>
    <row r="3719" spans="1:3" x14ac:dyDescent="0.25">
      <c r="A3719" s="120">
        <v>45445</v>
      </c>
      <c r="B3719" s="105">
        <v>22</v>
      </c>
      <c r="C3719" s="112">
        <v>16.486400147099999</v>
      </c>
    </row>
    <row r="3720" spans="1:3" x14ac:dyDescent="0.25">
      <c r="A3720" s="120">
        <v>45445</v>
      </c>
      <c r="B3720" s="105">
        <v>23</v>
      </c>
      <c r="C3720" s="112">
        <v>15.380000366899999</v>
      </c>
    </row>
    <row r="3721" spans="1:3" x14ac:dyDescent="0.25">
      <c r="A3721" s="120">
        <v>45445</v>
      </c>
      <c r="B3721" s="105">
        <v>24</v>
      </c>
      <c r="C3721" s="112">
        <v>14.235999878299999</v>
      </c>
    </row>
    <row r="3722" spans="1:3" x14ac:dyDescent="0.25">
      <c r="A3722" s="120">
        <v>45446</v>
      </c>
      <c r="B3722" s="105">
        <v>1</v>
      </c>
      <c r="C3722" s="112">
        <v>13.5560002448</v>
      </c>
    </row>
    <row r="3723" spans="1:3" x14ac:dyDescent="0.25">
      <c r="A3723" s="120">
        <v>45446</v>
      </c>
      <c r="B3723" s="105">
        <v>2</v>
      </c>
      <c r="C3723" s="112">
        <v>12.883200196000001</v>
      </c>
    </row>
    <row r="3724" spans="1:3" x14ac:dyDescent="0.25">
      <c r="A3724" s="120">
        <v>45446</v>
      </c>
      <c r="B3724" s="105">
        <v>3</v>
      </c>
      <c r="C3724" s="112">
        <v>12.4976004645</v>
      </c>
    </row>
    <row r="3725" spans="1:3" x14ac:dyDescent="0.25">
      <c r="A3725" s="120">
        <v>45446</v>
      </c>
      <c r="B3725" s="105">
        <v>4</v>
      </c>
      <c r="C3725" s="112">
        <v>12.3128004157</v>
      </c>
    </row>
    <row r="3726" spans="1:3" x14ac:dyDescent="0.25">
      <c r="A3726" s="120">
        <v>45446</v>
      </c>
      <c r="B3726" s="105">
        <v>5</v>
      </c>
      <c r="C3726" s="112">
        <v>12.4896005865</v>
      </c>
    </row>
    <row r="3727" spans="1:3" x14ac:dyDescent="0.25">
      <c r="A3727" s="120">
        <v>45446</v>
      </c>
      <c r="B3727" s="105">
        <v>6</v>
      </c>
      <c r="C3727" s="112">
        <v>13.0984000249</v>
      </c>
    </row>
    <row r="3728" spans="1:3" x14ac:dyDescent="0.25">
      <c r="A3728" s="120">
        <v>45446</v>
      </c>
      <c r="B3728" s="105">
        <v>7</v>
      </c>
      <c r="C3728" s="112">
        <v>13.772800049300001</v>
      </c>
    </row>
    <row r="3729" spans="1:3" x14ac:dyDescent="0.25">
      <c r="A3729" s="120">
        <v>45446</v>
      </c>
      <c r="B3729" s="105">
        <v>8</v>
      </c>
      <c r="C3729" s="112">
        <v>14.0703999028</v>
      </c>
    </row>
    <row r="3730" spans="1:3" x14ac:dyDescent="0.25">
      <c r="A3730" s="120">
        <v>45446</v>
      </c>
      <c r="B3730" s="105">
        <v>9</v>
      </c>
      <c r="C3730" s="112">
        <v>13.965600098200001</v>
      </c>
    </row>
    <row r="3731" spans="1:3" x14ac:dyDescent="0.25">
      <c r="A3731" s="120">
        <v>45446</v>
      </c>
      <c r="B3731" s="105">
        <v>10</v>
      </c>
      <c r="C3731" s="112">
        <v>13.0896004644</v>
      </c>
    </row>
    <row r="3732" spans="1:3" x14ac:dyDescent="0.25">
      <c r="A3732" s="120">
        <v>45446</v>
      </c>
      <c r="B3732" s="105">
        <v>11</v>
      </c>
      <c r="C3732" s="112">
        <v>12.998400024799999</v>
      </c>
    </row>
    <row r="3733" spans="1:3" x14ac:dyDescent="0.25">
      <c r="A3733" s="120">
        <v>45446</v>
      </c>
      <c r="B3733" s="105">
        <v>12</v>
      </c>
      <c r="C3733" s="112">
        <v>13.4767999272</v>
      </c>
    </row>
    <row r="3734" spans="1:3" x14ac:dyDescent="0.25">
      <c r="A3734" s="120">
        <v>45446</v>
      </c>
      <c r="B3734" s="105">
        <v>13</v>
      </c>
      <c r="C3734" s="112">
        <v>14.148800293599999</v>
      </c>
    </row>
    <row r="3735" spans="1:3" x14ac:dyDescent="0.25">
      <c r="A3735" s="120">
        <v>45446</v>
      </c>
      <c r="B3735" s="105">
        <v>14</v>
      </c>
      <c r="C3735" s="112">
        <v>14.395200317999999</v>
      </c>
    </row>
    <row r="3736" spans="1:3" x14ac:dyDescent="0.25">
      <c r="A3736" s="120">
        <v>45446</v>
      </c>
      <c r="B3736" s="105">
        <v>15</v>
      </c>
      <c r="C3736" s="112">
        <v>15.273600220099999</v>
      </c>
    </row>
    <row r="3737" spans="1:3" x14ac:dyDescent="0.25">
      <c r="A3737" s="120">
        <v>45446</v>
      </c>
      <c r="B3737" s="105">
        <v>16</v>
      </c>
      <c r="C3737" s="112">
        <v>16.911200195799999</v>
      </c>
    </row>
    <row r="3738" spans="1:3" x14ac:dyDescent="0.25">
      <c r="A3738" s="120">
        <v>45446</v>
      </c>
      <c r="B3738" s="105">
        <v>17</v>
      </c>
      <c r="C3738" s="112">
        <v>18.529600220399999</v>
      </c>
    </row>
    <row r="3739" spans="1:3" x14ac:dyDescent="0.25">
      <c r="A3739" s="120">
        <v>45446</v>
      </c>
      <c r="B3739" s="105">
        <v>18</v>
      </c>
      <c r="C3739" s="112">
        <v>18.542400391200001</v>
      </c>
    </row>
    <row r="3740" spans="1:3" x14ac:dyDescent="0.25">
      <c r="A3740" s="120">
        <v>45446</v>
      </c>
      <c r="B3740" s="105">
        <v>19</v>
      </c>
      <c r="C3740" s="112">
        <v>18.711200562000002</v>
      </c>
    </row>
    <row r="3741" spans="1:3" x14ac:dyDescent="0.25">
      <c r="A3741" s="120">
        <v>45446</v>
      </c>
      <c r="B3741" s="105">
        <v>20</v>
      </c>
      <c r="C3741" s="112">
        <v>17.908800537600001</v>
      </c>
    </row>
    <row r="3742" spans="1:3" x14ac:dyDescent="0.25">
      <c r="A3742" s="120">
        <v>45446</v>
      </c>
      <c r="B3742" s="105">
        <v>21</v>
      </c>
      <c r="C3742" s="112">
        <v>18.297600342199999</v>
      </c>
    </row>
    <row r="3743" spans="1:3" x14ac:dyDescent="0.25">
      <c r="A3743" s="120">
        <v>45446</v>
      </c>
      <c r="B3743" s="105">
        <v>22</v>
      </c>
      <c r="C3743" s="112">
        <v>17.380000122599998</v>
      </c>
    </row>
    <row r="3744" spans="1:3" x14ac:dyDescent="0.25">
      <c r="A3744" s="120">
        <v>45446</v>
      </c>
      <c r="B3744" s="105">
        <v>23</v>
      </c>
      <c r="C3744" s="112">
        <v>16.036000122400001</v>
      </c>
    </row>
    <row r="3745" spans="1:3" x14ac:dyDescent="0.25">
      <c r="A3745" s="120">
        <v>45446</v>
      </c>
      <c r="B3745" s="105">
        <v>24</v>
      </c>
      <c r="C3745" s="112">
        <v>14.8984005134</v>
      </c>
    </row>
    <row r="3746" spans="1:3" x14ac:dyDescent="0.25">
      <c r="A3746" s="120">
        <v>45447</v>
      </c>
      <c r="B3746" s="105">
        <v>1</v>
      </c>
      <c r="C3746" s="112">
        <v>13.841599975999999</v>
      </c>
    </row>
    <row r="3747" spans="1:3" x14ac:dyDescent="0.25">
      <c r="A3747" s="120">
        <v>45447</v>
      </c>
      <c r="B3747" s="105">
        <v>2</v>
      </c>
      <c r="C3747" s="112">
        <v>13.178400146800001</v>
      </c>
    </row>
    <row r="3748" spans="1:3" x14ac:dyDescent="0.25">
      <c r="A3748" s="120">
        <v>45447</v>
      </c>
      <c r="B3748" s="105">
        <v>3</v>
      </c>
      <c r="C3748" s="112">
        <v>12.668800659799999</v>
      </c>
    </row>
    <row r="3749" spans="1:3" x14ac:dyDescent="0.25">
      <c r="A3749" s="120">
        <v>45447</v>
      </c>
      <c r="B3749" s="105">
        <v>4</v>
      </c>
      <c r="C3749" s="112">
        <v>12.4744006356</v>
      </c>
    </row>
    <row r="3750" spans="1:3" x14ac:dyDescent="0.25">
      <c r="A3750" s="120">
        <v>45447</v>
      </c>
      <c r="B3750" s="105">
        <v>5</v>
      </c>
      <c r="C3750" s="112">
        <v>12.592800537900001</v>
      </c>
    </row>
    <row r="3751" spans="1:3" x14ac:dyDescent="0.25">
      <c r="A3751" s="120">
        <v>45447</v>
      </c>
      <c r="B3751" s="105">
        <v>6</v>
      </c>
      <c r="C3751" s="112">
        <v>12.944000000500001</v>
      </c>
    </row>
    <row r="3752" spans="1:3" x14ac:dyDescent="0.25">
      <c r="A3752" s="120">
        <v>45447</v>
      </c>
      <c r="B3752" s="105">
        <v>7</v>
      </c>
      <c r="C3752" s="112">
        <v>13.5896000981</v>
      </c>
    </row>
    <row r="3753" spans="1:3" x14ac:dyDescent="0.25">
      <c r="A3753" s="120">
        <v>45447</v>
      </c>
      <c r="B3753" s="105">
        <v>8</v>
      </c>
      <c r="C3753" s="112">
        <v>13.8792000738</v>
      </c>
    </row>
    <row r="3754" spans="1:3" x14ac:dyDescent="0.25">
      <c r="A3754" s="120">
        <v>45447</v>
      </c>
      <c r="B3754" s="105">
        <v>9</v>
      </c>
      <c r="C3754" s="112">
        <v>14.1431999516</v>
      </c>
    </row>
    <row r="3755" spans="1:3" x14ac:dyDescent="0.25">
      <c r="A3755" s="120">
        <v>45447</v>
      </c>
      <c r="B3755" s="105">
        <v>10</v>
      </c>
      <c r="C3755" s="112">
        <v>14.607200195800001</v>
      </c>
    </row>
    <row r="3756" spans="1:3" x14ac:dyDescent="0.25">
      <c r="A3756" s="120">
        <v>45447</v>
      </c>
      <c r="B3756" s="105">
        <v>11</v>
      </c>
      <c r="C3756" s="112">
        <v>15.0247999271</v>
      </c>
    </row>
    <row r="3757" spans="1:3" x14ac:dyDescent="0.25">
      <c r="A3757" s="120">
        <v>45447</v>
      </c>
      <c r="B3757" s="105">
        <v>12</v>
      </c>
      <c r="C3757" s="112">
        <v>16.3384000249</v>
      </c>
    </row>
    <row r="3758" spans="1:3" x14ac:dyDescent="0.25">
      <c r="A3758" s="120">
        <v>45447</v>
      </c>
      <c r="B3758" s="105">
        <v>13</v>
      </c>
      <c r="C3758" s="112">
        <v>17.953600098100001</v>
      </c>
    </row>
    <row r="3759" spans="1:3" x14ac:dyDescent="0.25">
      <c r="A3759" s="120">
        <v>45447</v>
      </c>
      <c r="B3759" s="105">
        <v>14</v>
      </c>
      <c r="C3759" s="112">
        <v>20.064000122699998</v>
      </c>
    </row>
    <row r="3760" spans="1:3" x14ac:dyDescent="0.25">
      <c r="A3760" s="120">
        <v>45447</v>
      </c>
      <c r="B3760" s="105">
        <v>15</v>
      </c>
      <c r="C3760" s="112">
        <v>22.252800293500002</v>
      </c>
    </row>
    <row r="3761" spans="1:3" x14ac:dyDescent="0.25">
      <c r="A3761" s="120">
        <v>45447</v>
      </c>
      <c r="B3761" s="105">
        <v>16</v>
      </c>
      <c r="C3761" s="112">
        <v>24.541600830700002</v>
      </c>
    </row>
    <row r="3762" spans="1:3" x14ac:dyDescent="0.25">
      <c r="A3762" s="120">
        <v>45447</v>
      </c>
      <c r="B3762" s="105">
        <v>17</v>
      </c>
      <c r="C3762" s="112">
        <v>26.527200928199999</v>
      </c>
    </row>
    <row r="3763" spans="1:3" x14ac:dyDescent="0.25">
      <c r="A3763" s="120">
        <v>45447</v>
      </c>
      <c r="B3763" s="105">
        <v>18</v>
      </c>
      <c r="C3763" s="112">
        <v>27.5096005865</v>
      </c>
    </row>
    <row r="3764" spans="1:3" x14ac:dyDescent="0.25">
      <c r="A3764" s="120">
        <v>45447</v>
      </c>
      <c r="B3764" s="105">
        <v>19</v>
      </c>
      <c r="C3764" s="112">
        <v>27.545600586399999</v>
      </c>
    </row>
    <row r="3765" spans="1:3" x14ac:dyDescent="0.25">
      <c r="A3765" s="120">
        <v>45447</v>
      </c>
      <c r="B3765" s="105">
        <v>20</v>
      </c>
      <c r="C3765" s="112">
        <v>26.2464011237</v>
      </c>
    </row>
    <row r="3766" spans="1:3" x14ac:dyDescent="0.25">
      <c r="A3766" s="120">
        <v>45447</v>
      </c>
      <c r="B3766" s="105">
        <v>21</v>
      </c>
      <c r="C3766" s="112">
        <v>24.231200684099999</v>
      </c>
    </row>
    <row r="3767" spans="1:3" x14ac:dyDescent="0.25">
      <c r="A3767" s="120">
        <v>45447</v>
      </c>
      <c r="B3767" s="105">
        <v>22</v>
      </c>
      <c r="C3767" s="112">
        <v>21.912800537599999</v>
      </c>
    </row>
    <row r="3768" spans="1:3" x14ac:dyDescent="0.25">
      <c r="A3768" s="120">
        <v>45447</v>
      </c>
      <c r="B3768" s="105">
        <v>23</v>
      </c>
      <c r="C3768" s="112">
        <v>19.855200073799999</v>
      </c>
    </row>
    <row r="3769" spans="1:3" x14ac:dyDescent="0.25">
      <c r="A3769" s="120">
        <v>45447</v>
      </c>
      <c r="B3769" s="105">
        <v>24</v>
      </c>
      <c r="C3769" s="112">
        <v>17.731199829599998</v>
      </c>
    </row>
    <row r="3770" spans="1:3" x14ac:dyDescent="0.25">
      <c r="A3770" s="120">
        <v>45448</v>
      </c>
      <c r="B3770" s="105">
        <v>1</v>
      </c>
      <c r="C3770" s="112">
        <v>16.289600098000001</v>
      </c>
    </row>
    <row r="3771" spans="1:3" x14ac:dyDescent="0.25">
      <c r="A3771" s="120">
        <v>45448</v>
      </c>
      <c r="B3771" s="105">
        <v>2</v>
      </c>
      <c r="C3771" s="112">
        <v>15.1440004889</v>
      </c>
    </row>
    <row r="3772" spans="1:3" x14ac:dyDescent="0.25">
      <c r="A3772" s="120">
        <v>45448</v>
      </c>
      <c r="B3772" s="105">
        <v>3</v>
      </c>
      <c r="C3772" s="112">
        <v>14.232800171499999</v>
      </c>
    </row>
    <row r="3773" spans="1:3" x14ac:dyDescent="0.25">
      <c r="A3773" s="120">
        <v>45448</v>
      </c>
      <c r="B3773" s="105">
        <v>4</v>
      </c>
      <c r="C3773" s="112">
        <v>13.7216000981</v>
      </c>
    </row>
    <row r="3774" spans="1:3" x14ac:dyDescent="0.25">
      <c r="A3774" s="120">
        <v>45448</v>
      </c>
      <c r="B3774" s="105">
        <v>5</v>
      </c>
      <c r="C3774" s="112">
        <v>13.639200195999999</v>
      </c>
    </row>
    <row r="3775" spans="1:3" x14ac:dyDescent="0.25">
      <c r="A3775" s="120">
        <v>45448</v>
      </c>
      <c r="B3775" s="105">
        <v>6</v>
      </c>
      <c r="C3775" s="112">
        <v>13.707200073899999</v>
      </c>
    </row>
    <row r="3776" spans="1:3" x14ac:dyDescent="0.25">
      <c r="A3776" s="120">
        <v>45448</v>
      </c>
      <c r="B3776" s="105">
        <v>7</v>
      </c>
      <c r="C3776" s="112">
        <v>14.326400147000001</v>
      </c>
    </row>
    <row r="3777" spans="1:3" x14ac:dyDescent="0.25">
      <c r="A3777" s="120">
        <v>45448</v>
      </c>
      <c r="B3777" s="105">
        <v>8</v>
      </c>
      <c r="C3777" s="112">
        <v>15.512800415499999</v>
      </c>
    </row>
    <row r="3778" spans="1:3" x14ac:dyDescent="0.25">
      <c r="A3778" s="120">
        <v>45448</v>
      </c>
      <c r="B3778" s="105">
        <v>9</v>
      </c>
      <c r="C3778" s="112">
        <v>16.7912003181</v>
      </c>
    </row>
    <row r="3779" spans="1:3" x14ac:dyDescent="0.25">
      <c r="A3779" s="120">
        <v>45448</v>
      </c>
      <c r="B3779" s="105">
        <v>10</v>
      </c>
      <c r="C3779" s="112">
        <v>17.814400146899999</v>
      </c>
    </row>
    <row r="3780" spans="1:3" x14ac:dyDescent="0.25">
      <c r="A3780" s="120">
        <v>45448</v>
      </c>
      <c r="B3780" s="105">
        <v>11</v>
      </c>
      <c r="C3780" s="112">
        <v>19.724800415699999</v>
      </c>
    </row>
    <row r="3781" spans="1:3" x14ac:dyDescent="0.25">
      <c r="A3781" s="120">
        <v>45448</v>
      </c>
      <c r="B3781" s="105">
        <v>12</v>
      </c>
      <c r="C3781" s="112">
        <v>22.599200562099998</v>
      </c>
    </row>
    <row r="3782" spans="1:3" x14ac:dyDescent="0.25">
      <c r="A3782" s="120">
        <v>45448</v>
      </c>
      <c r="B3782" s="105">
        <v>13</v>
      </c>
      <c r="C3782" s="112">
        <v>25.201600098099998</v>
      </c>
    </row>
    <row r="3783" spans="1:3" x14ac:dyDescent="0.25">
      <c r="A3783" s="120">
        <v>45448</v>
      </c>
      <c r="B3783" s="105">
        <v>14</v>
      </c>
      <c r="C3783" s="112">
        <v>28.299200684100001</v>
      </c>
    </row>
    <row r="3784" spans="1:3" x14ac:dyDescent="0.25">
      <c r="A3784" s="120">
        <v>45448</v>
      </c>
      <c r="B3784" s="105">
        <v>15</v>
      </c>
      <c r="C3784" s="112">
        <v>31.106400391300003</v>
      </c>
    </row>
    <row r="3785" spans="1:3" x14ac:dyDescent="0.25">
      <c r="A3785" s="120">
        <v>45448</v>
      </c>
      <c r="B3785" s="105">
        <v>16</v>
      </c>
      <c r="C3785" s="112">
        <v>33.557600586599996</v>
      </c>
    </row>
    <row r="3786" spans="1:3" x14ac:dyDescent="0.25">
      <c r="A3786" s="120">
        <v>45448</v>
      </c>
      <c r="B3786" s="105">
        <v>17</v>
      </c>
      <c r="C3786" s="112">
        <v>35.350401123499999</v>
      </c>
    </row>
    <row r="3787" spans="1:3" x14ac:dyDescent="0.25">
      <c r="A3787" s="120">
        <v>45448</v>
      </c>
      <c r="B3787" s="105">
        <v>18</v>
      </c>
      <c r="C3787" s="112">
        <v>35.137601074600006</v>
      </c>
    </row>
    <row r="3788" spans="1:3" x14ac:dyDescent="0.25">
      <c r="A3788" s="120">
        <v>45448</v>
      </c>
      <c r="B3788" s="105">
        <v>19</v>
      </c>
      <c r="C3788" s="112">
        <v>34.057600098199998</v>
      </c>
    </row>
    <row r="3789" spans="1:3" x14ac:dyDescent="0.25">
      <c r="A3789" s="120">
        <v>45448</v>
      </c>
      <c r="B3789" s="105">
        <v>20</v>
      </c>
      <c r="C3789" s="112">
        <v>31.241600342199998</v>
      </c>
    </row>
    <row r="3790" spans="1:3" x14ac:dyDescent="0.25">
      <c r="A3790" s="120">
        <v>45448</v>
      </c>
      <c r="B3790" s="105">
        <v>21</v>
      </c>
      <c r="C3790" s="112">
        <v>28.669600342300001</v>
      </c>
    </row>
    <row r="3791" spans="1:3" x14ac:dyDescent="0.25">
      <c r="A3791" s="120">
        <v>45448</v>
      </c>
      <c r="B3791" s="105">
        <v>22</v>
      </c>
      <c r="C3791" s="112">
        <v>25.480800781700001</v>
      </c>
    </row>
    <row r="3792" spans="1:3" x14ac:dyDescent="0.25">
      <c r="A3792" s="120">
        <v>45448</v>
      </c>
      <c r="B3792" s="105">
        <v>23</v>
      </c>
      <c r="C3792" s="112">
        <v>22.051200317899998</v>
      </c>
    </row>
    <row r="3793" spans="1:3" x14ac:dyDescent="0.25">
      <c r="A3793" s="120">
        <v>45448</v>
      </c>
      <c r="B3793" s="105">
        <v>24</v>
      </c>
      <c r="C3793" s="112">
        <v>19.503200562000004</v>
      </c>
    </row>
    <row r="3794" spans="1:3" x14ac:dyDescent="0.25">
      <c r="A3794" s="120">
        <v>45449</v>
      </c>
      <c r="B3794" s="105">
        <v>1</v>
      </c>
      <c r="C3794" s="112">
        <v>17.444800171499999</v>
      </c>
    </row>
    <row r="3795" spans="1:3" x14ac:dyDescent="0.25">
      <c r="A3795" s="120">
        <v>45449</v>
      </c>
      <c r="B3795" s="105">
        <v>2</v>
      </c>
      <c r="C3795" s="112">
        <v>16.016000244699999</v>
      </c>
    </row>
    <row r="3796" spans="1:3" x14ac:dyDescent="0.25">
      <c r="A3796" s="120">
        <v>45449</v>
      </c>
      <c r="B3796" s="105">
        <v>3</v>
      </c>
      <c r="C3796" s="112">
        <v>15.130400635600001</v>
      </c>
    </row>
    <row r="3797" spans="1:3" x14ac:dyDescent="0.25">
      <c r="A3797" s="120">
        <v>45449</v>
      </c>
      <c r="B3797" s="105">
        <v>4</v>
      </c>
      <c r="C3797" s="112">
        <v>14.449600098200001</v>
      </c>
    </row>
    <row r="3798" spans="1:3" x14ac:dyDescent="0.25">
      <c r="A3798" s="120">
        <v>45449</v>
      </c>
      <c r="B3798" s="105">
        <v>5</v>
      </c>
      <c r="C3798" s="112">
        <v>14.3360000005</v>
      </c>
    </row>
    <row r="3799" spans="1:3" x14ac:dyDescent="0.25">
      <c r="A3799" s="120">
        <v>45449</v>
      </c>
      <c r="B3799" s="105">
        <v>6</v>
      </c>
      <c r="C3799" s="112">
        <v>14.579200073800001</v>
      </c>
    </row>
    <row r="3800" spans="1:3" x14ac:dyDescent="0.25">
      <c r="A3800" s="120">
        <v>45449</v>
      </c>
      <c r="B3800" s="105">
        <v>7</v>
      </c>
      <c r="C3800" s="112">
        <v>15.552800171399999</v>
      </c>
    </row>
    <row r="3801" spans="1:3" x14ac:dyDescent="0.25">
      <c r="A3801" s="120">
        <v>45449</v>
      </c>
      <c r="B3801" s="105">
        <v>8</v>
      </c>
      <c r="C3801" s="112">
        <v>16.5568004157</v>
      </c>
    </row>
    <row r="3802" spans="1:3" x14ac:dyDescent="0.25">
      <c r="A3802" s="120">
        <v>45449</v>
      </c>
      <c r="B3802" s="105">
        <v>9</v>
      </c>
      <c r="C3802" s="112">
        <v>17.798400024899998</v>
      </c>
    </row>
    <row r="3803" spans="1:3" x14ac:dyDescent="0.25">
      <c r="A3803" s="120">
        <v>45449</v>
      </c>
      <c r="B3803" s="105">
        <v>10</v>
      </c>
      <c r="C3803" s="112">
        <v>19.163200196000002</v>
      </c>
    </row>
    <row r="3804" spans="1:3" x14ac:dyDescent="0.25">
      <c r="A3804" s="120">
        <v>45449</v>
      </c>
      <c r="B3804" s="105">
        <v>11</v>
      </c>
      <c r="C3804" s="112">
        <v>20.824800415599999</v>
      </c>
    </row>
    <row r="3805" spans="1:3" x14ac:dyDescent="0.25">
      <c r="A3805" s="120">
        <v>45449</v>
      </c>
      <c r="B3805" s="105">
        <v>12</v>
      </c>
      <c r="C3805" s="112">
        <v>22.872800537499998</v>
      </c>
    </row>
    <row r="3806" spans="1:3" x14ac:dyDescent="0.25">
      <c r="A3806" s="120">
        <v>45449</v>
      </c>
      <c r="B3806" s="105">
        <v>13</v>
      </c>
      <c r="C3806" s="112">
        <v>25.7208007817</v>
      </c>
    </row>
    <row r="3807" spans="1:3" x14ac:dyDescent="0.25">
      <c r="A3807" s="120">
        <v>45449</v>
      </c>
      <c r="B3807" s="105">
        <v>14</v>
      </c>
      <c r="C3807" s="112">
        <v>28.443199951699999</v>
      </c>
    </row>
    <row r="3808" spans="1:3" x14ac:dyDescent="0.25">
      <c r="A3808" s="120">
        <v>45449</v>
      </c>
      <c r="B3808" s="105">
        <v>15</v>
      </c>
      <c r="C3808" s="112">
        <v>29.123200928099997</v>
      </c>
    </row>
    <row r="3809" spans="1:3" x14ac:dyDescent="0.25">
      <c r="A3809" s="120">
        <v>45449</v>
      </c>
      <c r="B3809" s="105">
        <v>16</v>
      </c>
      <c r="C3809" s="112">
        <v>32.653601074699999</v>
      </c>
    </row>
    <row r="3810" spans="1:3" x14ac:dyDescent="0.25">
      <c r="A3810" s="120">
        <v>45449</v>
      </c>
      <c r="B3810" s="105">
        <v>17</v>
      </c>
      <c r="C3810" s="112">
        <v>34.704800781799996</v>
      </c>
    </row>
    <row r="3811" spans="1:3" x14ac:dyDescent="0.25">
      <c r="A3811" s="120">
        <v>45449</v>
      </c>
      <c r="B3811" s="105">
        <v>18</v>
      </c>
      <c r="C3811" s="112">
        <v>34.8920007328</v>
      </c>
    </row>
    <row r="3812" spans="1:3" x14ac:dyDescent="0.25">
      <c r="A3812" s="120">
        <v>45449</v>
      </c>
      <c r="B3812" s="105">
        <v>19</v>
      </c>
      <c r="C3812" s="112">
        <v>33.844800293400006</v>
      </c>
    </row>
    <row r="3813" spans="1:3" x14ac:dyDescent="0.25">
      <c r="A3813" s="120">
        <v>45449</v>
      </c>
      <c r="B3813" s="105">
        <v>20</v>
      </c>
      <c r="C3813" s="112">
        <v>30.719200684099999</v>
      </c>
    </row>
    <row r="3814" spans="1:3" x14ac:dyDescent="0.25">
      <c r="A3814" s="120">
        <v>45449</v>
      </c>
      <c r="B3814" s="105">
        <v>21</v>
      </c>
      <c r="C3814" s="112">
        <v>27.758400391200002</v>
      </c>
    </row>
    <row r="3815" spans="1:3" x14ac:dyDescent="0.25">
      <c r="A3815" s="120">
        <v>45449</v>
      </c>
      <c r="B3815" s="105">
        <v>22</v>
      </c>
      <c r="C3815" s="112">
        <v>25.270400635199998</v>
      </c>
    </row>
    <row r="3816" spans="1:3" x14ac:dyDescent="0.25">
      <c r="A3816" s="120">
        <v>45449</v>
      </c>
      <c r="B3816" s="105">
        <v>23</v>
      </c>
      <c r="C3816" s="112">
        <v>22.207200806100001</v>
      </c>
    </row>
    <row r="3817" spans="1:3" x14ac:dyDescent="0.25">
      <c r="A3817" s="120">
        <v>45449</v>
      </c>
      <c r="B3817" s="105">
        <v>24</v>
      </c>
      <c r="C3817" s="112">
        <v>19.745600098200001</v>
      </c>
    </row>
    <row r="3818" spans="1:3" x14ac:dyDescent="0.25">
      <c r="A3818" s="120">
        <v>45450</v>
      </c>
      <c r="B3818" s="105">
        <v>1</v>
      </c>
      <c r="C3818" s="112">
        <v>17.688000366899999</v>
      </c>
    </row>
    <row r="3819" spans="1:3" x14ac:dyDescent="0.25">
      <c r="A3819" s="120">
        <v>45450</v>
      </c>
      <c r="B3819" s="105">
        <v>2</v>
      </c>
      <c r="C3819" s="112">
        <v>16.3272004401</v>
      </c>
    </row>
    <row r="3820" spans="1:3" x14ac:dyDescent="0.25">
      <c r="A3820" s="120">
        <v>45450</v>
      </c>
      <c r="B3820" s="105">
        <v>3</v>
      </c>
      <c r="C3820" s="112">
        <v>15.316000366599999</v>
      </c>
    </row>
    <row r="3821" spans="1:3" x14ac:dyDescent="0.25">
      <c r="A3821" s="120">
        <v>45450</v>
      </c>
      <c r="B3821" s="105">
        <v>4</v>
      </c>
      <c r="C3821" s="112">
        <v>14.629599853899999</v>
      </c>
    </row>
    <row r="3822" spans="1:3" x14ac:dyDescent="0.25">
      <c r="A3822" s="120">
        <v>45450</v>
      </c>
      <c r="B3822" s="105">
        <v>5</v>
      </c>
      <c r="C3822" s="112">
        <v>14.3248001714</v>
      </c>
    </row>
    <row r="3823" spans="1:3" x14ac:dyDescent="0.25">
      <c r="A3823" s="120">
        <v>45450</v>
      </c>
      <c r="B3823" s="105">
        <v>6</v>
      </c>
      <c r="C3823" s="112">
        <v>14.3240000004</v>
      </c>
    </row>
    <row r="3824" spans="1:3" x14ac:dyDescent="0.25">
      <c r="A3824" s="120">
        <v>45450</v>
      </c>
      <c r="B3824" s="105">
        <v>7</v>
      </c>
      <c r="C3824" s="112">
        <v>14.5992001959</v>
      </c>
    </row>
    <row r="3825" spans="1:3" x14ac:dyDescent="0.25">
      <c r="A3825" s="120">
        <v>45450</v>
      </c>
      <c r="B3825" s="105">
        <v>8</v>
      </c>
      <c r="C3825" s="112">
        <v>15.3631999515</v>
      </c>
    </row>
    <row r="3826" spans="1:3" x14ac:dyDescent="0.25">
      <c r="A3826" s="120">
        <v>45450</v>
      </c>
      <c r="B3826" s="105">
        <v>9</v>
      </c>
      <c r="C3826" s="112">
        <v>16.322400635499999</v>
      </c>
    </row>
    <row r="3827" spans="1:3" x14ac:dyDescent="0.25">
      <c r="A3827" s="120">
        <v>45450</v>
      </c>
      <c r="B3827" s="105">
        <v>10</v>
      </c>
      <c r="C3827" s="112">
        <v>17.303200562099999</v>
      </c>
    </row>
    <row r="3828" spans="1:3" x14ac:dyDescent="0.25">
      <c r="A3828" s="120">
        <v>45450</v>
      </c>
      <c r="B3828" s="105">
        <v>11</v>
      </c>
      <c r="C3828" s="112">
        <v>18.537600342400001</v>
      </c>
    </row>
    <row r="3829" spans="1:3" x14ac:dyDescent="0.25">
      <c r="A3829" s="120">
        <v>45450</v>
      </c>
      <c r="B3829" s="105">
        <v>12</v>
      </c>
      <c r="C3829" s="112">
        <v>20.2072001957</v>
      </c>
    </row>
    <row r="3830" spans="1:3" x14ac:dyDescent="0.25">
      <c r="A3830" s="120">
        <v>45450</v>
      </c>
      <c r="B3830" s="105">
        <v>13</v>
      </c>
      <c r="C3830" s="112">
        <v>21.982400391200002</v>
      </c>
    </row>
    <row r="3831" spans="1:3" x14ac:dyDescent="0.25">
      <c r="A3831" s="120">
        <v>45450</v>
      </c>
      <c r="B3831" s="105">
        <v>14</v>
      </c>
      <c r="C3831" s="112">
        <v>24.340000733</v>
      </c>
    </row>
    <row r="3832" spans="1:3" x14ac:dyDescent="0.25">
      <c r="A3832" s="120">
        <v>45450</v>
      </c>
      <c r="B3832" s="105">
        <v>15</v>
      </c>
      <c r="C3832" s="112">
        <v>26.584000488699999</v>
      </c>
    </row>
    <row r="3833" spans="1:3" x14ac:dyDescent="0.25">
      <c r="A3833" s="120">
        <v>45450</v>
      </c>
      <c r="B3833" s="105">
        <v>16</v>
      </c>
      <c r="C3833" s="112">
        <v>27.942400391</v>
      </c>
    </row>
    <row r="3834" spans="1:3" x14ac:dyDescent="0.25">
      <c r="A3834" s="120">
        <v>45450</v>
      </c>
      <c r="B3834" s="105">
        <v>17</v>
      </c>
      <c r="C3834" s="112">
        <v>28.508000732900001</v>
      </c>
    </row>
    <row r="3835" spans="1:3" x14ac:dyDescent="0.25">
      <c r="A3835" s="120">
        <v>45450</v>
      </c>
      <c r="B3835" s="105">
        <v>18</v>
      </c>
      <c r="C3835" s="112">
        <v>28.186400390999999</v>
      </c>
    </row>
    <row r="3836" spans="1:3" x14ac:dyDescent="0.25">
      <c r="A3836" s="120">
        <v>45450</v>
      </c>
      <c r="B3836" s="105">
        <v>19</v>
      </c>
      <c r="C3836" s="112">
        <v>27.363200684200002</v>
      </c>
    </row>
    <row r="3837" spans="1:3" x14ac:dyDescent="0.25">
      <c r="A3837" s="120">
        <v>45450</v>
      </c>
      <c r="B3837" s="105">
        <v>20</v>
      </c>
      <c r="C3837" s="112">
        <v>25.3120006109</v>
      </c>
    </row>
    <row r="3838" spans="1:3" x14ac:dyDescent="0.25">
      <c r="A3838" s="120">
        <v>45450</v>
      </c>
      <c r="B3838" s="105">
        <v>21</v>
      </c>
      <c r="C3838" s="112">
        <v>23.5520002447</v>
      </c>
    </row>
    <row r="3839" spans="1:3" x14ac:dyDescent="0.25">
      <c r="A3839" s="120">
        <v>45450</v>
      </c>
      <c r="B3839" s="105">
        <v>22</v>
      </c>
      <c r="C3839" s="112">
        <v>21.763200684200001</v>
      </c>
    </row>
    <row r="3840" spans="1:3" x14ac:dyDescent="0.25">
      <c r="A3840" s="120">
        <v>45450</v>
      </c>
      <c r="B3840" s="105">
        <v>23</v>
      </c>
      <c r="C3840" s="112">
        <v>19.5296007086</v>
      </c>
    </row>
    <row r="3841" spans="1:3" x14ac:dyDescent="0.25">
      <c r="A3841" s="120">
        <v>45450</v>
      </c>
      <c r="B3841" s="105">
        <v>24</v>
      </c>
      <c r="C3841" s="112">
        <v>17.744800537499998</v>
      </c>
    </row>
    <row r="3842" spans="1:3" x14ac:dyDescent="0.25">
      <c r="A3842" s="120">
        <v>45451</v>
      </c>
      <c r="B3842" s="105">
        <v>1</v>
      </c>
      <c r="C3842" s="112">
        <v>16.1560001225</v>
      </c>
    </row>
    <row r="3843" spans="1:3" x14ac:dyDescent="0.25">
      <c r="A3843" s="120">
        <v>45451</v>
      </c>
      <c r="B3843" s="105">
        <v>2</v>
      </c>
      <c r="C3843" s="112">
        <v>15.079200073800001</v>
      </c>
    </row>
    <row r="3844" spans="1:3" x14ac:dyDescent="0.25">
      <c r="A3844" s="120">
        <v>45451</v>
      </c>
      <c r="B3844" s="105">
        <v>3</v>
      </c>
      <c r="C3844" s="112">
        <v>14.2480002448</v>
      </c>
    </row>
    <row r="3845" spans="1:3" x14ac:dyDescent="0.25">
      <c r="A3845" s="120">
        <v>45451</v>
      </c>
      <c r="B3845" s="105">
        <v>4</v>
      </c>
      <c r="C3845" s="112">
        <v>13.679200073600001</v>
      </c>
    </row>
    <row r="3846" spans="1:3" x14ac:dyDescent="0.25">
      <c r="A3846" s="120">
        <v>45451</v>
      </c>
      <c r="B3846" s="105">
        <v>5</v>
      </c>
      <c r="C3846" s="112">
        <v>13.499999878299999</v>
      </c>
    </row>
    <row r="3847" spans="1:3" x14ac:dyDescent="0.25">
      <c r="A3847" s="120">
        <v>45451</v>
      </c>
      <c r="B3847" s="105">
        <v>6</v>
      </c>
      <c r="C3847" s="112">
        <v>13.2560003667</v>
      </c>
    </row>
    <row r="3848" spans="1:3" x14ac:dyDescent="0.25">
      <c r="A3848" s="120">
        <v>45451</v>
      </c>
      <c r="B3848" s="105">
        <v>7</v>
      </c>
      <c r="C3848" s="112">
        <v>12.793600464499999</v>
      </c>
    </row>
    <row r="3849" spans="1:3" x14ac:dyDescent="0.25">
      <c r="A3849" s="120">
        <v>45451</v>
      </c>
      <c r="B3849" s="105">
        <v>8</v>
      </c>
      <c r="C3849" s="112">
        <v>12.675200318</v>
      </c>
    </row>
    <row r="3850" spans="1:3" x14ac:dyDescent="0.25">
      <c r="A3850" s="120">
        <v>45451</v>
      </c>
      <c r="B3850" s="105">
        <v>9</v>
      </c>
      <c r="C3850" s="112">
        <v>12.918400635499999</v>
      </c>
    </row>
    <row r="3851" spans="1:3" x14ac:dyDescent="0.25">
      <c r="A3851" s="120">
        <v>45451</v>
      </c>
      <c r="B3851" s="105">
        <v>10</v>
      </c>
      <c r="C3851" s="112">
        <v>13.562400513299998</v>
      </c>
    </row>
    <row r="3852" spans="1:3" x14ac:dyDescent="0.25">
      <c r="A3852" s="120">
        <v>45451</v>
      </c>
      <c r="B3852" s="105">
        <v>11</v>
      </c>
      <c r="C3852" s="112">
        <v>14.423200317999999</v>
      </c>
    </row>
    <row r="3853" spans="1:3" x14ac:dyDescent="0.25">
      <c r="A3853" s="120">
        <v>45451</v>
      </c>
      <c r="B3853" s="105">
        <v>12</v>
      </c>
      <c r="C3853" s="112">
        <v>14.8583999027</v>
      </c>
    </row>
    <row r="3854" spans="1:3" x14ac:dyDescent="0.25">
      <c r="A3854" s="120">
        <v>45451</v>
      </c>
      <c r="B3854" s="105">
        <v>13</v>
      </c>
      <c r="C3854" s="112">
        <v>16.305600342399998</v>
      </c>
    </row>
    <row r="3855" spans="1:3" x14ac:dyDescent="0.25">
      <c r="A3855" s="120">
        <v>45451</v>
      </c>
      <c r="B3855" s="105">
        <v>14</v>
      </c>
      <c r="C3855" s="112">
        <v>17.764800171300003</v>
      </c>
    </row>
    <row r="3856" spans="1:3" x14ac:dyDescent="0.25">
      <c r="A3856" s="120">
        <v>45451</v>
      </c>
      <c r="B3856" s="105">
        <v>15</v>
      </c>
      <c r="C3856" s="112">
        <v>19.228800659800001</v>
      </c>
    </row>
    <row r="3857" spans="1:3" x14ac:dyDescent="0.25">
      <c r="A3857" s="120">
        <v>45451</v>
      </c>
      <c r="B3857" s="105">
        <v>16</v>
      </c>
      <c r="C3857" s="112">
        <v>20.460800171300001</v>
      </c>
    </row>
    <row r="3858" spans="1:3" x14ac:dyDescent="0.25">
      <c r="A3858" s="120">
        <v>45451</v>
      </c>
      <c r="B3858" s="105">
        <v>17</v>
      </c>
      <c r="C3858" s="112">
        <v>21.212800415500002</v>
      </c>
    </row>
    <row r="3859" spans="1:3" x14ac:dyDescent="0.25">
      <c r="A3859" s="120">
        <v>45451</v>
      </c>
      <c r="B3859" s="105">
        <v>18</v>
      </c>
      <c r="C3859" s="112">
        <v>21.640800049199999</v>
      </c>
    </row>
    <row r="3860" spans="1:3" x14ac:dyDescent="0.25">
      <c r="A3860" s="120">
        <v>45451</v>
      </c>
      <c r="B3860" s="105">
        <v>19</v>
      </c>
      <c r="C3860" s="112">
        <v>21.700800903799998</v>
      </c>
    </row>
    <row r="3861" spans="1:3" x14ac:dyDescent="0.25">
      <c r="A3861" s="120">
        <v>45451</v>
      </c>
      <c r="B3861" s="105">
        <v>20</v>
      </c>
      <c r="C3861" s="112">
        <v>20.076800415500003</v>
      </c>
    </row>
    <row r="3862" spans="1:3" x14ac:dyDescent="0.25">
      <c r="A3862" s="120">
        <v>45451</v>
      </c>
      <c r="B3862" s="105">
        <v>21</v>
      </c>
      <c r="C3862" s="112">
        <v>19.264800049400002</v>
      </c>
    </row>
    <row r="3863" spans="1:3" x14ac:dyDescent="0.25">
      <c r="A3863" s="120">
        <v>45451</v>
      </c>
      <c r="B3863" s="105">
        <v>22</v>
      </c>
      <c r="C3863" s="112">
        <v>18.382400391300003</v>
      </c>
    </row>
    <row r="3864" spans="1:3" x14ac:dyDescent="0.25">
      <c r="A3864" s="120">
        <v>45451</v>
      </c>
      <c r="B3864" s="105">
        <v>23</v>
      </c>
      <c r="C3864" s="112">
        <v>17.1984003912</v>
      </c>
    </row>
    <row r="3865" spans="1:3" x14ac:dyDescent="0.25">
      <c r="A3865" s="120">
        <v>45451</v>
      </c>
      <c r="B3865" s="105">
        <v>24</v>
      </c>
      <c r="C3865" s="112">
        <v>15.7816004644</v>
      </c>
    </row>
    <row r="3866" spans="1:3" x14ac:dyDescent="0.25">
      <c r="A3866" s="120">
        <v>45452</v>
      </c>
      <c r="B3866" s="105">
        <v>1</v>
      </c>
      <c r="C3866" s="112">
        <v>14.7920003667</v>
      </c>
    </row>
    <row r="3867" spans="1:3" x14ac:dyDescent="0.25">
      <c r="A3867" s="120">
        <v>45452</v>
      </c>
      <c r="B3867" s="105">
        <v>2</v>
      </c>
      <c r="C3867" s="112">
        <v>13.962400024900001</v>
      </c>
    </row>
    <row r="3868" spans="1:3" x14ac:dyDescent="0.25">
      <c r="A3868" s="120">
        <v>45452</v>
      </c>
      <c r="B3868" s="105">
        <v>3</v>
      </c>
      <c r="C3868" s="112">
        <v>13.403200073800001</v>
      </c>
    </row>
    <row r="3869" spans="1:3" x14ac:dyDescent="0.25">
      <c r="A3869" s="120">
        <v>45452</v>
      </c>
      <c r="B3869" s="105">
        <v>4</v>
      </c>
      <c r="C3869" s="112">
        <v>12.952000122699999</v>
      </c>
    </row>
    <row r="3870" spans="1:3" x14ac:dyDescent="0.25">
      <c r="A3870" s="120">
        <v>45452</v>
      </c>
      <c r="B3870" s="105">
        <v>5</v>
      </c>
      <c r="C3870" s="112">
        <v>12.7104003913</v>
      </c>
    </row>
    <row r="3871" spans="1:3" x14ac:dyDescent="0.25">
      <c r="A3871" s="120">
        <v>45452</v>
      </c>
      <c r="B3871" s="105">
        <v>6</v>
      </c>
      <c r="C3871" s="112">
        <v>12.460800537700001</v>
      </c>
    </row>
    <row r="3872" spans="1:3" x14ac:dyDescent="0.25">
      <c r="A3872" s="120">
        <v>45452</v>
      </c>
      <c r="B3872" s="105">
        <v>7</v>
      </c>
      <c r="C3872" s="112">
        <v>12.272800415499999</v>
      </c>
    </row>
    <row r="3873" spans="1:3" x14ac:dyDescent="0.25">
      <c r="A3873" s="120">
        <v>45452</v>
      </c>
      <c r="B3873" s="105">
        <v>8</v>
      </c>
      <c r="C3873" s="112">
        <v>12.1688004158</v>
      </c>
    </row>
    <row r="3874" spans="1:3" x14ac:dyDescent="0.25">
      <c r="A3874" s="120">
        <v>45452</v>
      </c>
      <c r="B3874" s="105">
        <v>9</v>
      </c>
      <c r="C3874" s="112">
        <v>11.8711999518</v>
      </c>
    </row>
    <row r="3875" spans="1:3" x14ac:dyDescent="0.25">
      <c r="A3875" s="120">
        <v>45452</v>
      </c>
      <c r="B3875" s="105">
        <v>10</v>
      </c>
      <c r="C3875" s="112">
        <v>11.941599975900001</v>
      </c>
    </row>
    <row r="3876" spans="1:3" x14ac:dyDescent="0.25">
      <c r="A3876" s="120">
        <v>45452</v>
      </c>
      <c r="B3876" s="105">
        <v>11</v>
      </c>
      <c r="C3876" s="112">
        <v>12.299199890600001</v>
      </c>
    </row>
    <row r="3877" spans="1:3" x14ac:dyDescent="0.25">
      <c r="A3877" s="120">
        <v>45452</v>
      </c>
      <c r="B3877" s="105">
        <v>12</v>
      </c>
      <c r="C3877" s="112">
        <v>13.777600464499999</v>
      </c>
    </row>
    <row r="3878" spans="1:3" x14ac:dyDescent="0.25">
      <c r="A3878" s="120">
        <v>45452</v>
      </c>
      <c r="B3878" s="105">
        <v>13</v>
      </c>
      <c r="C3878" s="112">
        <v>13.9880003667</v>
      </c>
    </row>
    <row r="3879" spans="1:3" x14ac:dyDescent="0.25">
      <c r="A3879" s="120">
        <v>45452</v>
      </c>
      <c r="B3879" s="105">
        <v>14</v>
      </c>
      <c r="C3879" s="112">
        <v>15.244800293500001</v>
      </c>
    </row>
    <row r="3880" spans="1:3" x14ac:dyDescent="0.25">
      <c r="A3880" s="120">
        <v>45452</v>
      </c>
      <c r="B3880" s="105">
        <v>15</v>
      </c>
      <c r="C3880" s="112">
        <v>15.6776003423</v>
      </c>
    </row>
    <row r="3881" spans="1:3" x14ac:dyDescent="0.25">
      <c r="A3881" s="120">
        <v>45452</v>
      </c>
      <c r="B3881" s="105">
        <v>16</v>
      </c>
      <c r="C3881" s="112">
        <v>17.6408002935</v>
      </c>
    </row>
    <row r="3882" spans="1:3" x14ac:dyDescent="0.25">
      <c r="A3882" s="120">
        <v>45452</v>
      </c>
      <c r="B3882" s="105">
        <v>17</v>
      </c>
      <c r="C3882" s="112">
        <v>19.904799927200003</v>
      </c>
    </row>
    <row r="3883" spans="1:3" x14ac:dyDescent="0.25">
      <c r="A3883" s="120">
        <v>45452</v>
      </c>
      <c r="B3883" s="105">
        <v>18</v>
      </c>
      <c r="C3883" s="112">
        <v>20.156800171499999</v>
      </c>
    </row>
    <row r="3884" spans="1:3" x14ac:dyDescent="0.25">
      <c r="A3884" s="120">
        <v>45452</v>
      </c>
      <c r="B3884" s="105">
        <v>19</v>
      </c>
      <c r="C3884" s="112">
        <v>19.771200073900001</v>
      </c>
    </row>
    <row r="3885" spans="1:3" x14ac:dyDescent="0.25">
      <c r="A3885" s="120">
        <v>45452</v>
      </c>
      <c r="B3885" s="105">
        <v>20</v>
      </c>
      <c r="C3885" s="112">
        <v>18.821600342300002</v>
      </c>
    </row>
    <row r="3886" spans="1:3" x14ac:dyDescent="0.25">
      <c r="A3886" s="120">
        <v>45452</v>
      </c>
      <c r="B3886" s="105">
        <v>21</v>
      </c>
      <c r="C3886" s="112">
        <v>19.5472006842</v>
      </c>
    </row>
    <row r="3887" spans="1:3" x14ac:dyDescent="0.25">
      <c r="A3887" s="120">
        <v>45452</v>
      </c>
      <c r="B3887" s="105">
        <v>22</v>
      </c>
      <c r="C3887" s="112">
        <v>18.45920044</v>
      </c>
    </row>
    <row r="3888" spans="1:3" x14ac:dyDescent="0.25">
      <c r="A3888" s="120">
        <v>45452</v>
      </c>
      <c r="B3888" s="105">
        <v>23</v>
      </c>
      <c r="C3888" s="112">
        <v>16.984000489</v>
      </c>
    </row>
    <row r="3889" spans="1:3" x14ac:dyDescent="0.25">
      <c r="A3889" s="120">
        <v>45452</v>
      </c>
      <c r="B3889" s="105">
        <v>24</v>
      </c>
      <c r="C3889" s="112">
        <v>15.3936004642</v>
      </c>
    </row>
    <row r="3890" spans="1:3" x14ac:dyDescent="0.25">
      <c r="A3890" s="120">
        <v>45453</v>
      </c>
      <c r="B3890" s="105">
        <v>1</v>
      </c>
      <c r="C3890" s="112">
        <v>14.205599853800001</v>
      </c>
    </row>
    <row r="3891" spans="1:3" x14ac:dyDescent="0.25">
      <c r="A3891" s="120">
        <v>45453</v>
      </c>
      <c r="B3891" s="105">
        <v>2</v>
      </c>
      <c r="C3891" s="112">
        <v>13.4864003912</v>
      </c>
    </row>
    <row r="3892" spans="1:3" x14ac:dyDescent="0.25">
      <c r="A3892" s="120">
        <v>45453</v>
      </c>
      <c r="B3892" s="105">
        <v>3</v>
      </c>
      <c r="C3892" s="112">
        <v>13.123200195900001</v>
      </c>
    </row>
    <row r="3893" spans="1:3" x14ac:dyDescent="0.25">
      <c r="A3893" s="120">
        <v>45453</v>
      </c>
      <c r="B3893" s="105">
        <v>4</v>
      </c>
      <c r="C3893" s="112">
        <v>12.7840002446</v>
      </c>
    </row>
    <row r="3894" spans="1:3" x14ac:dyDescent="0.25">
      <c r="A3894" s="120">
        <v>45453</v>
      </c>
      <c r="B3894" s="105">
        <v>5</v>
      </c>
      <c r="C3894" s="112">
        <v>12.7976002202</v>
      </c>
    </row>
    <row r="3895" spans="1:3" x14ac:dyDescent="0.25">
      <c r="A3895" s="120">
        <v>45453</v>
      </c>
      <c r="B3895" s="105">
        <v>6</v>
      </c>
      <c r="C3895" s="112">
        <v>12.9592004401</v>
      </c>
    </row>
    <row r="3896" spans="1:3" x14ac:dyDescent="0.25">
      <c r="A3896" s="120">
        <v>45453</v>
      </c>
      <c r="B3896" s="105">
        <v>7</v>
      </c>
      <c r="C3896" s="112">
        <v>13.418400269100001</v>
      </c>
    </row>
    <row r="3897" spans="1:3" x14ac:dyDescent="0.25">
      <c r="A3897" s="120">
        <v>45453</v>
      </c>
      <c r="B3897" s="105">
        <v>8</v>
      </c>
      <c r="C3897" s="112">
        <v>13.724800415500001</v>
      </c>
    </row>
    <row r="3898" spans="1:3" x14ac:dyDescent="0.25">
      <c r="A3898" s="120">
        <v>45453</v>
      </c>
      <c r="B3898" s="105">
        <v>9</v>
      </c>
      <c r="C3898" s="112">
        <v>13.856000488799999</v>
      </c>
    </row>
    <row r="3899" spans="1:3" x14ac:dyDescent="0.25">
      <c r="A3899" s="120">
        <v>45453</v>
      </c>
      <c r="B3899" s="105">
        <v>10</v>
      </c>
      <c r="C3899" s="112">
        <v>14.2184006353</v>
      </c>
    </row>
    <row r="3900" spans="1:3" x14ac:dyDescent="0.25">
      <c r="A3900" s="120">
        <v>45453</v>
      </c>
      <c r="B3900" s="105">
        <v>11</v>
      </c>
      <c r="C3900" s="112">
        <v>14.6656005864</v>
      </c>
    </row>
    <row r="3901" spans="1:3" x14ac:dyDescent="0.25">
      <c r="A3901" s="120">
        <v>45453</v>
      </c>
      <c r="B3901" s="105">
        <v>12</v>
      </c>
      <c r="C3901" s="112">
        <v>15.8608000491</v>
      </c>
    </row>
    <row r="3902" spans="1:3" x14ac:dyDescent="0.25">
      <c r="A3902" s="120">
        <v>45453</v>
      </c>
      <c r="B3902" s="105">
        <v>13</v>
      </c>
      <c r="C3902" s="112">
        <v>17.324000489099998</v>
      </c>
    </row>
    <row r="3903" spans="1:3" x14ac:dyDescent="0.25">
      <c r="A3903" s="120">
        <v>45453</v>
      </c>
      <c r="B3903" s="105">
        <v>14</v>
      </c>
      <c r="C3903" s="112">
        <v>19.2895999763</v>
      </c>
    </row>
    <row r="3904" spans="1:3" x14ac:dyDescent="0.25">
      <c r="A3904" s="120">
        <v>45453</v>
      </c>
      <c r="B3904" s="105">
        <v>15</v>
      </c>
      <c r="C3904" s="112">
        <v>21.874400635200001</v>
      </c>
    </row>
    <row r="3905" spans="1:3" x14ac:dyDescent="0.25">
      <c r="A3905" s="120">
        <v>45453</v>
      </c>
      <c r="B3905" s="105">
        <v>16</v>
      </c>
      <c r="C3905" s="112">
        <v>24.6224010016</v>
      </c>
    </row>
    <row r="3906" spans="1:3" x14ac:dyDescent="0.25">
      <c r="A3906" s="120">
        <v>45453</v>
      </c>
      <c r="B3906" s="105">
        <v>17</v>
      </c>
      <c r="C3906" s="112">
        <v>26.1744006353</v>
      </c>
    </row>
    <row r="3907" spans="1:3" x14ac:dyDescent="0.25">
      <c r="A3907" s="120">
        <v>45453</v>
      </c>
      <c r="B3907" s="105">
        <v>18</v>
      </c>
      <c r="C3907" s="112">
        <v>26.986400391300002</v>
      </c>
    </row>
    <row r="3908" spans="1:3" x14ac:dyDescent="0.25">
      <c r="A3908" s="120">
        <v>45453</v>
      </c>
      <c r="B3908" s="105">
        <v>19</v>
      </c>
      <c r="C3908" s="112">
        <v>26.824800293500001</v>
      </c>
    </row>
    <row r="3909" spans="1:3" x14ac:dyDescent="0.25">
      <c r="A3909" s="120">
        <v>45453</v>
      </c>
      <c r="B3909" s="105">
        <v>20</v>
      </c>
      <c r="C3909" s="112">
        <v>25.099201050399998</v>
      </c>
    </row>
    <row r="3910" spans="1:3" x14ac:dyDescent="0.25">
      <c r="A3910" s="120">
        <v>45453</v>
      </c>
      <c r="B3910" s="105">
        <v>21</v>
      </c>
      <c r="C3910" s="112">
        <v>23.702400513299999</v>
      </c>
    </row>
    <row r="3911" spans="1:3" x14ac:dyDescent="0.25">
      <c r="A3911" s="120">
        <v>45453</v>
      </c>
      <c r="B3911" s="105">
        <v>22</v>
      </c>
      <c r="C3911" s="112">
        <v>21.549600464399997</v>
      </c>
    </row>
    <row r="3912" spans="1:3" x14ac:dyDescent="0.25">
      <c r="A3912" s="120">
        <v>45453</v>
      </c>
      <c r="B3912" s="105">
        <v>23</v>
      </c>
      <c r="C3912" s="112">
        <v>19.208000366699999</v>
      </c>
    </row>
    <row r="3913" spans="1:3" x14ac:dyDescent="0.25">
      <c r="A3913" s="120">
        <v>45453</v>
      </c>
      <c r="B3913" s="105">
        <v>24</v>
      </c>
      <c r="C3913" s="112">
        <v>17.106400391300003</v>
      </c>
    </row>
    <row r="3914" spans="1:3" x14ac:dyDescent="0.25">
      <c r="A3914" s="120">
        <v>45454</v>
      </c>
      <c r="B3914" s="105">
        <v>1</v>
      </c>
      <c r="C3914" s="112">
        <v>15.740000489</v>
      </c>
    </row>
    <row r="3915" spans="1:3" x14ac:dyDescent="0.25">
      <c r="A3915" s="120">
        <v>45454</v>
      </c>
      <c r="B3915" s="105">
        <v>2</v>
      </c>
      <c r="C3915" s="112">
        <v>14.7808000493</v>
      </c>
    </row>
    <row r="3916" spans="1:3" x14ac:dyDescent="0.25">
      <c r="A3916" s="120">
        <v>45454</v>
      </c>
      <c r="B3916" s="105">
        <v>3</v>
      </c>
      <c r="C3916" s="112">
        <v>14.0136000981</v>
      </c>
    </row>
    <row r="3917" spans="1:3" x14ac:dyDescent="0.25">
      <c r="A3917" s="120">
        <v>45454</v>
      </c>
      <c r="B3917" s="105">
        <v>4</v>
      </c>
      <c r="C3917" s="112">
        <v>13.6184002691</v>
      </c>
    </row>
    <row r="3918" spans="1:3" x14ac:dyDescent="0.25">
      <c r="A3918" s="120">
        <v>45454</v>
      </c>
      <c r="B3918" s="105">
        <v>5</v>
      </c>
      <c r="C3918" s="112">
        <v>13.4816003422</v>
      </c>
    </row>
    <row r="3919" spans="1:3" x14ac:dyDescent="0.25">
      <c r="A3919" s="120">
        <v>45454</v>
      </c>
      <c r="B3919" s="105">
        <v>6</v>
      </c>
      <c r="C3919" s="112">
        <v>13.5216002202</v>
      </c>
    </row>
    <row r="3920" spans="1:3" x14ac:dyDescent="0.25">
      <c r="A3920" s="120">
        <v>45454</v>
      </c>
      <c r="B3920" s="105">
        <v>7</v>
      </c>
      <c r="C3920" s="112">
        <v>14.205600220300001</v>
      </c>
    </row>
    <row r="3921" spans="1:3" x14ac:dyDescent="0.25">
      <c r="A3921" s="120">
        <v>45454</v>
      </c>
      <c r="B3921" s="105">
        <v>8</v>
      </c>
      <c r="C3921" s="112">
        <v>14.997600220300001</v>
      </c>
    </row>
    <row r="3922" spans="1:3" x14ac:dyDescent="0.25">
      <c r="A3922" s="120">
        <v>45454</v>
      </c>
      <c r="B3922" s="105">
        <v>9</v>
      </c>
      <c r="C3922" s="112">
        <v>16.293600098199999</v>
      </c>
    </row>
    <row r="3923" spans="1:3" x14ac:dyDescent="0.25">
      <c r="A3923" s="120">
        <v>45454</v>
      </c>
      <c r="B3923" s="105">
        <v>10</v>
      </c>
      <c r="C3923" s="112">
        <v>17.3368005377</v>
      </c>
    </row>
    <row r="3924" spans="1:3" x14ac:dyDescent="0.25">
      <c r="A3924" s="120">
        <v>45454</v>
      </c>
      <c r="B3924" s="105">
        <v>11</v>
      </c>
      <c r="C3924" s="112">
        <v>18.934400513299998</v>
      </c>
    </row>
    <row r="3925" spans="1:3" x14ac:dyDescent="0.25">
      <c r="A3925" s="120">
        <v>45454</v>
      </c>
      <c r="B3925" s="105">
        <v>12</v>
      </c>
      <c r="C3925" s="112">
        <v>21.792800659699999</v>
      </c>
    </row>
    <row r="3926" spans="1:3" x14ac:dyDescent="0.25">
      <c r="A3926" s="120">
        <v>45454</v>
      </c>
      <c r="B3926" s="105">
        <v>13</v>
      </c>
      <c r="C3926" s="112">
        <v>24.477600098300002</v>
      </c>
    </row>
    <row r="3927" spans="1:3" x14ac:dyDescent="0.25">
      <c r="A3927" s="120">
        <v>45454</v>
      </c>
      <c r="B3927" s="105">
        <v>14</v>
      </c>
      <c r="C3927" s="112">
        <v>26.549600830700001</v>
      </c>
    </row>
    <row r="3928" spans="1:3" x14ac:dyDescent="0.25">
      <c r="A3928" s="120">
        <v>45454</v>
      </c>
      <c r="B3928" s="105">
        <v>15</v>
      </c>
      <c r="C3928" s="112">
        <v>29.332000732800001</v>
      </c>
    </row>
    <row r="3929" spans="1:3" x14ac:dyDescent="0.25">
      <c r="A3929" s="120">
        <v>45454</v>
      </c>
      <c r="B3929" s="105">
        <v>16</v>
      </c>
      <c r="C3929" s="112">
        <v>31.454401123499999</v>
      </c>
    </row>
    <row r="3930" spans="1:3" x14ac:dyDescent="0.25">
      <c r="A3930" s="120">
        <v>45454</v>
      </c>
      <c r="B3930" s="105">
        <v>17</v>
      </c>
      <c r="C3930" s="112">
        <v>32.900000244700003</v>
      </c>
    </row>
    <row r="3931" spans="1:3" x14ac:dyDescent="0.25">
      <c r="A3931" s="120">
        <v>45454</v>
      </c>
      <c r="B3931" s="105">
        <v>18</v>
      </c>
      <c r="C3931" s="112">
        <v>32.971200683900001</v>
      </c>
    </row>
    <row r="3932" spans="1:3" x14ac:dyDescent="0.25">
      <c r="A3932" s="120">
        <v>45454</v>
      </c>
      <c r="B3932" s="105">
        <v>19</v>
      </c>
      <c r="C3932" s="112">
        <v>31.928800537499999</v>
      </c>
    </row>
    <row r="3933" spans="1:3" x14ac:dyDescent="0.25">
      <c r="A3933" s="120">
        <v>45454</v>
      </c>
      <c r="B3933" s="105">
        <v>20</v>
      </c>
      <c r="C3933" s="112">
        <v>28.706400147100002</v>
      </c>
    </row>
    <row r="3934" spans="1:3" x14ac:dyDescent="0.25">
      <c r="A3934" s="120">
        <v>45454</v>
      </c>
      <c r="B3934" s="105">
        <v>21</v>
      </c>
      <c r="C3934" s="112">
        <v>25.700000244399998</v>
      </c>
    </row>
    <row r="3935" spans="1:3" x14ac:dyDescent="0.25">
      <c r="A3935" s="120">
        <v>45454</v>
      </c>
      <c r="B3935" s="105">
        <v>22</v>
      </c>
      <c r="C3935" s="112">
        <v>22.815200195900001</v>
      </c>
    </row>
    <row r="3936" spans="1:3" x14ac:dyDescent="0.25">
      <c r="A3936" s="120">
        <v>45454</v>
      </c>
      <c r="B3936" s="105">
        <v>23</v>
      </c>
      <c r="C3936" s="112">
        <v>20.105600098099998</v>
      </c>
    </row>
    <row r="3937" spans="1:3" x14ac:dyDescent="0.25">
      <c r="A3937" s="120">
        <v>45454</v>
      </c>
      <c r="B3937" s="105">
        <v>24</v>
      </c>
      <c r="C3937" s="112">
        <v>17.8528002935</v>
      </c>
    </row>
    <row r="3938" spans="1:3" x14ac:dyDescent="0.25">
      <c r="A3938" s="120">
        <v>45455</v>
      </c>
      <c r="B3938" s="105">
        <v>1</v>
      </c>
      <c r="C3938" s="112">
        <v>16.2976002202</v>
      </c>
    </row>
    <row r="3939" spans="1:3" x14ac:dyDescent="0.25">
      <c r="A3939" s="120">
        <v>45455</v>
      </c>
      <c r="B3939" s="105">
        <v>2</v>
      </c>
      <c r="C3939" s="112">
        <v>15.1296002202</v>
      </c>
    </row>
    <row r="3940" spans="1:3" x14ac:dyDescent="0.25">
      <c r="A3940" s="120">
        <v>45455</v>
      </c>
      <c r="B3940" s="105">
        <v>3</v>
      </c>
      <c r="C3940" s="112">
        <v>14.316000488899999</v>
      </c>
    </row>
    <row r="3941" spans="1:3" x14ac:dyDescent="0.25">
      <c r="A3941" s="120">
        <v>45455</v>
      </c>
      <c r="B3941" s="105">
        <v>4</v>
      </c>
      <c r="C3941" s="112">
        <v>13.7016002204</v>
      </c>
    </row>
    <row r="3942" spans="1:3" x14ac:dyDescent="0.25">
      <c r="A3942" s="120">
        <v>45455</v>
      </c>
      <c r="B3942" s="105">
        <v>5</v>
      </c>
      <c r="C3942" s="112">
        <v>13.996000244700001</v>
      </c>
    </row>
    <row r="3943" spans="1:3" x14ac:dyDescent="0.25">
      <c r="A3943" s="120">
        <v>45455</v>
      </c>
      <c r="B3943" s="105">
        <v>6</v>
      </c>
      <c r="C3943" s="112">
        <v>14.058400513500001</v>
      </c>
    </row>
    <row r="3944" spans="1:3" x14ac:dyDescent="0.25">
      <c r="A3944" s="120">
        <v>45455</v>
      </c>
      <c r="B3944" s="105">
        <v>7</v>
      </c>
      <c r="C3944" s="112">
        <v>14.518400025</v>
      </c>
    </row>
    <row r="3945" spans="1:3" x14ac:dyDescent="0.25">
      <c r="A3945" s="120">
        <v>45455</v>
      </c>
      <c r="B3945" s="105">
        <v>8</v>
      </c>
      <c r="C3945" s="112">
        <v>15.2191999515</v>
      </c>
    </row>
    <row r="3946" spans="1:3" x14ac:dyDescent="0.25">
      <c r="A3946" s="120">
        <v>45455</v>
      </c>
      <c r="B3946" s="105">
        <v>9</v>
      </c>
      <c r="C3946" s="112">
        <v>15.9168001713</v>
      </c>
    </row>
    <row r="3947" spans="1:3" x14ac:dyDescent="0.25">
      <c r="A3947" s="120">
        <v>45455</v>
      </c>
      <c r="B3947" s="105">
        <v>10</v>
      </c>
      <c r="C3947" s="112">
        <v>16.1728001715</v>
      </c>
    </row>
    <row r="3948" spans="1:3" x14ac:dyDescent="0.25">
      <c r="A3948" s="120">
        <v>45455</v>
      </c>
      <c r="B3948" s="105">
        <v>11</v>
      </c>
      <c r="C3948" s="112">
        <v>17.463200317999998</v>
      </c>
    </row>
    <row r="3949" spans="1:3" x14ac:dyDescent="0.25">
      <c r="A3949" s="120">
        <v>45455</v>
      </c>
      <c r="B3949" s="105">
        <v>12</v>
      </c>
      <c r="C3949" s="112">
        <v>18.7976000982</v>
      </c>
    </row>
    <row r="3950" spans="1:3" x14ac:dyDescent="0.25">
      <c r="A3950" s="120">
        <v>45455</v>
      </c>
      <c r="B3950" s="105">
        <v>13</v>
      </c>
      <c r="C3950" s="112">
        <v>19.606400024700001</v>
      </c>
    </row>
    <row r="3951" spans="1:3" x14ac:dyDescent="0.25">
      <c r="A3951" s="120">
        <v>45455</v>
      </c>
      <c r="B3951" s="105">
        <v>14</v>
      </c>
      <c r="C3951" s="112">
        <v>21.422400391</v>
      </c>
    </row>
    <row r="3952" spans="1:3" x14ac:dyDescent="0.25">
      <c r="A3952" s="120">
        <v>45455</v>
      </c>
      <c r="B3952" s="105">
        <v>15</v>
      </c>
      <c r="C3952" s="112">
        <v>23.617600342399999</v>
      </c>
    </row>
    <row r="3953" spans="1:3" x14ac:dyDescent="0.25">
      <c r="A3953" s="120">
        <v>45455</v>
      </c>
      <c r="B3953" s="105">
        <v>16</v>
      </c>
      <c r="C3953" s="112">
        <v>26.192800781599999</v>
      </c>
    </row>
    <row r="3954" spans="1:3" x14ac:dyDescent="0.25">
      <c r="A3954" s="120">
        <v>45455</v>
      </c>
      <c r="B3954" s="105">
        <v>17</v>
      </c>
      <c r="C3954" s="112">
        <v>27.949601074699999</v>
      </c>
    </row>
    <row r="3955" spans="1:3" x14ac:dyDescent="0.25">
      <c r="A3955" s="120">
        <v>45455</v>
      </c>
      <c r="B3955" s="105">
        <v>18</v>
      </c>
      <c r="C3955" s="112">
        <v>29.050400635300001</v>
      </c>
    </row>
    <row r="3956" spans="1:3" x14ac:dyDescent="0.25">
      <c r="A3956" s="120">
        <v>45455</v>
      </c>
      <c r="B3956" s="105">
        <v>19</v>
      </c>
      <c r="C3956" s="112">
        <v>28.5024003911</v>
      </c>
    </row>
    <row r="3957" spans="1:3" x14ac:dyDescent="0.25">
      <c r="A3957" s="120">
        <v>45455</v>
      </c>
      <c r="B3957" s="105">
        <v>20</v>
      </c>
      <c r="C3957" s="112">
        <v>26.688800781699999</v>
      </c>
    </row>
    <row r="3958" spans="1:3" x14ac:dyDescent="0.25">
      <c r="A3958" s="120">
        <v>45455</v>
      </c>
      <c r="B3958" s="105">
        <v>21</v>
      </c>
      <c r="C3958" s="112">
        <v>24.800800537600001</v>
      </c>
    </row>
    <row r="3959" spans="1:3" x14ac:dyDescent="0.25">
      <c r="A3959" s="120">
        <v>45455</v>
      </c>
      <c r="B3959" s="105">
        <v>22</v>
      </c>
      <c r="C3959" s="112">
        <v>22.092800415500001</v>
      </c>
    </row>
    <row r="3960" spans="1:3" x14ac:dyDescent="0.25">
      <c r="A3960" s="120">
        <v>45455</v>
      </c>
      <c r="B3960" s="105">
        <v>23</v>
      </c>
      <c r="C3960" s="112">
        <v>19.324800537600002</v>
      </c>
    </row>
    <row r="3961" spans="1:3" x14ac:dyDescent="0.25">
      <c r="A3961" s="120">
        <v>45455</v>
      </c>
      <c r="B3961" s="105">
        <v>24</v>
      </c>
      <c r="C3961" s="112">
        <v>17.333600220400001</v>
      </c>
    </row>
    <row r="3962" spans="1:3" x14ac:dyDescent="0.25">
      <c r="A3962" s="120">
        <v>45456</v>
      </c>
      <c r="B3962" s="105">
        <v>1</v>
      </c>
      <c r="C3962" s="112">
        <v>15.7504007575</v>
      </c>
    </row>
    <row r="3963" spans="1:3" x14ac:dyDescent="0.25">
      <c r="A3963" s="120">
        <v>45456</v>
      </c>
      <c r="B3963" s="105">
        <v>2</v>
      </c>
      <c r="C3963" s="112">
        <v>14.9008005377</v>
      </c>
    </row>
    <row r="3964" spans="1:3" x14ac:dyDescent="0.25">
      <c r="A3964" s="120">
        <v>45456</v>
      </c>
      <c r="B3964" s="105">
        <v>3</v>
      </c>
      <c r="C3964" s="112">
        <v>14.2608000494</v>
      </c>
    </row>
    <row r="3965" spans="1:3" x14ac:dyDescent="0.25">
      <c r="A3965" s="120">
        <v>45456</v>
      </c>
      <c r="B3965" s="105">
        <v>4</v>
      </c>
      <c r="C3965" s="112">
        <v>13.804800049300001</v>
      </c>
    </row>
    <row r="3966" spans="1:3" x14ac:dyDescent="0.25">
      <c r="A3966" s="120">
        <v>45456</v>
      </c>
      <c r="B3966" s="105">
        <v>5</v>
      </c>
      <c r="C3966" s="112">
        <v>13.668000366800001</v>
      </c>
    </row>
    <row r="3967" spans="1:3" x14ac:dyDescent="0.25">
      <c r="A3967" s="120">
        <v>45456</v>
      </c>
      <c r="B3967" s="105">
        <v>6</v>
      </c>
      <c r="C3967" s="112">
        <v>13.8544005135</v>
      </c>
    </row>
    <row r="3968" spans="1:3" x14ac:dyDescent="0.25">
      <c r="A3968" s="120">
        <v>45456</v>
      </c>
      <c r="B3968" s="105">
        <v>7</v>
      </c>
      <c r="C3968" s="112">
        <v>14.317600220399999</v>
      </c>
    </row>
    <row r="3969" spans="1:3" x14ac:dyDescent="0.25">
      <c r="A3969" s="120">
        <v>45456</v>
      </c>
      <c r="B3969" s="105">
        <v>8</v>
      </c>
      <c r="C3969" s="112">
        <v>14.7912001957</v>
      </c>
    </row>
    <row r="3970" spans="1:3" x14ac:dyDescent="0.25">
      <c r="A3970" s="120">
        <v>45456</v>
      </c>
      <c r="B3970" s="105">
        <v>9</v>
      </c>
      <c r="C3970" s="112">
        <v>15.251200317999999</v>
      </c>
    </row>
    <row r="3971" spans="1:3" x14ac:dyDescent="0.25">
      <c r="A3971" s="120">
        <v>45456</v>
      </c>
      <c r="B3971" s="105">
        <v>10</v>
      </c>
      <c r="C3971" s="112">
        <v>15.943199829499999</v>
      </c>
    </row>
    <row r="3972" spans="1:3" x14ac:dyDescent="0.25">
      <c r="A3972" s="120">
        <v>45456</v>
      </c>
      <c r="B3972" s="105">
        <v>11</v>
      </c>
      <c r="C3972" s="112">
        <v>16.892000488800001</v>
      </c>
    </row>
    <row r="3973" spans="1:3" x14ac:dyDescent="0.25">
      <c r="A3973" s="120">
        <v>45456</v>
      </c>
      <c r="B3973" s="105">
        <v>12</v>
      </c>
      <c r="C3973" s="112">
        <v>18.9312004399</v>
      </c>
    </row>
    <row r="3974" spans="1:3" x14ac:dyDescent="0.25">
      <c r="A3974" s="120">
        <v>45456</v>
      </c>
      <c r="B3974" s="105">
        <v>13</v>
      </c>
      <c r="C3974" s="112">
        <v>20.3088001713</v>
      </c>
    </row>
    <row r="3975" spans="1:3" x14ac:dyDescent="0.25">
      <c r="A3975" s="120">
        <v>45456</v>
      </c>
      <c r="B3975" s="105">
        <v>14</v>
      </c>
      <c r="C3975" s="112">
        <v>22.396800049099998</v>
      </c>
    </row>
    <row r="3976" spans="1:3" x14ac:dyDescent="0.25">
      <c r="A3976" s="120">
        <v>45456</v>
      </c>
      <c r="B3976" s="105">
        <v>15</v>
      </c>
      <c r="C3976" s="112">
        <v>24.217600586299998</v>
      </c>
    </row>
    <row r="3977" spans="1:3" x14ac:dyDescent="0.25">
      <c r="A3977" s="120">
        <v>45456</v>
      </c>
      <c r="B3977" s="105">
        <v>16</v>
      </c>
      <c r="C3977" s="112">
        <v>25.931200684</v>
      </c>
    </row>
    <row r="3978" spans="1:3" x14ac:dyDescent="0.25">
      <c r="A3978" s="120">
        <v>45456</v>
      </c>
      <c r="B3978" s="105">
        <v>17</v>
      </c>
      <c r="C3978" s="112">
        <v>27.4016003423</v>
      </c>
    </row>
    <row r="3979" spans="1:3" x14ac:dyDescent="0.25">
      <c r="A3979" s="120">
        <v>45456</v>
      </c>
      <c r="B3979" s="105">
        <v>18</v>
      </c>
      <c r="C3979" s="112">
        <v>28.009600586299999</v>
      </c>
    </row>
    <row r="3980" spans="1:3" x14ac:dyDescent="0.25">
      <c r="A3980" s="120">
        <v>45456</v>
      </c>
      <c r="B3980" s="105">
        <v>19</v>
      </c>
      <c r="C3980" s="112">
        <v>27.569600342400001</v>
      </c>
    </row>
    <row r="3981" spans="1:3" x14ac:dyDescent="0.25">
      <c r="A3981" s="120">
        <v>45456</v>
      </c>
      <c r="B3981" s="105">
        <v>20</v>
      </c>
      <c r="C3981" s="112">
        <v>25.436000244800002</v>
      </c>
    </row>
    <row r="3982" spans="1:3" x14ac:dyDescent="0.25">
      <c r="A3982" s="120">
        <v>45456</v>
      </c>
      <c r="B3982" s="105">
        <v>21</v>
      </c>
      <c r="C3982" s="112">
        <v>23.657600586600001</v>
      </c>
    </row>
    <row r="3983" spans="1:3" x14ac:dyDescent="0.25">
      <c r="A3983" s="120">
        <v>45456</v>
      </c>
      <c r="B3983" s="105">
        <v>22</v>
      </c>
      <c r="C3983" s="112">
        <v>22.0208004154</v>
      </c>
    </row>
    <row r="3984" spans="1:3" x14ac:dyDescent="0.25">
      <c r="A3984" s="120">
        <v>45456</v>
      </c>
      <c r="B3984" s="105">
        <v>23</v>
      </c>
      <c r="C3984" s="112">
        <v>19.3848001713</v>
      </c>
    </row>
    <row r="3985" spans="1:3" x14ac:dyDescent="0.25">
      <c r="A3985" s="120">
        <v>45456</v>
      </c>
      <c r="B3985" s="105">
        <v>24</v>
      </c>
      <c r="C3985" s="112">
        <v>17.2544001469</v>
      </c>
    </row>
    <row r="3986" spans="1:3" x14ac:dyDescent="0.25">
      <c r="A3986" s="120">
        <v>45457</v>
      </c>
      <c r="B3986" s="105">
        <v>1</v>
      </c>
      <c r="C3986" s="112">
        <v>15.7192004399</v>
      </c>
    </row>
    <row r="3987" spans="1:3" x14ac:dyDescent="0.25">
      <c r="A3987" s="120">
        <v>45457</v>
      </c>
      <c r="B3987" s="105">
        <v>2</v>
      </c>
      <c r="C3987" s="112">
        <v>14.5936000981</v>
      </c>
    </row>
    <row r="3988" spans="1:3" x14ac:dyDescent="0.25">
      <c r="A3988" s="120">
        <v>45457</v>
      </c>
      <c r="B3988" s="105">
        <v>3</v>
      </c>
      <c r="C3988" s="112">
        <v>13.7496000981</v>
      </c>
    </row>
    <row r="3989" spans="1:3" x14ac:dyDescent="0.25">
      <c r="A3989" s="120">
        <v>45457</v>
      </c>
      <c r="B3989" s="105">
        <v>4</v>
      </c>
      <c r="C3989" s="112">
        <v>13.228000488899999</v>
      </c>
    </row>
    <row r="3990" spans="1:3" x14ac:dyDescent="0.25">
      <c r="A3990" s="120">
        <v>45457</v>
      </c>
      <c r="B3990" s="105">
        <v>5</v>
      </c>
      <c r="C3990" s="112">
        <v>13.089600220099999</v>
      </c>
    </row>
    <row r="3991" spans="1:3" x14ac:dyDescent="0.25">
      <c r="A3991" s="120">
        <v>45457</v>
      </c>
      <c r="B3991" s="105">
        <v>6</v>
      </c>
      <c r="C3991" s="112">
        <v>13.374400269100001</v>
      </c>
    </row>
    <row r="3992" spans="1:3" x14ac:dyDescent="0.25">
      <c r="A3992" s="120">
        <v>45457</v>
      </c>
      <c r="B3992" s="105">
        <v>7</v>
      </c>
      <c r="C3992" s="112">
        <v>13.8248001714</v>
      </c>
    </row>
    <row r="3993" spans="1:3" x14ac:dyDescent="0.25">
      <c r="A3993" s="120">
        <v>45457</v>
      </c>
      <c r="B3993" s="105">
        <v>8</v>
      </c>
      <c r="C3993" s="112">
        <v>14.4856002203</v>
      </c>
    </row>
    <row r="3994" spans="1:3" x14ac:dyDescent="0.25">
      <c r="A3994" s="120">
        <v>45457</v>
      </c>
      <c r="B3994" s="105">
        <v>9</v>
      </c>
      <c r="C3994" s="112">
        <v>15.077600098000001</v>
      </c>
    </row>
    <row r="3995" spans="1:3" x14ac:dyDescent="0.25">
      <c r="A3995" s="120">
        <v>45457</v>
      </c>
      <c r="B3995" s="105">
        <v>10</v>
      </c>
      <c r="C3995" s="112">
        <v>15.700000122499999</v>
      </c>
    </row>
    <row r="3996" spans="1:3" x14ac:dyDescent="0.25">
      <c r="A3996" s="120">
        <v>45457</v>
      </c>
      <c r="B3996" s="105">
        <v>11</v>
      </c>
      <c r="C3996" s="112">
        <v>17.050400147200001</v>
      </c>
    </row>
    <row r="3997" spans="1:3" x14ac:dyDescent="0.25">
      <c r="A3997" s="120">
        <v>45457</v>
      </c>
      <c r="B3997" s="105">
        <v>12</v>
      </c>
      <c r="C3997" s="112">
        <v>18.741600464300003</v>
      </c>
    </row>
    <row r="3998" spans="1:3" x14ac:dyDescent="0.25">
      <c r="A3998" s="120">
        <v>45457</v>
      </c>
      <c r="B3998" s="105">
        <v>13</v>
      </c>
      <c r="C3998" s="112">
        <v>20.917600220100002</v>
      </c>
    </row>
    <row r="3999" spans="1:3" x14ac:dyDescent="0.25">
      <c r="A3999" s="120">
        <v>45457</v>
      </c>
      <c r="B3999" s="105">
        <v>14</v>
      </c>
      <c r="C3999" s="112">
        <v>23.457599976000001</v>
      </c>
    </row>
    <row r="4000" spans="1:3" x14ac:dyDescent="0.25">
      <c r="A4000" s="120">
        <v>45457</v>
      </c>
      <c r="B4000" s="105">
        <v>15</v>
      </c>
      <c r="C4000" s="112">
        <v>26.4120004888</v>
      </c>
    </row>
    <row r="4001" spans="1:3" x14ac:dyDescent="0.25">
      <c r="A4001" s="120">
        <v>45457</v>
      </c>
      <c r="B4001" s="105">
        <v>16</v>
      </c>
      <c r="C4001" s="112">
        <v>29.6640002446</v>
      </c>
    </row>
    <row r="4002" spans="1:3" x14ac:dyDescent="0.25">
      <c r="A4002" s="120">
        <v>45457</v>
      </c>
      <c r="B4002" s="105">
        <v>17</v>
      </c>
      <c r="C4002" s="112">
        <v>31.603200195699998</v>
      </c>
    </row>
    <row r="4003" spans="1:3" x14ac:dyDescent="0.25">
      <c r="A4003" s="120">
        <v>45457</v>
      </c>
      <c r="B4003" s="105">
        <v>18</v>
      </c>
      <c r="C4003" s="112">
        <v>32.496800537600002</v>
      </c>
    </row>
    <row r="4004" spans="1:3" x14ac:dyDescent="0.25">
      <c r="A4004" s="120">
        <v>45457</v>
      </c>
      <c r="B4004" s="105">
        <v>19</v>
      </c>
      <c r="C4004" s="112">
        <v>32.104000488899999</v>
      </c>
    </row>
    <row r="4005" spans="1:3" x14ac:dyDescent="0.25">
      <c r="A4005" s="120">
        <v>45457</v>
      </c>
      <c r="B4005" s="105">
        <v>20</v>
      </c>
      <c r="C4005" s="112">
        <v>30.146400879400002</v>
      </c>
    </row>
    <row r="4006" spans="1:3" x14ac:dyDescent="0.25">
      <c r="A4006" s="120">
        <v>45457</v>
      </c>
      <c r="B4006" s="105">
        <v>21</v>
      </c>
      <c r="C4006" s="112">
        <v>27.611200928400002</v>
      </c>
    </row>
    <row r="4007" spans="1:3" x14ac:dyDescent="0.25">
      <c r="A4007" s="120">
        <v>45457</v>
      </c>
      <c r="B4007" s="105">
        <v>22</v>
      </c>
      <c r="C4007" s="112">
        <v>25.572800537599999</v>
      </c>
    </row>
    <row r="4008" spans="1:3" x14ac:dyDescent="0.25">
      <c r="A4008" s="120">
        <v>45457</v>
      </c>
      <c r="B4008" s="105">
        <v>23</v>
      </c>
      <c r="C4008" s="112">
        <v>22.8216003422</v>
      </c>
    </row>
    <row r="4009" spans="1:3" x14ac:dyDescent="0.25">
      <c r="A4009" s="120">
        <v>45457</v>
      </c>
      <c r="B4009" s="105">
        <v>24</v>
      </c>
      <c r="C4009" s="112">
        <v>20.389599976000003</v>
      </c>
    </row>
    <row r="4010" spans="1:3" x14ac:dyDescent="0.25">
      <c r="A4010" s="120">
        <v>45458</v>
      </c>
      <c r="B4010" s="105">
        <v>1</v>
      </c>
      <c r="C4010" s="112">
        <v>18.3160004888</v>
      </c>
    </row>
    <row r="4011" spans="1:3" x14ac:dyDescent="0.25">
      <c r="A4011" s="120">
        <v>45458</v>
      </c>
      <c r="B4011" s="105">
        <v>2</v>
      </c>
      <c r="C4011" s="112">
        <v>16.6192001959</v>
      </c>
    </row>
    <row r="4012" spans="1:3" x14ac:dyDescent="0.25">
      <c r="A4012" s="120">
        <v>45458</v>
      </c>
      <c r="B4012" s="105">
        <v>3</v>
      </c>
      <c r="C4012" s="112">
        <v>15.680000611199999</v>
      </c>
    </row>
    <row r="4013" spans="1:3" x14ac:dyDescent="0.25">
      <c r="A4013" s="120">
        <v>45458</v>
      </c>
      <c r="B4013" s="105">
        <v>4</v>
      </c>
      <c r="C4013" s="112">
        <v>15.179200806200001</v>
      </c>
    </row>
    <row r="4014" spans="1:3" x14ac:dyDescent="0.25">
      <c r="A4014" s="120">
        <v>45458</v>
      </c>
      <c r="B4014" s="105">
        <v>5</v>
      </c>
      <c r="C4014" s="112">
        <v>14.787200073600001</v>
      </c>
    </row>
    <row r="4015" spans="1:3" x14ac:dyDescent="0.25">
      <c r="A4015" s="120">
        <v>45458</v>
      </c>
      <c r="B4015" s="105">
        <v>6</v>
      </c>
      <c r="C4015" s="112">
        <v>14.3015999761</v>
      </c>
    </row>
    <row r="4016" spans="1:3" x14ac:dyDescent="0.25">
      <c r="A4016" s="120">
        <v>45458</v>
      </c>
      <c r="B4016" s="105">
        <v>7</v>
      </c>
      <c r="C4016" s="112">
        <v>14.435200073899999</v>
      </c>
    </row>
    <row r="4017" spans="1:3" x14ac:dyDescent="0.25">
      <c r="A4017" s="120">
        <v>45458</v>
      </c>
      <c r="B4017" s="105">
        <v>8</v>
      </c>
      <c r="C4017" s="112">
        <v>14.8960002446</v>
      </c>
    </row>
    <row r="4018" spans="1:3" x14ac:dyDescent="0.25">
      <c r="A4018" s="120">
        <v>45458</v>
      </c>
      <c r="B4018" s="105">
        <v>9</v>
      </c>
      <c r="C4018" s="112">
        <v>16.1744005135</v>
      </c>
    </row>
    <row r="4019" spans="1:3" x14ac:dyDescent="0.25">
      <c r="A4019" s="120">
        <v>45458</v>
      </c>
      <c r="B4019" s="105">
        <v>10</v>
      </c>
      <c r="C4019" s="112">
        <v>17.500800293499999</v>
      </c>
    </row>
    <row r="4020" spans="1:3" x14ac:dyDescent="0.25">
      <c r="A4020" s="120">
        <v>45458</v>
      </c>
      <c r="B4020" s="105">
        <v>11</v>
      </c>
      <c r="C4020" s="112">
        <v>19.5544002693</v>
      </c>
    </row>
    <row r="4021" spans="1:3" x14ac:dyDescent="0.25">
      <c r="A4021" s="120">
        <v>45458</v>
      </c>
      <c r="B4021" s="105">
        <v>12</v>
      </c>
      <c r="C4021" s="112">
        <v>22.249600464300002</v>
      </c>
    </row>
    <row r="4022" spans="1:3" x14ac:dyDescent="0.25">
      <c r="A4022" s="120">
        <v>45458</v>
      </c>
      <c r="B4022" s="105">
        <v>13</v>
      </c>
      <c r="C4022" s="112">
        <v>25.232800903899999</v>
      </c>
    </row>
    <row r="4023" spans="1:3" x14ac:dyDescent="0.25">
      <c r="A4023" s="120">
        <v>45458</v>
      </c>
      <c r="B4023" s="105">
        <v>14</v>
      </c>
      <c r="C4023" s="112">
        <v>27.694400391200002</v>
      </c>
    </row>
    <row r="4024" spans="1:3" x14ac:dyDescent="0.25">
      <c r="A4024" s="120">
        <v>45458</v>
      </c>
      <c r="B4024" s="105">
        <v>15</v>
      </c>
      <c r="C4024" s="112">
        <v>30.336000733000002</v>
      </c>
    </row>
    <row r="4025" spans="1:3" x14ac:dyDescent="0.25">
      <c r="A4025" s="120">
        <v>45458</v>
      </c>
      <c r="B4025" s="105">
        <v>16</v>
      </c>
      <c r="C4025" s="112">
        <v>31.984000488699998</v>
      </c>
    </row>
    <row r="4026" spans="1:3" x14ac:dyDescent="0.25">
      <c r="A4026" s="120">
        <v>45458</v>
      </c>
      <c r="B4026" s="105">
        <v>17</v>
      </c>
      <c r="C4026" s="112">
        <v>33.1920004889</v>
      </c>
    </row>
    <row r="4027" spans="1:3" x14ac:dyDescent="0.25">
      <c r="A4027" s="120">
        <v>45458</v>
      </c>
      <c r="B4027" s="105">
        <v>18</v>
      </c>
      <c r="C4027" s="112">
        <v>33.113600830499998</v>
      </c>
    </row>
    <row r="4028" spans="1:3" x14ac:dyDescent="0.25">
      <c r="A4028" s="120">
        <v>45458</v>
      </c>
      <c r="B4028" s="105">
        <v>19</v>
      </c>
      <c r="C4028" s="112">
        <v>32.075201172500002</v>
      </c>
    </row>
    <row r="4029" spans="1:3" x14ac:dyDescent="0.25">
      <c r="A4029" s="120">
        <v>45458</v>
      </c>
      <c r="B4029" s="105">
        <v>20</v>
      </c>
      <c r="C4029" s="112">
        <v>29.435200439999999</v>
      </c>
    </row>
    <row r="4030" spans="1:3" x14ac:dyDescent="0.25">
      <c r="A4030" s="120">
        <v>45458</v>
      </c>
      <c r="B4030" s="105">
        <v>21</v>
      </c>
      <c r="C4030" s="112">
        <v>26.721600098300001</v>
      </c>
    </row>
    <row r="4031" spans="1:3" x14ac:dyDescent="0.25">
      <c r="A4031" s="120">
        <v>45458</v>
      </c>
      <c r="B4031" s="105">
        <v>22</v>
      </c>
      <c r="C4031" s="112">
        <v>24.435200073700003</v>
      </c>
    </row>
    <row r="4032" spans="1:3" x14ac:dyDescent="0.25">
      <c r="A4032" s="120">
        <v>45458</v>
      </c>
      <c r="B4032" s="105">
        <v>23</v>
      </c>
      <c r="C4032" s="112">
        <v>21.974400269</v>
      </c>
    </row>
    <row r="4033" spans="1:3" x14ac:dyDescent="0.25">
      <c r="A4033" s="120">
        <v>45458</v>
      </c>
      <c r="B4033" s="105">
        <v>24</v>
      </c>
      <c r="C4033" s="112">
        <v>19.6584001471</v>
      </c>
    </row>
    <row r="4034" spans="1:3" x14ac:dyDescent="0.25">
      <c r="A4034" s="120">
        <v>45459</v>
      </c>
      <c r="B4034" s="105">
        <v>1</v>
      </c>
      <c r="C4034" s="112">
        <v>17.650400513199997</v>
      </c>
    </row>
    <row r="4035" spans="1:3" x14ac:dyDescent="0.25">
      <c r="A4035" s="120">
        <v>45459</v>
      </c>
      <c r="B4035" s="105">
        <v>2</v>
      </c>
      <c r="C4035" s="112">
        <v>16.228800537800002</v>
      </c>
    </row>
    <row r="4036" spans="1:3" x14ac:dyDescent="0.25">
      <c r="A4036" s="120">
        <v>45459</v>
      </c>
      <c r="B4036" s="105">
        <v>3</v>
      </c>
      <c r="C4036" s="112">
        <v>15.4232005621</v>
      </c>
    </row>
    <row r="4037" spans="1:3" x14ac:dyDescent="0.25">
      <c r="A4037" s="120">
        <v>45459</v>
      </c>
      <c r="B4037" s="105">
        <v>4</v>
      </c>
      <c r="C4037" s="112">
        <v>14.8232001957</v>
      </c>
    </row>
    <row r="4038" spans="1:3" x14ac:dyDescent="0.25">
      <c r="A4038" s="120">
        <v>45459</v>
      </c>
      <c r="B4038" s="105">
        <v>5</v>
      </c>
      <c r="C4038" s="112">
        <v>14.1968000494</v>
      </c>
    </row>
    <row r="4039" spans="1:3" x14ac:dyDescent="0.25">
      <c r="A4039" s="120">
        <v>45459</v>
      </c>
      <c r="B4039" s="105">
        <v>6</v>
      </c>
      <c r="C4039" s="112">
        <v>13.842400269100001</v>
      </c>
    </row>
    <row r="4040" spans="1:3" x14ac:dyDescent="0.25">
      <c r="A4040" s="120">
        <v>45459</v>
      </c>
      <c r="B4040" s="105">
        <v>7</v>
      </c>
      <c r="C4040" s="112">
        <v>13.7128001714</v>
      </c>
    </row>
    <row r="4041" spans="1:3" x14ac:dyDescent="0.25">
      <c r="A4041" s="120">
        <v>45459</v>
      </c>
      <c r="B4041" s="105">
        <v>8</v>
      </c>
      <c r="C4041" s="112">
        <v>14.1744002692</v>
      </c>
    </row>
    <row r="4042" spans="1:3" x14ac:dyDescent="0.25">
      <c r="A4042" s="120">
        <v>45459</v>
      </c>
      <c r="B4042" s="105">
        <v>9</v>
      </c>
      <c r="C4042" s="112">
        <v>14.6720002446</v>
      </c>
    </row>
    <row r="4043" spans="1:3" x14ac:dyDescent="0.25">
      <c r="A4043" s="120">
        <v>45459</v>
      </c>
      <c r="B4043" s="105">
        <v>10</v>
      </c>
      <c r="C4043" s="112">
        <v>15.2736003424</v>
      </c>
    </row>
    <row r="4044" spans="1:3" x14ac:dyDescent="0.25">
      <c r="A4044" s="120">
        <v>45459</v>
      </c>
      <c r="B4044" s="105">
        <v>11</v>
      </c>
      <c r="C4044" s="112">
        <v>16.340800659700001</v>
      </c>
    </row>
    <row r="4045" spans="1:3" x14ac:dyDescent="0.25">
      <c r="A4045" s="120">
        <v>45459</v>
      </c>
      <c r="B4045" s="105">
        <v>12</v>
      </c>
      <c r="C4045" s="112">
        <v>17.663200195800002</v>
      </c>
    </row>
    <row r="4046" spans="1:3" x14ac:dyDescent="0.25">
      <c r="A4046" s="120">
        <v>45459</v>
      </c>
      <c r="B4046" s="105">
        <v>13</v>
      </c>
      <c r="C4046" s="112">
        <v>19.388800415599999</v>
      </c>
    </row>
    <row r="4047" spans="1:3" x14ac:dyDescent="0.25">
      <c r="A4047" s="120">
        <v>45459</v>
      </c>
      <c r="B4047" s="105">
        <v>14</v>
      </c>
      <c r="C4047" s="112">
        <v>20.8943999028</v>
      </c>
    </row>
    <row r="4048" spans="1:3" x14ac:dyDescent="0.25">
      <c r="A4048" s="120">
        <v>45459</v>
      </c>
      <c r="B4048" s="105">
        <v>15</v>
      </c>
      <c r="C4048" s="112">
        <v>22.888800781900002</v>
      </c>
    </row>
    <row r="4049" spans="1:3" x14ac:dyDescent="0.25">
      <c r="A4049" s="120">
        <v>45459</v>
      </c>
      <c r="B4049" s="105">
        <v>16</v>
      </c>
      <c r="C4049" s="112">
        <v>25.1672004399</v>
      </c>
    </row>
    <row r="4050" spans="1:3" x14ac:dyDescent="0.25">
      <c r="A4050" s="120">
        <v>45459</v>
      </c>
      <c r="B4050" s="105">
        <v>17</v>
      </c>
      <c r="C4050" s="112">
        <v>26.0616003423</v>
      </c>
    </row>
    <row r="4051" spans="1:3" x14ac:dyDescent="0.25">
      <c r="A4051" s="120">
        <v>45459</v>
      </c>
      <c r="B4051" s="105">
        <v>18</v>
      </c>
      <c r="C4051" s="112">
        <v>26.329600098099998</v>
      </c>
    </row>
    <row r="4052" spans="1:3" x14ac:dyDescent="0.25">
      <c r="A4052" s="120">
        <v>45459</v>
      </c>
      <c r="B4052" s="105">
        <v>19</v>
      </c>
      <c r="C4052" s="112">
        <v>25.323200195799998</v>
      </c>
    </row>
    <row r="4053" spans="1:3" x14ac:dyDescent="0.25">
      <c r="A4053" s="120">
        <v>45459</v>
      </c>
      <c r="B4053" s="105">
        <v>20</v>
      </c>
      <c r="C4053" s="112">
        <v>23.060800171300002</v>
      </c>
    </row>
    <row r="4054" spans="1:3" x14ac:dyDescent="0.25">
      <c r="A4054" s="120">
        <v>45459</v>
      </c>
      <c r="B4054" s="105">
        <v>21</v>
      </c>
      <c r="C4054" s="112">
        <v>21.7728005377</v>
      </c>
    </row>
    <row r="4055" spans="1:3" x14ac:dyDescent="0.25">
      <c r="A4055" s="120">
        <v>45459</v>
      </c>
      <c r="B4055" s="105">
        <v>22</v>
      </c>
      <c r="C4055" s="112">
        <v>20.204000366799999</v>
      </c>
    </row>
    <row r="4056" spans="1:3" x14ac:dyDescent="0.25">
      <c r="A4056" s="120">
        <v>45459</v>
      </c>
      <c r="B4056" s="105">
        <v>23</v>
      </c>
      <c r="C4056" s="112">
        <v>18.420800781800001</v>
      </c>
    </row>
    <row r="4057" spans="1:3" x14ac:dyDescent="0.25">
      <c r="A4057" s="120">
        <v>45459</v>
      </c>
      <c r="B4057" s="105">
        <v>24</v>
      </c>
      <c r="C4057" s="112">
        <v>16.7048002935</v>
      </c>
    </row>
    <row r="4058" spans="1:3" x14ac:dyDescent="0.25">
      <c r="A4058" s="120">
        <v>45460</v>
      </c>
      <c r="B4058" s="105">
        <v>1</v>
      </c>
      <c r="C4058" s="112">
        <v>15.383200562100001</v>
      </c>
    </row>
    <row r="4059" spans="1:3" x14ac:dyDescent="0.25">
      <c r="A4059" s="120">
        <v>45460</v>
      </c>
      <c r="B4059" s="105">
        <v>2</v>
      </c>
      <c r="C4059" s="112">
        <v>14.4855999761</v>
      </c>
    </row>
    <row r="4060" spans="1:3" x14ac:dyDescent="0.25">
      <c r="A4060" s="120">
        <v>45460</v>
      </c>
      <c r="B4060" s="105">
        <v>3</v>
      </c>
      <c r="C4060" s="112">
        <v>13.662400268999999</v>
      </c>
    </row>
    <row r="4061" spans="1:3" x14ac:dyDescent="0.25">
      <c r="A4061" s="120">
        <v>45460</v>
      </c>
      <c r="B4061" s="105">
        <v>4</v>
      </c>
      <c r="C4061" s="112">
        <v>13.472800171499999</v>
      </c>
    </row>
    <row r="4062" spans="1:3" x14ac:dyDescent="0.25">
      <c r="A4062" s="120">
        <v>45460</v>
      </c>
      <c r="B4062" s="105">
        <v>5</v>
      </c>
      <c r="C4062" s="112">
        <v>13.657600098000001</v>
      </c>
    </row>
    <row r="4063" spans="1:3" x14ac:dyDescent="0.25">
      <c r="A4063" s="120">
        <v>45460</v>
      </c>
      <c r="B4063" s="105">
        <v>6</v>
      </c>
      <c r="C4063" s="112">
        <v>13.9528001713</v>
      </c>
    </row>
    <row r="4064" spans="1:3" x14ac:dyDescent="0.25">
      <c r="A4064" s="120">
        <v>45460</v>
      </c>
      <c r="B4064" s="105">
        <v>7</v>
      </c>
      <c r="C4064" s="112">
        <v>14.288000244700001</v>
      </c>
    </row>
    <row r="4065" spans="1:3" x14ac:dyDescent="0.25">
      <c r="A4065" s="120">
        <v>45460</v>
      </c>
      <c r="B4065" s="105">
        <v>8</v>
      </c>
      <c r="C4065" s="112">
        <v>14.550400146899999</v>
      </c>
    </row>
    <row r="4066" spans="1:3" x14ac:dyDescent="0.25">
      <c r="A4066" s="120">
        <v>45460</v>
      </c>
      <c r="B4066" s="105">
        <v>9</v>
      </c>
      <c r="C4066" s="112">
        <v>14.5392004401</v>
      </c>
    </row>
    <row r="4067" spans="1:3" x14ac:dyDescent="0.25">
      <c r="A4067" s="120">
        <v>45460</v>
      </c>
      <c r="B4067" s="105">
        <v>10</v>
      </c>
      <c r="C4067" s="112">
        <v>14.637600586500001</v>
      </c>
    </row>
    <row r="4068" spans="1:3" x14ac:dyDescent="0.25">
      <c r="A4068" s="120">
        <v>45460</v>
      </c>
      <c r="B4068" s="105">
        <v>11</v>
      </c>
      <c r="C4068" s="112">
        <v>15.087200317799999</v>
      </c>
    </row>
    <row r="4069" spans="1:3" x14ac:dyDescent="0.25">
      <c r="A4069" s="120">
        <v>45460</v>
      </c>
      <c r="B4069" s="105">
        <v>12</v>
      </c>
      <c r="C4069" s="112">
        <v>15.531200195699999</v>
      </c>
    </row>
    <row r="4070" spans="1:3" x14ac:dyDescent="0.25">
      <c r="A4070" s="120">
        <v>45460</v>
      </c>
      <c r="B4070" s="105">
        <v>13</v>
      </c>
      <c r="C4070" s="112">
        <v>16.189600464600002</v>
      </c>
    </row>
    <row r="4071" spans="1:3" x14ac:dyDescent="0.25">
      <c r="A4071" s="120">
        <v>45460</v>
      </c>
      <c r="B4071" s="105">
        <v>14</v>
      </c>
      <c r="C4071" s="112">
        <v>17.512800537399997</v>
      </c>
    </row>
    <row r="4072" spans="1:3" x14ac:dyDescent="0.25">
      <c r="A4072" s="120">
        <v>45460</v>
      </c>
      <c r="B4072" s="105">
        <v>15</v>
      </c>
      <c r="C4072" s="112">
        <v>18.701600098099998</v>
      </c>
    </row>
    <row r="4073" spans="1:3" x14ac:dyDescent="0.25">
      <c r="A4073" s="120">
        <v>45460</v>
      </c>
      <c r="B4073" s="105">
        <v>16</v>
      </c>
      <c r="C4073" s="112">
        <v>19.621600586500001</v>
      </c>
    </row>
    <row r="4074" spans="1:3" x14ac:dyDescent="0.25">
      <c r="A4074" s="120">
        <v>45460</v>
      </c>
      <c r="B4074" s="105">
        <v>17</v>
      </c>
      <c r="C4074" s="112">
        <v>20.925600342199999</v>
      </c>
    </row>
    <row r="4075" spans="1:3" x14ac:dyDescent="0.25">
      <c r="A4075" s="120">
        <v>45460</v>
      </c>
      <c r="B4075" s="105">
        <v>18</v>
      </c>
      <c r="C4075" s="112">
        <v>21.7584003911</v>
      </c>
    </row>
    <row r="4076" spans="1:3" x14ac:dyDescent="0.25">
      <c r="A4076" s="120">
        <v>45460</v>
      </c>
      <c r="B4076" s="105">
        <v>19</v>
      </c>
      <c r="C4076" s="112">
        <v>21.722400513299998</v>
      </c>
    </row>
    <row r="4077" spans="1:3" x14ac:dyDescent="0.25">
      <c r="A4077" s="120">
        <v>45460</v>
      </c>
      <c r="B4077" s="105">
        <v>20</v>
      </c>
      <c r="C4077" s="112">
        <v>20.414400513299999</v>
      </c>
    </row>
    <row r="4078" spans="1:3" x14ac:dyDescent="0.25">
      <c r="A4078" s="120">
        <v>45460</v>
      </c>
      <c r="B4078" s="105">
        <v>21</v>
      </c>
      <c r="C4078" s="112">
        <v>18.049600342500003</v>
      </c>
    </row>
    <row r="4079" spans="1:3" x14ac:dyDescent="0.25">
      <c r="A4079" s="120">
        <v>45460</v>
      </c>
      <c r="B4079" s="105">
        <v>22</v>
      </c>
      <c r="C4079" s="112">
        <v>17.929600220299999</v>
      </c>
    </row>
    <row r="4080" spans="1:3" x14ac:dyDescent="0.25">
      <c r="A4080" s="120">
        <v>45460</v>
      </c>
      <c r="B4080" s="105">
        <v>23</v>
      </c>
      <c r="C4080" s="112">
        <v>17.4744000249</v>
      </c>
    </row>
    <row r="4081" spans="1:3" x14ac:dyDescent="0.25">
      <c r="A4081" s="120">
        <v>45460</v>
      </c>
      <c r="B4081" s="105">
        <v>24</v>
      </c>
      <c r="C4081" s="112">
        <v>15.749600464499999</v>
      </c>
    </row>
    <row r="4082" spans="1:3" x14ac:dyDescent="0.25">
      <c r="A4082" s="120">
        <v>45461</v>
      </c>
      <c r="B4082" s="105">
        <v>1</v>
      </c>
      <c r="C4082" s="112">
        <v>14.434400147</v>
      </c>
    </row>
    <row r="4083" spans="1:3" x14ac:dyDescent="0.25">
      <c r="A4083" s="120">
        <v>45461</v>
      </c>
      <c r="B4083" s="105">
        <v>2</v>
      </c>
      <c r="C4083" s="112">
        <v>13.5176003425</v>
      </c>
    </row>
    <row r="4084" spans="1:3" x14ac:dyDescent="0.25">
      <c r="A4084" s="120">
        <v>45461</v>
      </c>
      <c r="B4084" s="105">
        <v>3</v>
      </c>
      <c r="C4084" s="112">
        <v>13.0960004889</v>
      </c>
    </row>
    <row r="4085" spans="1:3" x14ac:dyDescent="0.25">
      <c r="A4085" s="120">
        <v>45461</v>
      </c>
      <c r="B4085" s="105">
        <v>4</v>
      </c>
      <c r="C4085" s="112">
        <v>12.7208002936</v>
      </c>
    </row>
    <row r="4086" spans="1:3" x14ac:dyDescent="0.25">
      <c r="A4086" s="120">
        <v>45461</v>
      </c>
      <c r="B4086" s="105">
        <v>5</v>
      </c>
      <c r="C4086" s="112">
        <v>12.757600220200001</v>
      </c>
    </row>
    <row r="4087" spans="1:3" x14ac:dyDescent="0.25">
      <c r="A4087" s="120">
        <v>45461</v>
      </c>
      <c r="B4087" s="105">
        <v>6</v>
      </c>
      <c r="C4087" s="112">
        <v>13.059200195900001</v>
      </c>
    </row>
    <row r="4088" spans="1:3" x14ac:dyDescent="0.25">
      <c r="A4088" s="120">
        <v>45461</v>
      </c>
      <c r="B4088" s="105">
        <v>7</v>
      </c>
      <c r="C4088" s="112">
        <v>13.4648002935</v>
      </c>
    </row>
    <row r="4089" spans="1:3" x14ac:dyDescent="0.25">
      <c r="A4089" s="120">
        <v>45461</v>
      </c>
      <c r="B4089" s="105">
        <v>8</v>
      </c>
      <c r="C4089" s="112">
        <v>14.096800415699999</v>
      </c>
    </row>
    <row r="4090" spans="1:3" x14ac:dyDescent="0.25">
      <c r="A4090" s="120">
        <v>45461</v>
      </c>
      <c r="B4090" s="105">
        <v>9</v>
      </c>
      <c r="C4090" s="112">
        <v>14.1640003667</v>
      </c>
    </row>
    <row r="4091" spans="1:3" x14ac:dyDescent="0.25">
      <c r="A4091" s="120">
        <v>45461</v>
      </c>
      <c r="B4091" s="105">
        <v>10</v>
      </c>
      <c r="C4091" s="112">
        <v>14.3736005866</v>
      </c>
    </row>
    <row r="4092" spans="1:3" x14ac:dyDescent="0.25">
      <c r="A4092" s="120">
        <v>45461</v>
      </c>
      <c r="B4092" s="105">
        <v>11</v>
      </c>
      <c r="C4092" s="112">
        <v>14.616800537700001</v>
      </c>
    </row>
    <row r="4093" spans="1:3" x14ac:dyDescent="0.25">
      <c r="A4093" s="120">
        <v>45461</v>
      </c>
      <c r="B4093" s="105">
        <v>12</v>
      </c>
      <c r="C4093" s="112">
        <v>15.4648005378</v>
      </c>
    </row>
    <row r="4094" spans="1:3" x14ac:dyDescent="0.25">
      <c r="A4094" s="120">
        <v>45461</v>
      </c>
      <c r="B4094" s="105">
        <v>13</v>
      </c>
      <c r="C4094" s="112">
        <v>17.072800537700001</v>
      </c>
    </row>
    <row r="4095" spans="1:3" x14ac:dyDescent="0.25">
      <c r="A4095" s="120">
        <v>45461</v>
      </c>
      <c r="B4095" s="105">
        <v>14</v>
      </c>
      <c r="C4095" s="112">
        <v>19.055200195800001</v>
      </c>
    </row>
    <row r="4096" spans="1:3" x14ac:dyDescent="0.25">
      <c r="A4096" s="120">
        <v>45461</v>
      </c>
      <c r="B4096" s="105">
        <v>15</v>
      </c>
      <c r="C4096" s="112">
        <v>21.196000366699998</v>
      </c>
    </row>
    <row r="4097" spans="1:3" x14ac:dyDescent="0.25">
      <c r="A4097" s="120">
        <v>45461</v>
      </c>
      <c r="B4097" s="105">
        <v>16</v>
      </c>
      <c r="C4097" s="112">
        <v>23.495200440000001</v>
      </c>
    </row>
    <row r="4098" spans="1:3" x14ac:dyDescent="0.25">
      <c r="A4098" s="120">
        <v>45461</v>
      </c>
      <c r="B4098" s="105">
        <v>17</v>
      </c>
      <c r="C4098" s="112">
        <v>25.205600830600002</v>
      </c>
    </row>
    <row r="4099" spans="1:3" x14ac:dyDescent="0.25">
      <c r="A4099" s="120">
        <v>45461</v>
      </c>
      <c r="B4099" s="105">
        <v>18</v>
      </c>
      <c r="C4099" s="112">
        <v>25.925600342300001</v>
      </c>
    </row>
    <row r="4100" spans="1:3" x14ac:dyDescent="0.25">
      <c r="A4100" s="120">
        <v>45461</v>
      </c>
      <c r="B4100" s="105">
        <v>19</v>
      </c>
      <c r="C4100" s="112">
        <v>25.352000244800003</v>
      </c>
    </row>
    <row r="4101" spans="1:3" x14ac:dyDescent="0.25">
      <c r="A4101" s="120">
        <v>45461</v>
      </c>
      <c r="B4101" s="105">
        <v>20</v>
      </c>
      <c r="C4101" s="112">
        <v>23.425600708599998</v>
      </c>
    </row>
    <row r="4102" spans="1:3" x14ac:dyDescent="0.25">
      <c r="A4102" s="120">
        <v>45461</v>
      </c>
      <c r="B4102" s="105">
        <v>21</v>
      </c>
      <c r="C4102" s="112">
        <v>22.082400269000001</v>
      </c>
    </row>
    <row r="4103" spans="1:3" x14ac:dyDescent="0.25">
      <c r="A4103" s="120">
        <v>45461</v>
      </c>
      <c r="B4103" s="105">
        <v>22</v>
      </c>
      <c r="C4103" s="112">
        <v>20.514400390899997</v>
      </c>
    </row>
    <row r="4104" spans="1:3" x14ac:dyDescent="0.25">
      <c r="A4104" s="120">
        <v>45461</v>
      </c>
      <c r="B4104" s="105">
        <v>23</v>
      </c>
      <c r="C4104" s="112">
        <v>18.200000244800002</v>
      </c>
    </row>
    <row r="4105" spans="1:3" x14ac:dyDescent="0.25">
      <c r="A4105" s="120">
        <v>45461</v>
      </c>
      <c r="B4105" s="105">
        <v>24</v>
      </c>
      <c r="C4105" s="112">
        <v>16.373600220300002</v>
      </c>
    </row>
    <row r="4106" spans="1:3" x14ac:dyDescent="0.25">
      <c r="A4106" s="120">
        <v>45462</v>
      </c>
      <c r="B4106" s="105">
        <v>1</v>
      </c>
      <c r="C4106" s="112">
        <v>15.340000122499999</v>
      </c>
    </row>
    <row r="4107" spans="1:3" x14ac:dyDescent="0.25">
      <c r="A4107" s="120">
        <v>45462</v>
      </c>
      <c r="B4107" s="105">
        <v>2</v>
      </c>
      <c r="C4107" s="112">
        <v>14.299200195799999</v>
      </c>
    </row>
    <row r="4108" spans="1:3" x14ac:dyDescent="0.25">
      <c r="A4108" s="120">
        <v>45462</v>
      </c>
      <c r="B4108" s="105">
        <v>3</v>
      </c>
      <c r="C4108" s="112">
        <v>13.4832005622</v>
      </c>
    </row>
    <row r="4109" spans="1:3" x14ac:dyDescent="0.25">
      <c r="A4109" s="120">
        <v>45462</v>
      </c>
      <c r="B4109" s="105">
        <v>4</v>
      </c>
      <c r="C4109" s="112">
        <v>13.102400147199999</v>
      </c>
    </row>
    <row r="4110" spans="1:3" x14ac:dyDescent="0.25">
      <c r="A4110" s="120">
        <v>45462</v>
      </c>
      <c r="B4110" s="105">
        <v>5</v>
      </c>
      <c r="C4110" s="112">
        <v>13.065600464499999</v>
      </c>
    </row>
    <row r="4111" spans="1:3" x14ac:dyDescent="0.25">
      <c r="A4111" s="120">
        <v>45462</v>
      </c>
      <c r="B4111" s="105">
        <v>6</v>
      </c>
      <c r="C4111" s="112">
        <v>13.208000610900001</v>
      </c>
    </row>
    <row r="4112" spans="1:3" x14ac:dyDescent="0.25">
      <c r="A4112" s="120">
        <v>45462</v>
      </c>
      <c r="B4112" s="105">
        <v>7</v>
      </c>
      <c r="C4112" s="112">
        <v>13.8784002692</v>
      </c>
    </row>
    <row r="4113" spans="1:3" x14ac:dyDescent="0.25">
      <c r="A4113" s="120">
        <v>45462</v>
      </c>
      <c r="B4113" s="105">
        <v>8</v>
      </c>
      <c r="C4113" s="112">
        <v>14.429600342300001</v>
      </c>
    </row>
    <row r="4114" spans="1:3" x14ac:dyDescent="0.25">
      <c r="A4114" s="120">
        <v>45462</v>
      </c>
      <c r="B4114" s="105">
        <v>9</v>
      </c>
      <c r="C4114" s="112">
        <v>15.177600464499999</v>
      </c>
    </row>
    <row r="4115" spans="1:3" x14ac:dyDescent="0.25">
      <c r="A4115" s="120">
        <v>45462</v>
      </c>
      <c r="B4115" s="105">
        <v>10</v>
      </c>
      <c r="C4115" s="112">
        <v>15.5128005377</v>
      </c>
    </row>
    <row r="4116" spans="1:3" x14ac:dyDescent="0.25">
      <c r="A4116" s="120">
        <v>45462</v>
      </c>
      <c r="B4116" s="105">
        <v>11</v>
      </c>
      <c r="C4116" s="112">
        <v>16.117600220300002</v>
      </c>
    </row>
    <row r="4117" spans="1:3" x14ac:dyDescent="0.25">
      <c r="A4117" s="120">
        <v>45462</v>
      </c>
      <c r="B4117" s="105">
        <v>12</v>
      </c>
      <c r="C4117" s="112">
        <v>16.872800171399998</v>
      </c>
    </row>
    <row r="4118" spans="1:3" x14ac:dyDescent="0.25">
      <c r="A4118" s="120">
        <v>45462</v>
      </c>
      <c r="B4118" s="105">
        <v>13</v>
      </c>
      <c r="C4118" s="112">
        <v>18.248000488799999</v>
      </c>
    </row>
    <row r="4119" spans="1:3" x14ac:dyDescent="0.25">
      <c r="A4119" s="120">
        <v>45462</v>
      </c>
      <c r="B4119" s="105">
        <v>14</v>
      </c>
      <c r="C4119" s="112">
        <v>19.6416003422</v>
      </c>
    </row>
    <row r="4120" spans="1:3" x14ac:dyDescent="0.25">
      <c r="A4120" s="120">
        <v>45462</v>
      </c>
      <c r="B4120" s="105">
        <v>15</v>
      </c>
      <c r="C4120" s="112">
        <v>21.632800293299997</v>
      </c>
    </row>
    <row r="4121" spans="1:3" x14ac:dyDescent="0.25">
      <c r="A4121" s="120">
        <v>45462</v>
      </c>
      <c r="B4121" s="105">
        <v>16</v>
      </c>
      <c r="C4121" s="112">
        <v>23.706399903000001</v>
      </c>
    </row>
    <row r="4122" spans="1:3" x14ac:dyDescent="0.25">
      <c r="A4122" s="120">
        <v>45462</v>
      </c>
      <c r="B4122" s="105">
        <v>17</v>
      </c>
      <c r="C4122" s="112">
        <v>25.284000000500001</v>
      </c>
    </row>
    <row r="4123" spans="1:3" x14ac:dyDescent="0.25">
      <c r="A4123" s="120">
        <v>45462</v>
      </c>
      <c r="B4123" s="105">
        <v>18</v>
      </c>
      <c r="C4123" s="112">
        <v>26.195200684100001</v>
      </c>
    </row>
    <row r="4124" spans="1:3" x14ac:dyDescent="0.25">
      <c r="A4124" s="120">
        <v>45462</v>
      </c>
      <c r="B4124" s="105">
        <v>19</v>
      </c>
      <c r="C4124" s="112">
        <v>25.7424008793</v>
      </c>
    </row>
    <row r="4125" spans="1:3" x14ac:dyDescent="0.25">
      <c r="A4125" s="120">
        <v>45462</v>
      </c>
      <c r="B4125" s="105">
        <v>20</v>
      </c>
      <c r="C4125" s="112">
        <v>24.249600708499997</v>
      </c>
    </row>
    <row r="4126" spans="1:3" x14ac:dyDescent="0.25">
      <c r="A4126" s="120">
        <v>45462</v>
      </c>
      <c r="B4126" s="105">
        <v>21</v>
      </c>
      <c r="C4126" s="112">
        <v>22.975200561899999</v>
      </c>
    </row>
    <row r="4127" spans="1:3" x14ac:dyDescent="0.25">
      <c r="A4127" s="120">
        <v>45462</v>
      </c>
      <c r="B4127" s="105">
        <v>22</v>
      </c>
      <c r="C4127" s="112">
        <v>21.121600342299999</v>
      </c>
    </row>
    <row r="4128" spans="1:3" x14ac:dyDescent="0.25">
      <c r="A4128" s="120">
        <v>45462</v>
      </c>
      <c r="B4128" s="105">
        <v>23</v>
      </c>
      <c r="C4128" s="112">
        <v>18.81120044</v>
      </c>
    </row>
    <row r="4129" spans="1:3" x14ac:dyDescent="0.25">
      <c r="A4129" s="120">
        <v>45462</v>
      </c>
      <c r="B4129" s="105">
        <v>24</v>
      </c>
      <c r="C4129" s="112">
        <v>16.768800293600002</v>
      </c>
    </row>
    <row r="4130" spans="1:3" x14ac:dyDescent="0.25">
      <c r="A4130" s="120">
        <v>45463</v>
      </c>
      <c r="B4130" s="105">
        <v>1</v>
      </c>
      <c r="C4130" s="112">
        <v>15.394400757400001</v>
      </c>
    </row>
    <row r="4131" spans="1:3" x14ac:dyDescent="0.25">
      <c r="A4131" s="120">
        <v>45463</v>
      </c>
      <c r="B4131" s="105">
        <v>2</v>
      </c>
      <c r="C4131" s="112">
        <v>14.343200195900002</v>
      </c>
    </row>
    <row r="4132" spans="1:3" x14ac:dyDescent="0.25">
      <c r="A4132" s="120">
        <v>45463</v>
      </c>
      <c r="B4132" s="105">
        <v>3</v>
      </c>
      <c r="C4132" s="112">
        <v>13.675200440000001</v>
      </c>
    </row>
    <row r="4133" spans="1:3" x14ac:dyDescent="0.25">
      <c r="A4133" s="120">
        <v>45463</v>
      </c>
      <c r="B4133" s="105">
        <v>4</v>
      </c>
      <c r="C4133" s="112">
        <v>13.254400269</v>
      </c>
    </row>
    <row r="4134" spans="1:3" x14ac:dyDescent="0.25">
      <c r="A4134" s="120">
        <v>45463</v>
      </c>
      <c r="B4134" s="105">
        <v>5</v>
      </c>
      <c r="C4134" s="112">
        <v>13.168000488899999</v>
      </c>
    </row>
    <row r="4135" spans="1:3" x14ac:dyDescent="0.25">
      <c r="A4135" s="120">
        <v>45463</v>
      </c>
      <c r="B4135" s="105">
        <v>6</v>
      </c>
      <c r="C4135" s="112">
        <v>13.256000244799999</v>
      </c>
    </row>
    <row r="4136" spans="1:3" x14ac:dyDescent="0.25">
      <c r="A4136" s="120">
        <v>45463</v>
      </c>
      <c r="B4136" s="105">
        <v>7</v>
      </c>
      <c r="C4136" s="112">
        <v>14.0472003177</v>
      </c>
    </row>
    <row r="4137" spans="1:3" x14ac:dyDescent="0.25">
      <c r="A4137" s="120">
        <v>45463</v>
      </c>
      <c r="B4137" s="105">
        <v>8</v>
      </c>
      <c r="C4137" s="112">
        <v>14.908000488899999</v>
      </c>
    </row>
    <row r="4138" spans="1:3" x14ac:dyDescent="0.25">
      <c r="A4138" s="120">
        <v>45463</v>
      </c>
      <c r="B4138" s="105">
        <v>9</v>
      </c>
      <c r="C4138" s="112">
        <v>15.556800049400001</v>
      </c>
    </row>
    <row r="4139" spans="1:3" x14ac:dyDescent="0.25">
      <c r="A4139" s="120">
        <v>45463</v>
      </c>
      <c r="B4139" s="105">
        <v>10</v>
      </c>
      <c r="C4139" s="112">
        <v>16.217600220400001</v>
      </c>
    </row>
    <row r="4140" spans="1:3" x14ac:dyDescent="0.25">
      <c r="A4140" s="120">
        <v>45463</v>
      </c>
      <c r="B4140" s="105">
        <v>11</v>
      </c>
      <c r="C4140" s="112">
        <v>17.437600464399999</v>
      </c>
    </row>
    <row r="4141" spans="1:3" x14ac:dyDescent="0.25">
      <c r="A4141" s="120">
        <v>45463</v>
      </c>
      <c r="B4141" s="105">
        <v>12</v>
      </c>
      <c r="C4141" s="112">
        <v>18.695200440000001</v>
      </c>
    </row>
    <row r="4142" spans="1:3" x14ac:dyDescent="0.25">
      <c r="A4142" s="120">
        <v>45463</v>
      </c>
      <c r="B4142" s="105">
        <v>13</v>
      </c>
      <c r="C4142" s="112">
        <v>20.540800415699998</v>
      </c>
    </row>
    <row r="4143" spans="1:3" x14ac:dyDescent="0.25">
      <c r="A4143" s="120">
        <v>45463</v>
      </c>
      <c r="B4143" s="105">
        <v>14</v>
      </c>
      <c r="C4143" s="112">
        <v>22.844000366699998</v>
      </c>
    </row>
    <row r="4144" spans="1:3" x14ac:dyDescent="0.25">
      <c r="A4144" s="120">
        <v>45463</v>
      </c>
      <c r="B4144" s="105">
        <v>15</v>
      </c>
      <c r="C4144" s="112">
        <v>25.213600342399999</v>
      </c>
    </row>
    <row r="4145" spans="1:3" x14ac:dyDescent="0.25">
      <c r="A4145" s="120">
        <v>45463</v>
      </c>
      <c r="B4145" s="105">
        <v>16</v>
      </c>
      <c r="C4145" s="112">
        <v>27.109600586500001</v>
      </c>
    </row>
    <row r="4146" spans="1:3" x14ac:dyDescent="0.25">
      <c r="A4146" s="120">
        <v>45463</v>
      </c>
      <c r="B4146" s="105">
        <v>17</v>
      </c>
      <c r="C4146" s="112">
        <v>29.0136003422</v>
      </c>
    </row>
    <row r="4147" spans="1:3" x14ac:dyDescent="0.25">
      <c r="A4147" s="120">
        <v>45463</v>
      </c>
      <c r="B4147" s="105">
        <v>18</v>
      </c>
      <c r="C4147" s="112">
        <v>29.402400147000002</v>
      </c>
    </row>
    <row r="4148" spans="1:3" x14ac:dyDescent="0.25">
      <c r="A4148" s="120">
        <v>45463</v>
      </c>
      <c r="B4148" s="105">
        <v>19</v>
      </c>
      <c r="C4148" s="112">
        <v>29.019200684000001</v>
      </c>
    </row>
    <row r="4149" spans="1:3" x14ac:dyDescent="0.25">
      <c r="A4149" s="120">
        <v>45463</v>
      </c>
      <c r="B4149" s="105">
        <v>20</v>
      </c>
      <c r="C4149" s="112">
        <v>26.765600830700002</v>
      </c>
    </row>
    <row r="4150" spans="1:3" x14ac:dyDescent="0.25">
      <c r="A4150" s="120">
        <v>45463</v>
      </c>
      <c r="B4150" s="105">
        <v>21</v>
      </c>
      <c r="C4150" s="112">
        <v>24.972000610800002</v>
      </c>
    </row>
    <row r="4151" spans="1:3" x14ac:dyDescent="0.25">
      <c r="A4151" s="120">
        <v>45463</v>
      </c>
      <c r="B4151" s="105">
        <v>22</v>
      </c>
      <c r="C4151" s="112">
        <v>23.117600586399998</v>
      </c>
    </row>
    <row r="4152" spans="1:3" x14ac:dyDescent="0.25">
      <c r="A4152" s="120">
        <v>45463</v>
      </c>
      <c r="B4152" s="105">
        <v>23</v>
      </c>
      <c r="C4152" s="112">
        <v>20.294400269</v>
      </c>
    </row>
    <row r="4153" spans="1:3" x14ac:dyDescent="0.25">
      <c r="A4153" s="120">
        <v>45463</v>
      </c>
      <c r="B4153" s="105">
        <v>24</v>
      </c>
      <c r="C4153" s="112">
        <v>18.052800659900001</v>
      </c>
    </row>
    <row r="4154" spans="1:3" x14ac:dyDescent="0.25">
      <c r="A4154" s="120">
        <v>45464</v>
      </c>
      <c r="B4154" s="105">
        <v>1</v>
      </c>
      <c r="C4154" s="112">
        <v>16.1824002689</v>
      </c>
    </row>
    <row r="4155" spans="1:3" x14ac:dyDescent="0.25">
      <c r="A4155" s="120">
        <v>45464</v>
      </c>
      <c r="B4155" s="105">
        <v>2</v>
      </c>
      <c r="C4155" s="112">
        <v>14.991200317900001</v>
      </c>
    </row>
    <row r="4156" spans="1:3" x14ac:dyDescent="0.25">
      <c r="A4156" s="120">
        <v>45464</v>
      </c>
      <c r="B4156" s="105">
        <v>3</v>
      </c>
      <c r="C4156" s="112">
        <v>14.1344003911</v>
      </c>
    </row>
    <row r="4157" spans="1:3" x14ac:dyDescent="0.25">
      <c r="A4157" s="120">
        <v>45464</v>
      </c>
      <c r="B4157" s="105">
        <v>4</v>
      </c>
      <c r="C4157" s="112">
        <v>13.6848000492</v>
      </c>
    </row>
    <row r="4158" spans="1:3" x14ac:dyDescent="0.25">
      <c r="A4158" s="120">
        <v>45464</v>
      </c>
      <c r="B4158" s="105">
        <v>5</v>
      </c>
      <c r="C4158" s="112">
        <v>13.4840004889</v>
      </c>
    </row>
    <row r="4159" spans="1:3" x14ac:dyDescent="0.25">
      <c r="A4159" s="120">
        <v>45464</v>
      </c>
      <c r="B4159" s="105">
        <v>6</v>
      </c>
      <c r="C4159" s="112">
        <v>13.7504002691</v>
      </c>
    </row>
    <row r="4160" spans="1:3" x14ac:dyDescent="0.25">
      <c r="A4160" s="120">
        <v>45464</v>
      </c>
      <c r="B4160" s="105">
        <v>7</v>
      </c>
      <c r="C4160" s="112">
        <v>14.2472001957</v>
      </c>
    </row>
    <row r="4161" spans="1:3" x14ac:dyDescent="0.25">
      <c r="A4161" s="120">
        <v>45464</v>
      </c>
      <c r="B4161" s="105">
        <v>8</v>
      </c>
      <c r="C4161" s="112">
        <v>14.982400147</v>
      </c>
    </row>
    <row r="4162" spans="1:3" x14ac:dyDescent="0.25">
      <c r="A4162" s="120">
        <v>45464</v>
      </c>
      <c r="B4162" s="105">
        <v>9</v>
      </c>
      <c r="C4162" s="112">
        <v>15.737600220099999</v>
      </c>
    </row>
    <row r="4163" spans="1:3" x14ac:dyDescent="0.25">
      <c r="A4163" s="120">
        <v>45464</v>
      </c>
      <c r="B4163" s="105">
        <v>10</v>
      </c>
      <c r="C4163" s="112">
        <v>17.270400391100001</v>
      </c>
    </row>
    <row r="4164" spans="1:3" x14ac:dyDescent="0.25">
      <c r="A4164" s="120">
        <v>45464</v>
      </c>
      <c r="B4164" s="105">
        <v>11</v>
      </c>
      <c r="C4164" s="112">
        <v>18.096800415599997</v>
      </c>
    </row>
    <row r="4165" spans="1:3" x14ac:dyDescent="0.25">
      <c r="A4165" s="120">
        <v>45464</v>
      </c>
      <c r="B4165" s="105">
        <v>12</v>
      </c>
      <c r="C4165" s="112">
        <v>19.6560004886</v>
      </c>
    </row>
    <row r="4166" spans="1:3" x14ac:dyDescent="0.25">
      <c r="A4166" s="120">
        <v>45464</v>
      </c>
      <c r="B4166" s="105">
        <v>13</v>
      </c>
      <c r="C4166" s="112">
        <v>22.468000366699997</v>
      </c>
    </row>
    <row r="4167" spans="1:3" x14ac:dyDescent="0.25">
      <c r="A4167" s="120">
        <v>45464</v>
      </c>
      <c r="B4167" s="105">
        <v>14</v>
      </c>
      <c r="C4167" s="112">
        <v>25.8680008551</v>
      </c>
    </row>
    <row r="4168" spans="1:3" x14ac:dyDescent="0.25">
      <c r="A4168" s="120">
        <v>45464</v>
      </c>
      <c r="B4168" s="105">
        <v>15</v>
      </c>
      <c r="C4168" s="112">
        <v>29.244000977100001</v>
      </c>
    </row>
    <row r="4169" spans="1:3" x14ac:dyDescent="0.25">
      <c r="A4169" s="120">
        <v>45464</v>
      </c>
      <c r="B4169" s="105">
        <v>16</v>
      </c>
      <c r="C4169" s="112">
        <v>31.955200684099999</v>
      </c>
    </row>
    <row r="4170" spans="1:3" x14ac:dyDescent="0.25">
      <c r="A4170" s="120">
        <v>45464</v>
      </c>
      <c r="B4170" s="105">
        <v>17</v>
      </c>
      <c r="C4170" s="112">
        <v>34.224800781999996</v>
      </c>
    </row>
    <row r="4171" spans="1:3" x14ac:dyDescent="0.25">
      <c r="A4171" s="120">
        <v>45464</v>
      </c>
      <c r="B4171" s="105">
        <v>18</v>
      </c>
      <c r="C4171" s="112">
        <v>35.1448005377</v>
      </c>
    </row>
    <row r="4172" spans="1:3" x14ac:dyDescent="0.25">
      <c r="A4172" s="120">
        <v>45464</v>
      </c>
      <c r="B4172" s="105">
        <v>19</v>
      </c>
      <c r="C4172" s="112">
        <v>34.305600342300004</v>
      </c>
    </row>
    <row r="4173" spans="1:3" x14ac:dyDescent="0.25">
      <c r="A4173" s="120">
        <v>45464</v>
      </c>
      <c r="B4173" s="105">
        <v>20</v>
      </c>
      <c r="C4173" s="112">
        <v>31.464000733000002</v>
      </c>
    </row>
    <row r="4174" spans="1:3" x14ac:dyDescent="0.25">
      <c r="A4174" s="120">
        <v>45464</v>
      </c>
      <c r="B4174" s="105">
        <v>21</v>
      </c>
      <c r="C4174" s="112">
        <v>28.693600830499999</v>
      </c>
    </row>
    <row r="4175" spans="1:3" x14ac:dyDescent="0.25">
      <c r="A4175" s="120">
        <v>45464</v>
      </c>
      <c r="B4175" s="105">
        <v>22</v>
      </c>
      <c r="C4175" s="112">
        <v>26.219200684300002</v>
      </c>
    </row>
    <row r="4176" spans="1:3" x14ac:dyDescent="0.25">
      <c r="A4176" s="120">
        <v>45464</v>
      </c>
      <c r="B4176" s="105">
        <v>23</v>
      </c>
      <c r="C4176" s="112">
        <v>23.5496003423</v>
      </c>
    </row>
    <row r="4177" spans="1:3" x14ac:dyDescent="0.25">
      <c r="A4177" s="120">
        <v>45464</v>
      </c>
      <c r="B4177" s="105">
        <v>24</v>
      </c>
      <c r="C4177" s="112">
        <v>20.888800293399999</v>
      </c>
    </row>
    <row r="4178" spans="1:3" x14ac:dyDescent="0.25">
      <c r="A4178" s="120">
        <v>45465</v>
      </c>
      <c r="B4178" s="105">
        <v>1</v>
      </c>
      <c r="C4178" s="112">
        <v>18.492800781900002</v>
      </c>
    </row>
    <row r="4179" spans="1:3" x14ac:dyDescent="0.25">
      <c r="A4179" s="120">
        <v>45465</v>
      </c>
      <c r="B4179" s="105">
        <v>2</v>
      </c>
      <c r="C4179" s="112">
        <v>16.980000122500002</v>
      </c>
    </row>
    <row r="4180" spans="1:3" x14ac:dyDescent="0.25">
      <c r="A4180" s="120">
        <v>45465</v>
      </c>
      <c r="B4180" s="105">
        <v>3</v>
      </c>
      <c r="C4180" s="112">
        <v>15.9584002691</v>
      </c>
    </row>
    <row r="4181" spans="1:3" x14ac:dyDescent="0.25">
      <c r="A4181" s="120">
        <v>45465</v>
      </c>
      <c r="B4181" s="105">
        <v>4</v>
      </c>
      <c r="C4181" s="112">
        <v>15.1776007087</v>
      </c>
    </row>
    <row r="4182" spans="1:3" x14ac:dyDescent="0.25">
      <c r="A4182" s="120">
        <v>45465</v>
      </c>
      <c r="B4182" s="105">
        <v>5</v>
      </c>
      <c r="C4182" s="112">
        <v>14.7112001959</v>
      </c>
    </row>
    <row r="4183" spans="1:3" x14ac:dyDescent="0.25">
      <c r="A4183" s="120">
        <v>45465</v>
      </c>
      <c r="B4183" s="105">
        <v>6</v>
      </c>
      <c r="C4183" s="112">
        <v>14.225600098200001</v>
      </c>
    </row>
    <row r="4184" spans="1:3" x14ac:dyDescent="0.25">
      <c r="A4184" s="120">
        <v>45465</v>
      </c>
      <c r="B4184" s="105">
        <v>7</v>
      </c>
      <c r="C4184" s="112">
        <v>14.131199951799999</v>
      </c>
    </row>
    <row r="4185" spans="1:3" x14ac:dyDescent="0.25">
      <c r="A4185" s="120">
        <v>45465</v>
      </c>
      <c r="B4185" s="105">
        <v>8</v>
      </c>
      <c r="C4185" s="112">
        <v>15.084000610999999</v>
      </c>
    </row>
    <row r="4186" spans="1:3" x14ac:dyDescent="0.25">
      <c r="A4186" s="120">
        <v>45465</v>
      </c>
      <c r="B4186" s="105">
        <v>9</v>
      </c>
      <c r="C4186" s="112">
        <v>16.556800171300001</v>
      </c>
    </row>
    <row r="4187" spans="1:3" x14ac:dyDescent="0.25">
      <c r="A4187" s="120">
        <v>45465</v>
      </c>
      <c r="B4187" s="105">
        <v>10</v>
      </c>
      <c r="C4187" s="112">
        <v>18.759200195599998</v>
      </c>
    </row>
    <row r="4188" spans="1:3" x14ac:dyDescent="0.25">
      <c r="A4188" s="120">
        <v>45465</v>
      </c>
      <c r="B4188" s="105">
        <v>11</v>
      </c>
      <c r="C4188" s="112">
        <v>21.280800659600001</v>
      </c>
    </row>
    <row r="4189" spans="1:3" x14ac:dyDescent="0.25">
      <c r="A4189" s="120">
        <v>45465</v>
      </c>
      <c r="B4189" s="105">
        <v>12</v>
      </c>
      <c r="C4189" s="112">
        <v>24.555200440100002</v>
      </c>
    </row>
    <row r="4190" spans="1:3" x14ac:dyDescent="0.25">
      <c r="A4190" s="120">
        <v>45465</v>
      </c>
      <c r="B4190" s="105">
        <v>13</v>
      </c>
      <c r="C4190" s="112">
        <v>27.892800537700001</v>
      </c>
    </row>
    <row r="4191" spans="1:3" x14ac:dyDescent="0.25">
      <c r="A4191" s="120">
        <v>45465</v>
      </c>
      <c r="B4191" s="105">
        <v>14</v>
      </c>
      <c r="C4191" s="112">
        <v>30.663200440199997</v>
      </c>
    </row>
    <row r="4192" spans="1:3" x14ac:dyDescent="0.25">
      <c r="A4192" s="120">
        <v>45465</v>
      </c>
      <c r="B4192" s="105">
        <v>15</v>
      </c>
      <c r="C4192" s="112">
        <v>33.468800781799999</v>
      </c>
    </row>
    <row r="4193" spans="1:3" x14ac:dyDescent="0.25">
      <c r="A4193" s="120">
        <v>45465</v>
      </c>
      <c r="B4193" s="105">
        <v>16</v>
      </c>
      <c r="C4193" s="112">
        <v>35.659199951700003</v>
      </c>
    </row>
    <row r="4194" spans="1:3" x14ac:dyDescent="0.25">
      <c r="A4194" s="120">
        <v>45465</v>
      </c>
      <c r="B4194" s="105">
        <v>17</v>
      </c>
      <c r="C4194" s="112">
        <v>37.171200928300003</v>
      </c>
    </row>
    <row r="4195" spans="1:3" x14ac:dyDescent="0.25">
      <c r="A4195" s="120">
        <v>45465</v>
      </c>
      <c r="B4195" s="105">
        <v>18</v>
      </c>
      <c r="C4195" s="112">
        <v>37.632000732900003</v>
      </c>
    </row>
    <row r="4196" spans="1:3" x14ac:dyDescent="0.25">
      <c r="A4196" s="120">
        <v>45465</v>
      </c>
      <c r="B4196" s="105">
        <v>19</v>
      </c>
      <c r="C4196" s="112">
        <v>36.556801270199998</v>
      </c>
    </row>
    <row r="4197" spans="1:3" x14ac:dyDescent="0.25">
      <c r="A4197" s="120">
        <v>45465</v>
      </c>
      <c r="B4197" s="105">
        <v>20</v>
      </c>
      <c r="C4197" s="112">
        <v>33.488000244799998</v>
      </c>
    </row>
    <row r="4198" spans="1:3" x14ac:dyDescent="0.25">
      <c r="A4198" s="120">
        <v>45465</v>
      </c>
      <c r="B4198" s="105">
        <v>21</v>
      </c>
      <c r="C4198" s="112">
        <v>30.432000977000001</v>
      </c>
    </row>
    <row r="4199" spans="1:3" x14ac:dyDescent="0.25">
      <c r="A4199" s="120">
        <v>45465</v>
      </c>
      <c r="B4199" s="105">
        <v>22</v>
      </c>
      <c r="C4199" s="112">
        <v>28.104801026000001</v>
      </c>
    </row>
    <row r="4200" spans="1:3" x14ac:dyDescent="0.25">
      <c r="A4200" s="120">
        <v>45465</v>
      </c>
      <c r="B4200" s="105">
        <v>23</v>
      </c>
      <c r="C4200" s="112">
        <v>25.245600342300001</v>
      </c>
    </row>
    <row r="4201" spans="1:3" x14ac:dyDescent="0.25">
      <c r="A4201" s="120">
        <v>45465</v>
      </c>
      <c r="B4201" s="105">
        <v>24</v>
      </c>
      <c r="C4201" s="112">
        <v>22.6672008062</v>
      </c>
    </row>
    <row r="4202" spans="1:3" x14ac:dyDescent="0.25">
      <c r="A4202" s="120">
        <v>45466</v>
      </c>
      <c r="B4202" s="105">
        <v>1</v>
      </c>
      <c r="C4202" s="112">
        <v>20.4144001469</v>
      </c>
    </row>
    <row r="4203" spans="1:3" x14ac:dyDescent="0.25">
      <c r="A4203" s="120">
        <v>45466</v>
      </c>
      <c r="B4203" s="105">
        <v>2</v>
      </c>
      <c r="C4203" s="112">
        <v>18.886400757499999</v>
      </c>
    </row>
    <row r="4204" spans="1:3" x14ac:dyDescent="0.25">
      <c r="A4204" s="120">
        <v>45466</v>
      </c>
      <c r="B4204" s="105">
        <v>3</v>
      </c>
      <c r="C4204" s="112">
        <v>17.653600342299999</v>
      </c>
    </row>
    <row r="4205" spans="1:3" x14ac:dyDescent="0.25">
      <c r="A4205" s="120">
        <v>45466</v>
      </c>
      <c r="B4205" s="105">
        <v>4</v>
      </c>
      <c r="C4205" s="112">
        <v>16.855200073600002</v>
      </c>
    </row>
    <row r="4206" spans="1:3" x14ac:dyDescent="0.25">
      <c r="A4206" s="120">
        <v>45466</v>
      </c>
      <c r="B4206" s="105">
        <v>5</v>
      </c>
      <c r="C4206" s="112">
        <v>16.316800171400001</v>
      </c>
    </row>
    <row r="4207" spans="1:3" x14ac:dyDescent="0.25">
      <c r="A4207" s="120">
        <v>45466</v>
      </c>
      <c r="B4207" s="105">
        <v>6</v>
      </c>
      <c r="C4207" s="112">
        <v>15.837600586599999</v>
      </c>
    </row>
    <row r="4208" spans="1:3" x14ac:dyDescent="0.25">
      <c r="A4208" s="120">
        <v>45466</v>
      </c>
      <c r="B4208" s="105">
        <v>7</v>
      </c>
      <c r="C4208" s="112">
        <v>16.034400269100001</v>
      </c>
    </row>
    <row r="4209" spans="1:3" x14ac:dyDescent="0.25">
      <c r="A4209" s="120">
        <v>45466</v>
      </c>
      <c r="B4209" s="105">
        <v>8</v>
      </c>
      <c r="C4209" s="112">
        <v>17.701600342199999</v>
      </c>
    </row>
    <row r="4210" spans="1:3" x14ac:dyDescent="0.25">
      <c r="A4210" s="120">
        <v>45466</v>
      </c>
      <c r="B4210" s="105">
        <v>9</v>
      </c>
      <c r="C4210" s="112">
        <v>19.9648002934</v>
      </c>
    </row>
    <row r="4211" spans="1:3" x14ac:dyDescent="0.25">
      <c r="A4211" s="120">
        <v>45466</v>
      </c>
      <c r="B4211" s="105">
        <v>10</v>
      </c>
      <c r="C4211" s="112">
        <v>22.738400757399997</v>
      </c>
    </row>
    <row r="4212" spans="1:3" x14ac:dyDescent="0.25">
      <c r="A4212" s="120">
        <v>45466</v>
      </c>
      <c r="B4212" s="105">
        <v>11</v>
      </c>
      <c r="C4212" s="112">
        <v>26.153600830600002</v>
      </c>
    </row>
    <row r="4213" spans="1:3" x14ac:dyDescent="0.25">
      <c r="A4213" s="120">
        <v>45466</v>
      </c>
      <c r="B4213" s="105">
        <v>12</v>
      </c>
      <c r="C4213" s="112">
        <v>29.441600830599999</v>
      </c>
    </row>
    <row r="4214" spans="1:3" x14ac:dyDescent="0.25">
      <c r="A4214" s="120">
        <v>45466</v>
      </c>
      <c r="B4214" s="105">
        <v>13</v>
      </c>
      <c r="C4214" s="112">
        <v>33.154400879599997</v>
      </c>
    </row>
    <row r="4215" spans="1:3" x14ac:dyDescent="0.25">
      <c r="A4215" s="120">
        <v>45466</v>
      </c>
      <c r="B4215" s="105">
        <v>14</v>
      </c>
      <c r="C4215" s="112">
        <v>36.370399902800003</v>
      </c>
    </row>
    <row r="4216" spans="1:3" x14ac:dyDescent="0.25">
      <c r="A4216" s="120">
        <v>45466</v>
      </c>
      <c r="B4216" s="105">
        <v>15</v>
      </c>
      <c r="C4216" s="112">
        <v>38.641600830599998</v>
      </c>
    </row>
    <row r="4217" spans="1:3" x14ac:dyDescent="0.25">
      <c r="A4217" s="120">
        <v>45466</v>
      </c>
      <c r="B4217" s="105">
        <v>16</v>
      </c>
      <c r="C4217" s="112">
        <v>40.205600830599998</v>
      </c>
    </row>
    <row r="4218" spans="1:3" x14ac:dyDescent="0.25">
      <c r="A4218" s="120">
        <v>45466</v>
      </c>
      <c r="B4218" s="105">
        <v>17</v>
      </c>
      <c r="C4218" s="112">
        <v>41.056001953699997</v>
      </c>
    </row>
    <row r="4219" spans="1:3" x14ac:dyDescent="0.25">
      <c r="A4219" s="120">
        <v>45466</v>
      </c>
      <c r="B4219" s="105">
        <v>18</v>
      </c>
      <c r="C4219" s="112">
        <v>41.142401611700002</v>
      </c>
    </row>
    <row r="4220" spans="1:3" x14ac:dyDescent="0.25">
      <c r="A4220" s="120">
        <v>45466</v>
      </c>
      <c r="B4220" s="105">
        <v>19</v>
      </c>
      <c r="C4220" s="112">
        <v>39.932001221299998</v>
      </c>
    </row>
    <row r="4221" spans="1:3" x14ac:dyDescent="0.25">
      <c r="A4221" s="120">
        <v>45466</v>
      </c>
      <c r="B4221" s="105">
        <v>20</v>
      </c>
      <c r="C4221" s="112">
        <v>36.645601318899999</v>
      </c>
    </row>
    <row r="4222" spans="1:3" x14ac:dyDescent="0.25">
      <c r="A4222" s="120">
        <v>45466</v>
      </c>
      <c r="B4222" s="105">
        <v>21</v>
      </c>
      <c r="C4222" s="112">
        <v>33.220800293499998</v>
      </c>
    </row>
    <row r="4223" spans="1:3" x14ac:dyDescent="0.25">
      <c r="A4223" s="120">
        <v>45466</v>
      </c>
      <c r="B4223" s="105">
        <v>22</v>
      </c>
      <c r="C4223" s="112">
        <v>30.015200440100003</v>
      </c>
    </row>
    <row r="4224" spans="1:3" x14ac:dyDescent="0.25">
      <c r="A4224" s="120">
        <v>45466</v>
      </c>
      <c r="B4224" s="105">
        <v>23</v>
      </c>
      <c r="C4224" s="112">
        <v>26.724800781799999</v>
      </c>
    </row>
    <row r="4225" spans="1:3" x14ac:dyDescent="0.25">
      <c r="A4225" s="120">
        <v>45466</v>
      </c>
      <c r="B4225" s="105">
        <v>24</v>
      </c>
      <c r="C4225" s="112">
        <v>23.423200317899997</v>
      </c>
    </row>
    <row r="4226" spans="1:3" x14ac:dyDescent="0.25">
      <c r="A4226" s="120">
        <v>45467</v>
      </c>
      <c r="B4226" s="105">
        <v>1</v>
      </c>
      <c r="C4226" s="112">
        <v>20.8648002935</v>
      </c>
    </row>
    <row r="4227" spans="1:3" x14ac:dyDescent="0.25">
      <c r="A4227" s="120">
        <v>45467</v>
      </c>
      <c r="B4227" s="105">
        <v>2</v>
      </c>
      <c r="C4227" s="112">
        <v>18.918400635299999</v>
      </c>
    </row>
    <row r="4228" spans="1:3" x14ac:dyDescent="0.25">
      <c r="A4228" s="120">
        <v>45467</v>
      </c>
      <c r="B4228" s="105">
        <v>3</v>
      </c>
      <c r="C4228" s="112">
        <v>17.714400269199999</v>
      </c>
    </row>
    <row r="4229" spans="1:3" x14ac:dyDescent="0.25">
      <c r="A4229" s="120">
        <v>45467</v>
      </c>
      <c r="B4229" s="105">
        <v>4</v>
      </c>
      <c r="C4229" s="112">
        <v>16.803200195900001</v>
      </c>
    </row>
    <row r="4230" spans="1:3" x14ac:dyDescent="0.25">
      <c r="A4230" s="120">
        <v>45467</v>
      </c>
      <c r="B4230" s="105">
        <v>5</v>
      </c>
      <c r="C4230" s="112">
        <v>16.501600464500001</v>
      </c>
    </row>
    <row r="4231" spans="1:3" x14ac:dyDescent="0.25">
      <c r="A4231" s="120">
        <v>45467</v>
      </c>
      <c r="B4231" s="105">
        <v>6</v>
      </c>
      <c r="C4231" s="112">
        <v>16.548000244600001</v>
      </c>
    </row>
    <row r="4232" spans="1:3" x14ac:dyDescent="0.25">
      <c r="A4232" s="120">
        <v>45467</v>
      </c>
      <c r="B4232" s="105">
        <v>7</v>
      </c>
      <c r="C4232" s="112">
        <v>17.0432003178</v>
      </c>
    </row>
    <row r="4233" spans="1:3" x14ac:dyDescent="0.25">
      <c r="A4233" s="120">
        <v>45467</v>
      </c>
      <c r="B4233" s="105">
        <v>8</v>
      </c>
      <c r="C4233" s="112">
        <v>18.333599853999999</v>
      </c>
    </row>
    <row r="4234" spans="1:3" x14ac:dyDescent="0.25">
      <c r="A4234" s="120">
        <v>45467</v>
      </c>
      <c r="B4234" s="105">
        <v>9</v>
      </c>
      <c r="C4234" s="112">
        <v>20.247200317699999</v>
      </c>
    </row>
    <row r="4235" spans="1:3" x14ac:dyDescent="0.25">
      <c r="A4235" s="120">
        <v>45467</v>
      </c>
      <c r="B4235" s="105">
        <v>10</v>
      </c>
      <c r="C4235" s="112">
        <v>22.000000488800001</v>
      </c>
    </row>
    <row r="4236" spans="1:3" x14ac:dyDescent="0.25">
      <c r="A4236" s="120">
        <v>45467</v>
      </c>
      <c r="B4236" s="105">
        <v>11</v>
      </c>
      <c r="C4236" s="112">
        <v>24.723200806299999</v>
      </c>
    </row>
    <row r="4237" spans="1:3" x14ac:dyDescent="0.25">
      <c r="A4237" s="120">
        <v>45467</v>
      </c>
      <c r="B4237" s="105">
        <v>12</v>
      </c>
      <c r="C4237" s="112">
        <v>28.136800049400001</v>
      </c>
    </row>
    <row r="4238" spans="1:3" x14ac:dyDescent="0.25">
      <c r="A4238" s="120">
        <v>45467</v>
      </c>
      <c r="B4238" s="105">
        <v>13</v>
      </c>
      <c r="C4238" s="112">
        <v>30.876801025799999</v>
      </c>
    </row>
    <row r="4239" spans="1:3" x14ac:dyDescent="0.25">
      <c r="A4239" s="120">
        <v>45467</v>
      </c>
      <c r="B4239" s="105">
        <v>14</v>
      </c>
      <c r="C4239" s="112">
        <v>34.344000977199997</v>
      </c>
    </row>
    <row r="4240" spans="1:3" x14ac:dyDescent="0.25">
      <c r="A4240" s="120">
        <v>45467</v>
      </c>
      <c r="B4240" s="105">
        <v>15</v>
      </c>
      <c r="C4240" s="112">
        <v>37.317601074699994</v>
      </c>
    </row>
    <row r="4241" spans="1:3" x14ac:dyDescent="0.25">
      <c r="A4241" s="120">
        <v>45467</v>
      </c>
      <c r="B4241" s="105">
        <v>16</v>
      </c>
      <c r="C4241" s="112">
        <v>39.723200439899998</v>
      </c>
    </row>
    <row r="4242" spans="1:3" x14ac:dyDescent="0.25">
      <c r="A4242" s="120">
        <v>45467</v>
      </c>
      <c r="B4242" s="105">
        <v>17</v>
      </c>
      <c r="C4242" s="112">
        <v>41.376800293300001</v>
      </c>
    </row>
    <row r="4243" spans="1:3" x14ac:dyDescent="0.25">
      <c r="A4243" s="120">
        <v>45467</v>
      </c>
      <c r="B4243" s="105">
        <v>18</v>
      </c>
      <c r="C4243" s="112">
        <v>41.048800537600002</v>
      </c>
    </row>
    <row r="4244" spans="1:3" x14ac:dyDescent="0.25">
      <c r="A4244" s="120">
        <v>45467</v>
      </c>
      <c r="B4244" s="105">
        <v>19</v>
      </c>
      <c r="C4244" s="112">
        <v>39.174401123599999</v>
      </c>
    </row>
    <row r="4245" spans="1:3" x14ac:dyDescent="0.25">
      <c r="A4245" s="120">
        <v>45467</v>
      </c>
      <c r="B4245" s="105">
        <v>20</v>
      </c>
      <c r="C4245" s="112">
        <v>35.834400391000003</v>
      </c>
    </row>
    <row r="4246" spans="1:3" x14ac:dyDescent="0.25">
      <c r="A4246" s="120">
        <v>45467</v>
      </c>
      <c r="B4246" s="105">
        <v>21</v>
      </c>
      <c r="C4246" s="112">
        <v>32.108000732800001</v>
      </c>
    </row>
    <row r="4247" spans="1:3" x14ac:dyDescent="0.25">
      <c r="A4247" s="120">
        <v>45467</v>
      </c>
      <c r="B4247" s="105">
        <v>22</v>
      </c>
      <c r="C4247" s="112">
        <v>28.907200195800002</v>
      </c>
    </row>
    <row r="4248" spans="1:3" x14ac:dyDescent="0.25">
      <c r="A4248" s="120">
        <v>45467</v>
      </c>
      <c r="B4248" s="105">
        <v>23</v>
      </c>
      <c r="C4248" s="112">
        <v>25.367200317800002</v>
      </c>
    </row>
    <row r="4249" spans="1:3" x14ac:dyDescent="0.25">
      <c r="A4249" s="120">
        <v>45467</v>
      </c>
      <c r="B4249" s="105">
        <v>24</v>
      </c>
      <c r="C4249" s="112">
        <v>22.330400391200001</v>
      </c>
    </row>
    <row r="4250" spans="1:3" x14ac:dyDescent="0.25">
      <c r="A4250" s="120">
        <v>45468</v>
      </c>
      <c r="B4250" s="105">
        <v>1</v>
      </c>
      <c r="C4250" s="112">
        <v>19.9056002202</v>
      </c>
    </row>
    <row r="4251" spans="1:3" x14ac:dyDescent="0.25">
      <c r="A4251" s="120">
        <v>45468</v>
      </c>
      <c r="B4251" s="105">
        <v>2</v>
      </c>
      <c r="C4251" s="112">
        <v>18.291200195799998</v>
      </c>
    </row>
    <row r="4252" spans="1:3" x14ac:dyDescent="0.25">
      <c r="A4252" s="120">
        <v>45468</v>
      </c>
      <c r="B4252" s="105">
        <v>3</v>
      </c>
      <c r="C4252" s="112">
        <v>17.165600098100001</v>
      </c>
    </row>
    <row r="4253" spans="1:3" x14ac:dyDescent="0.25">
      <c r="A4253" s="120">
        <v>45468</v>
      </c>
      <c r="B4253" s="105">
        <v>4</v>
      </c>
      <c r="C4253" s="112">
        <v>16.505600342500003</v>
      </c>
    </row>
    <row r="4254" spans="1:3" x14ac:dyDescent="0.25">
      <c r="A4254" s="120">
        <v>45468</v>
      </c>
      <c r="B4254" s="105">
        <v>5</v>
      </c>
      <c r="C4254" s="112">
        <v>16.331200684300001</v>
      </c>
    </row>
    <row r="4255" spans="1:3" x14ac:dyDescent="0.25">
      <c r="A4255" s="120">
        <v>45468</v>
      </c>
      <c r="B4255" s="105">
        <v>6</v>
      </c>
      <c r="C4255" s="112">
        <v>16.546400391200002</v>
      </c>
    </row>
    <row r="4256" spans="1:3" x14ac:dyDescent="0.25">
      <c r="A4256" s="120">
        <v>45468</v>
      </c>
      <c r="B4256" s="105">
        <v>7</v>
      </c>
      <c r="C4256" s="112">
        <v>16.934400391200001</v>
      </c>
    </row>
    <row r="4257" spans="1:3" x14ac:dyDescent="0.25">
      <c r="A4257" s="120">
        <v>45468</v>
      </c>
      <c r="B4257" s="105">
        <v>8</v>
      </c>
      <c r="C4257" s="112">
        <v>18.2192000738</v>
      </c>
    </row>
    <row r="4258" spans="1:3" x14ac:dyDescent="0.25">
      <c r="A4258" s="120">
        <v>45468</v>
      </c>
      <c r="B4258" s="105">
        <v>9</v>
      </c>
      <c r="C4258" s="112">
        <v>19.978400879500001</v>
      </c>
    </row>
    <row r="4259" spans="1:3" x14ac:dyDescent="0.25">
      <c r="A4259" s="120">
        <v>45468</v>
      </c>
      <c r="B4259" s="105">
        <v>10</v>
      </c>
      <c r="C4259" s="112">
        <v>21.631200195599998</v>
      </c>
    </row>
    <row r="4260" spans="1:3" x14ac:dyDescent="0.25">
      <c r="A4260" s="120">
        <v>45468</v>
      </c>
      <c r="B4260" s="105">
        <v>11</v>
      </c>
      <c r="C4260" s="112">
        <v>23.7040004887</v>
      </c>
    </row>
    <row r="4261" spans="1:3" x14ac:dyDescent="0.25">
      <c r="A4261" s="120">
        <v>45468</v>
      </c>
      <c r="B4261" s="105">
        <v>12</v>
      </c>
      <c r="C4261" s="112">
        <v>26.462400879600001</v>
      </c>
    </row>
    <row r="4262" spans="1:3" x14ac:dyDescent="0.25">
      <c r="A4262" s="120">
        <v>45468</v>
      </c>
      <c r="B4262" s="105">
        <v>13</v>
      </c>
      <c r="C4262" s="112">
        <v>29.1712006841</v>
      </c>
    </row>
    <row r="4263" spans="1:3" x14ac:dyDescent="0.25">
      <c r="A4263" s="120">
        <v>45468</v>
      </c>
      <c r="B4263" s="105">
        <v>14</v>
      </c>
      <c r="C4263" s="112">
        <v>32.546401123599999</v>
      </c>
    </row>
    <row r="4264" spans="1:3" x14ac:dyDescent="0.25">
      <c r="A4264" s="120">
        <v>45468</v>
      </c>
      <c r="B4264" s="105">
        <v>15</v>
      </c>
      <c r="C4264" s="112">
        <v>35.127200440000003</v>
      </c>
    </row>
    <row r="4265" spans="1:3" x14ac:dyDescent="0.25">
      <c r="A4265" s="120">
        <v>45468</v>
      </c>
      <c r="B4265" s="105">
        <v>16</v>
      </c>
      <c r="C4265" s="112">
        <v>37.021600586300003</v>
      </c>
    </row>
    <row r="4266" spans="1:3" x14ac:dyDescent="0.25">
      <c r="A4266" s="120">
        <v>45468</v>
      </c>
      <c r="B4266" s="105">
        <v>17</v>
      </c>
      <c r="C4266" s="112">
        <v>38.916801025799998</v>
      </c>
    </row>
    <row r="4267" spans="1:3" x14ac:dyDescent="0.25">
      <c r="A4267" s="120">
        <v>45468</v>
      </c>
      <c r="B4267" s="105">
        <v>18</v>
      </c>
      <c r="C4267" s="112">
        <v>39.369601074699993</v>
      </c>
    </row>
    <row r="4268" spans="1:3" x14ac:dyDescent="0.25">
      <c r="A4268" s="120">
        <v>45468</v>
      </c>
      <c r="B4268" s="105">
        <v>19</v>
      </c>
      <c r="C4268" s="112">
        <v>37.980000000499999</v>
      </c>
    </row>
    <row r="4269" spans="1:3" x14ac:dyDescent="0.25">
      <c r="A4269" s="120">
        <v>45468</v>
      </c>
      <c r="B4269" s="105">
        <v>20</v>
      </c>
      <c r="C4269" s="112">
        <v>34.508800537500001</v>
      </c>
    </row>
    <row r="4270" spans="1:3" x14ac:dyDescent="0.25">
      <c r="A4270" s="120">
        <v>45468</v>
      </c>
      <c r="B4270" s="105">
        <v>21</v>
      </c>
      <c r="C4270" s="112">
        <v>31.077600586399999</v>
      </c>
    </row>
    <row r="4271" spans="1:3" x14ac:dyDescent="0.25">
      <c r="A4271" s="120">
        <v>45468</v>
      </c>
      <c r="B4271" s="105">
        <v>22</v>
      </c>
      <c r="C4271" s="112">
        <v>27.916800293399998</v>
      </c>
    </row>
    <row r="4272" spans="1:3" x14ac:dyDescent="0.25">
      <c r="A4272" s="120">
        <v>45468</v>
      </c>
      <c r="B4272" s="105">
        <v>23</v>
      </c>
      <c r="C4272" s="112">
        <v>24.389599854</v>
      </c>
    </row>
    <row r="4273" spans="1:3" x14ac:dyDescent="0.25">
      <c r="A4273" s="120">
        <v>45468</v>
      </c>
      <c r="B4273" s="105">
        <v>24</v>
      </c>
      <c r="C4273" s="112">
        <v>21.350400269000001</v>
      </c>
    </row>
    <row r="4274" spans="1:3" x14ac:dyDescent="0.25">
      <c r="A4274" s="120">
        <v>45469</v>
      </c>
      <c r="B4274" s="105">
        <v>1</v>
      </c>
      <c r="C4274" s="112">
        <v>19.453600342199998</v>
      </c>
    </row>
    <row r="4275" spans="1:3" x14ac:dyDescent="0.25">
      <c r="A4275" s="120">
        <v>45469</v>
      </c>
      <c r="B4275" s="105">
        <v>2</v>
      </c>
      <c r="C4275" s="112">
        <v>17.663200439899999</v>
      </c>
    </row>
    <row r="4276" spans="1:3" x14ac:dyDescent="0.25">
      <c r="A4276" s="120">
        <v>45469</v>
      </c>
      <c r="B4276" s="105">
        <v>3</v>
      </c>
      <c r="C4276" s="112">
        <v>16.433600464399998</v>
      </c>
    </row>
    <row r="4277" spans="1:3" x14ac:dyDescent="0.25">
      <c r="A4277" s="120">
        <v>45469</v>
      </c>
      <c r="B4277" s="105">
        <v>4</v>
      </c>
      <c r="C4277" s="112">
        <v>15.8368005376</v>
      </c>
    </row>
    <row r="4278" spans="1:3" x14ac:dyDescent="0.25">
      <c r="A4278" s="120">
        <v>45469</v>
      </c>
      <c r="B4278" s="105">
        <v>5</v>
      </c>
      <c r="C4278" s="112">
        <v>15.650400513200001</v>
      </c>
    </row>
    <row r="4279" spans="1:3" x14ac:dyDescent="0.25">
      <c r="A4279" s="120">
        <v>45469</v>
      </c>
      <c r="B4279" s="105">
        <v>6</v>
      </c>
      <c r="C4279" s="112">
        <v>15.876000488800001</v>
      </c>
    </row>
    <row r="4280" spans="1:3" x14ac:dyDescent="0.25">
      <c r="A4280" s="120">
        <v>45469</v>
      </c>
      <c r="B4280" s="105">
        <v>7</v>
      </c>
      <c r="C4280" s="112">
        <v>16.5176003423</v>
      </c>
    </row>
    <row r="4281" spans="1:3" x14ac:dyDescent="0.25">
      <c r="A4281" s="120">
        <v>45469</v>
      </c>
      <c r="B4281" s="105">
        <v>8</v>
      </c>
      <c r="C4281" s="112">
        <v>17.560000122599998</v>
      </c>
    </row>
    <row r="4282" spans="1:3" x14ac:dyDescent="0.25">
      <c r="A4282" s="120">
        <v>45469</v>
      </c>
      <c r="B4282" s="105">
        <v>9</v>
      </c>
      <c r="C4282" s="112">
        <v>19.053599976000001</v>
      </c>
    </row>
    <row r="4283" spans="1:3" x14ac:dyDescent="0.25">
      <c r="A4283" s="120">
        <v>45469</v>
      </c>
      <c r="B4283" s="105">
        <v>10</v>
      </c>
      <c r="C4283" s="112">
        <v>20.445600708499999</v>
      </c>
    </row>
    <row r="4284" spans="1:3" x14ac:dyDescent="0.25">
      <c r="A4284" s="120">
        <v>45469</v>
      </c>
      <c r="B4284" s="105">
        <v>11</v>
      </c>
      <c r="C4284" s="112">
        <v>22.3272004399</v>
      </c>
    </row>
    <row r="4285" spans="1:3" x14ac:dyDescent="0.25">
      <c r="A4285" s="120">
        <v>45469</v>
      </c>
      <c r="B4285" s="105">
        <v>12</v>
      </c>
      <c r="C4285" s="112">
        <v>25.4976008306</v>
      </c>
    </row>
    <row r="4286" spans="1:3" x14ac:dyDescent="0.25">
      <c r="A4286" s="120">
        <v>45469</v>
      </c>
      <c r="B4286" s="105">
        <v>13</v>
      </c>
      <c r="C4286" s="112">
        <v>28.136000977200002</v>
      </c>
    </row>
    <row r="4287" spans="1:3" x14ac:dyDescent="0.25">
      <c r="A4287" s="120">
        <v>45469</v>
      </c>
      <c r="B4287" s="105">
        <v>14</v>
      </c>
      <c r="C4287" s="112">
        <v>31.157600830700002</v>
      </c>
    </row>
    <row r="4288" spans="1:3" x14ac:dyDescent="0.25">
      <c r="A4288" s="120">
        <v>45469</v>
      </c>
      <c r="B4288" s="105">
        <v>15</v>
      </c>
      <c r="C4288" s="112">
        <v>34.557600586599996</v>
      </c>
    </row>
    <row r="4289" spans="1:3" x14ac:dyDescent="0.25">
      <c r="A4289" s="120">
        <v>45469</v>
      </c>
      <c r="B4289" s="105">
        <v>16</v>
      </c>
      <c r="C4289" s="112">
        <v>37.090401123500001</v>
      </c>
    </row>
    <row r="4290" spans="1:3" x14ac:dyDescent="0.25">
      <c r="A4290" s="120">
        <v>45469</v>
      </c>
      <c r="B4290" s="105">
        <v>17</v>
      </c>
      <c r="C4290" s="112">
        <v>38.701601562999997</v>
      </c>
    </row>
    <row r="4291" spans="1:3" x14ac:dyDescent="0.25">
      <c r="A4291" s="120">
        <v>45469</v>
      </c>
      <c r="B4291" s="105">
        <v>18</v>
      </c>
      <c r="C4291" s="112">
        <v>39.230401367600003</v>
      </c>
    </row>
    <row r="4292" spans="1:3" x14ac:dyDescent="0.25">
      <c r="A4292" s="120">
        <v>45469</v>
      </c>
      <c r="B4292" s="105">
        <v>19</v>
      </c>
      <c r="C4292" s="112">
        <v>38.216001221300004</v>
      </c>
    </row>
    <row r="4293" spans="1:3" x14ac:dyDescent="0.25">
      <c r="A4293" s="120">
        <v>45469</v>
      </c>
      <c r="B4293" s="105">
        <v>20</v>
      </c>
      <c r="C4293" s="112">
        <v>35.166400635199999</v>
      </c>
    </row>
    <row r="4294" spans="1:3" x14ac:dyDescent="0.25">
      <c r="A4294" s="120">
        <v>45469</v>
      </c>
      <c r="B4294" s="105">
        <v>21</v>
      </c>
      <c r="C4294" s="112">
        <v>31.3496000982</v>
      </c>
    </row>
    <row r="4295" spans="1:3" x14ac:dyDescent="0.25">
      <c r="A4295" s="120">
        <v>45469</v>
      </c>
      <c r="B4295" s="105">
        <v>22</v>
      </c>
      <c r="C4295" s="112">
        <v>28.462400391100001</v>
      </c>
    </row>
    <row r="4296" spans="1:3" x14ac:dyDescent="0.25">
      <c r="A4296" s="120">
        <v>45469</v>
      </c>
      <c r="B4296" s="105">
        <v>23</v>
      </c>
      <c r="C4296" s="112">
        <v>24.979200562000003</v>
      </c>
    </row>
    <row r="4297" spans="1:3" x14ac:dyDescent="0.25">
      <c r="A4297" s="120">
        <v>45469</v>
      </c>
      <c r="B4297" s="105">
        <v>24</v>
      </c>
      <c r="C4297" s="112">
        <v>21.721600098100001</v>
      </c>
    </row>
    <row r="4298" spans="1:3" x14ac:dyDescent="0.25">
      <c r="A4298" s="120">
        <v>45470</v>
      </c>
      <c r="B4298" s="105">
        <v>1</v>
      </c>
      <c r="C4298" s="112">
        <v>19.064800049400002</v>
      </c>
    </row>
    <row r="4299" spans="1:3" x14ac:dyDescent="0.25">
      <c r="A4299" s="120">
        <v>45470</v>
      </c>
      <c r="B4299" s="105">
        <v>2</v>
      </c>
      <c r="C4299" s="112">
        <v>17.452000366899998</v>
      </c>
    </row>
    <row r="4300" spans="1:3" x14ac:dyDescent="0.25">
      <c r="A4300" s="120">
        <v>45470</v>
      </c>
      <c r="B4300" s="105">
        <v>3</v>
      </c>
      <c r="C4300" s="112">
        <v>16.5704003912</v>
      </c>
    </row>
    <row r="4301" spans="1:3" x14ac:dyDescent="0.25">
      <c r="A4301" s="120">
        <v>45470</v>
      </c>
      <c r="B4301" s="105">
        <v>4</v>
      </c>
      <c r="C4301" s="112">
        <v>15.8040004889</v>
      </c>
    </row>
    <row r="4302" spans="1:3" x14ac:dyDescent="0.25">
      <c r="A4302" s="120">
        <v>45470</v>
      </c>
      <c r="B4302" s="105">
        <v>5</v>
      </c>
      <c r="C4302" s="112">
        <v>15.520000488899999</v>
      </c>
    </row>
    <row r="4303" spans="1:3" x14ac:dyDescent="0.25">
      <c r="A4303" s="120">
        <v>45470</v>
      </c>
      <c r="B4303" s="105">
        <v>6</v>
      </c>
      <c r="C4303" s="112">
        <v>15.650400513299999</v>
      </c>
    </row>
    <row r="4304" spans="1:3" x14ac:dyDescent="0.25">
      <c r="A4304" s="120">
        <v>45470</v>
      </c>
      <c r="B4304" s="105">
        <v>7</v>
      </c>
      <c r="C4304" s="112">
        <v>16.233600464400002</v>
      </c>
    </row>
    <row r="4305" spans="1:3" x14ac:dyDescent="0.25">
      <c r="A4305" s="120">
        <v>45470</v>
      </c>
      <c r="B4305" s="105">
        <v>8</v>
      </c>
      <c r="C4305" s="112">
        <v>17.253599976099999</v>
      </c>
    </row>
    <row r="4306" spans="1:3" x14ac:dyDescent="0.25">
      <c r="A4306" s="120">
        <v>45470</v>
      </c>
      <c r="B4306" s="105">
        <v>9</v>
      </c>
      <c r="C4306" s="112">
        <v>18.4432000738</v>
      </c>
    </row>
    <row r="4307" spans="1:3" x14ac:dyDescent="0.25">
      <c r="A4307" s="120">
        <v>45470</v>
      </c>
      <c r="B4307" s="105">
        <v>10</v>
      </c>
      <c r="C4307" s="112">
        <v>19.7144002691</v>
      </c>
    </row>
    <row r="4308" spans="1:3" x14ac:dyDescent="0.25">
      <c r="A4308" s="120">
        <v>45470</v>
      </c>
      <c r="B4308" s="105">
        <v>11</v>
      </c>
      <c r="C4308" s="112">
        <v>21.165600342400001</v>
      </c>
    </row>
    <row r="4309" spans="1:3" x14ac:dyDescent="0.25">
      <c r="A4309" s="120">
        <v>45470</v>
      </c>
      <c r="B4309" s="105">
        <v>12</v>
      </c>
      <c r="C4309" s="112">
        <v>23.568800659800001</v>
      </c>
    </row>
    <row r="4310" spans="1:3" x14ac:dyDescent="0.25">
      <c r="A4310" s="120">
        <v>45470</v>
      </c>
      <c r="B4310" s="105">
        <v>13</v>
      </c>
      <c r="C4310" s="112">
        <v>26.118400391200002</v>
      </c>
    </row>
    <row r="4311" spans="1:3" x14ac:dyDescent="0.25">
      <c r="A4311" s="120">
        <v>45470</v>
      </c>
      <c r="B4311" s="105">
        <v>14</v>
      </c>
      <c r="C4311" s="112">
        <v>29.2080007329</v>
      </c>
    </row>
    <row r="4312" spans="1:3" x14ac:dyDescent="0.25">
      <c r="A4312" s="120">
        <v>45470</v>
      </c>
      <c r="B4312" s="105">
        <v>15</v>
      </c>
      <c r="C4312" s="112">
        <v>32.288000244700001</v>
      </c>
    </row>
    <row r="4313" spans="1:3" x14ac:dyDescent="0.25">
      <c r="A4313" s="120">
        <v>45470</v>
      </c>
      <c r="B4313" s="105">
        <v>16</v>
      </c>
      <c r="C4313" s="112">
        <v>35.4872001958</v>
      </c>
    </row>
    <row r="4314" spans="1:3" x14ac:dyDescent="0.25">
      <c r="A4314" s="120">
        <v>45470</v>
      </c>
      <c r="B4314" s="105">
        <v>17</v>
      </c>
      <c r="C4314" s="112">
        <v>37.271199951599996</v>
      </c>
    </row>
    <row r="4315" spans="1:3" x14ac:dyDescent="0.25">
      <c r="A4315" s="120">
        <v>45470</v>
      </c>
      <c r="B4315" s="105">
        <v>18</v>
      </c>
      <c r="C4315" s="112">
        <v>38.0072004397</v>
      </c>
    </row>
    <row r="4316" spans="1:3" x14ac:dyDescent="0.25">
      <c r="A4316" s="120">
        <v>45470</v>
      </c>
      <c r="B4316" s="105">
        <v>19</v>
      </c>
      <c r="C4316" s="112">
        <v>37.092000244600001</v>
      </c>
    </row>
    <row r="4317" spans="1:3" x14ac:dyDescent="0.25">
      <c r="A4317" s="120">
        <v>45470</v>
      </c>
      <c r="B4317" s="105">
        <v>20</v>
      </c>
      <c r="C4317" s="112">
        <v>34.345600342200001</v>
      </c>
    </row>
    <row r="4318" spans="1:3" x14ac:dyDescent="0.25">
      <c r="A4318" s="120">
        <v>45470</v>
      </c>
      <c r="B4318" s="105">
        <v>21</v>
      </c>
      <c r="C4318" s="112">
        <v>31.3248007818</v>
      </c>
    </row>
    <row r="4319" spans="1:3" x14ac:dyDescent="0.25">
      <c r="A4319" s="120">
        <v>45470</v>
      </c>
      <c r="B4319" s="105">
        <v>22</v>
      </c>
      <c r="C4319" s="112">
        <v>28.202400391099999</v>
      </c>
    </row>
    <row r="4320" spans="1:3" x14ac:dyDescent="0.25">
      <c r="A4320" s="120">
        <v>45470</v>
      </c>
      <c r="B4320" s="105">
        <v>23</v>
      </c>
      <c r="C4320" s="112">
        <v>24.376800049300002</v>
      </c>
    </row>
    <row r="4321" spans="1:3" x14ac:dyDescent="0.25">
      <c r="A4321" s="120">
        <v>45470</v>
      </c>
      <c r="B4321" s="105">
        <v>24</v>
      </c>
      <c r="C4321" s="112">
        <v>21.375200928400002</v>
      </c>
    </row>
    <row r="4322" spans="1:3" x14ac:dyDescent="0.25">
      <c r="A4322" s="120">
        <v>45471</v>
      </c>
      <c r="B4322" s="105">
        <v>1</v>
      </c>
      <c r="C4322" s="112">
        <v>19.1400001226</v>
      </c>
    </row>
    <row r="4323" spans="1:3" x14ac:dyDescent="0.25">
      <c r="A4323" s="120">
        <v>45471</v>
      </c>
      <c r="B4323" s="105">
        <v>2</v>
      </c>
      <c r="C4323" s="112">
        <v>17.418400147100002</v>
      </c>
    </row>
    <row r="4324" spans="1:3" x14ac:dyDescent="0.25">
      <c r="A4324" s="120">
        <v>45471</v>
      </c>
      <c r="B4324" s="105">
        <v>3</v>
      </c>
      <c r="C4324" s="112">
        <v>16.115200440300001</v>
      </c>
    </row>
    <row r="4325" spans="1:3" x14ac:dyDescent="0.25">
      <c r="A4325" s="120">
        <v>45471</v>
      </c>
      <c r="B4325" s="105">
        <v>4</v>
      </c>
      <c r="C4325" s="112">
        <v>15.341600464499999</v>
      </c>
    </row>
    <row r="4326" spans="1:3" x14ac:dyDescent="0.25">
      <c r="A4326" s="120">
        <v>45471</v>
      </c>
      <c r="B4326" s="105">
        <v>5</v>
      </c>
      <c r="C4326" s="112">
        <v>15.0456000981</v>
      </c>
    </row>
    <row r="4327" spans="1:3" x14ac:dyDescent="0.25">
      <c r="A4327" s="120">
        <v>45471</v>
      </c>
      <c r="B4327" s="105">
        <v>6</v>
      </c>
      <c r="C4327" s="112">
        <v>15.0568000492</v>
      </c>
    </row>
    <row r="4328" spans="1:3" x14ac:dyDescent="0.25">
      <c r="A4328" s="120">
        <v>45471</v>
      </c>
      <c r="B4328" s="105">
        <v>7</v>
      </c>
      <c r="C4328" s="112">
        <v>15.477600342300001</v>
      </c>
    </row>
    <row r="4329" spans="1:3" x14ac:dyDescent="0.25">
      <c r="A4329" s="120">
        <v>45471</v>
      </c>
      <c r="B4329" s="105">
        <v>8</v>
      </c>
      <c r="C4329" s="112">
        <v>16.597600464399999</v>
      </c>
    </row>
    <row r="4330" spans="1:3" x14ac:dyDescent="0.25">
      <c r="A4330" s="120">
        <v>45471</v>
      </c>
      <c r="B4330" s="105">
        <v>9</v>
      </c>
      <c r="C4330" s="112">
        <v>17.5152001957</v>
      </c>
    </row>
    <row r="4331" spans="1:3" x14ac:dyDescent="0.25">
      <c r="A4331" s="120">
        <v>45471</v>
      </c>
      <c r="B4331" s="105">
        <v>10</v>
      </c>
      <c r="C4331" s="112">
        <v>18.629600098200001</v>
      </c>
    </row>
    <row r="4332" spans="1:3" x14ac:dyDescent="0.25">
      <c r="A4332" s="120">
        <v>45471</v>
      </c>
      <c r="B4332" s="105">
        <v>11</v>
      </c>
      <c r="C4332" s="112">
        <v>19.9696002202</v>
      </c>
    </row>
    <row r="4333" spans="1:3" x14ac:dyDescent="0.25">
      <c r="A4333" s="120">
        <v>45471</v>
      </c>
      <c r="B4333" s="105">
        <v>12</v>
      </c>
      <c r="C4333" s="112">
        <v>22.598400024899998</v>
      </c>
    </row>
    <row r="4334" spans="1:3" x14ac:dyDescent="0.25">
      <c r="A4334" s="120">
        <v>45471</v>
      </c>
      <c r="B4334" s="105">
        <v>13</v>
      </c>
      <c r="C4334" s="112">
        <v>25.466400391000001</v>
      </c>
    </row>
    <row r="4335" spans="1:3" x14ac:dyDescent="0.25">
      <c r="A4335" s="120">
        <v>45471</v>
      </c>
      <c r="B4335" s="105">
        <v>14</v>
      </c>
      <c r="C4335" s="112">
        <v>28.232000488800001</v>
      </c>
    </row>
    <row r="4336" spans="1:3" x14ac:dyDescent="0.25">
      <c r="A4336" s="120">
        <v>45471</v>
      </c>
      <c r="B4336" s="105">
        <v>15</v>
      </c>
      <c r="C4336" s="112">
        <v>30.7360009772</v>
      </c>
    </row>
    <row r="4337" spans="1:3" x14ac:dyDescent="0.25">
      <c r="A4337" s="120">
        <v>45471</v>
      </c>
      <c r="B4337" s="105">
        <v>16</v>
      </c>
      <c r="C4337" s="112">
        <v>32.912000488700002</v>
      </c>
    </row>
    <row r="4338" spans="1:3" x14ac:dyDescent="0.25">
      <c r="A4338" s="120">
        <v>45471</v>
      </c>
      <c r="B4338" s="105">
        <v>17</v>
      </c>
      <c r="C4338" s="112">
        <v>34.097600830600001</v>
      </c>
    </row>
    <row r="4339" spans="1:3" x14ac:dyDescent="0.25">
      <c r="A4339" s="120">
        <v>45471</v>
      </c>
      <c r="B4339" s="105">
        <v>18</v>
      </c>
      <c r="C4339" s="112">
        <v>34.245600830599997</v>
      </c>
    </row>
    <row r="4340" spans="1:3" x14ac:dyDescent="0.25">
      <c r="A4340" s="120">
        <v>45471</v>
      </c>
      <c r="B4340" s="105">
        <v>19</v>
      </c>
      <c r="C4340" s="112">
        <v>32.848000244399998</v>
      </c>
    </row>
    <row r="4341" spans="1:3" x14ac:dyDescent="0.25">
      <c r="A4341" s="120">
        <v>45471</v>
      </c>
      <c r="B4341" s="105">
        <v>20</v>
      </c>
      <c r="C4341" s="112">
        <v>29.7112006841</v>
      </c>
    </row>
    <row r="4342" spans="1:3" x14ac:dyDescent="0.25">
      <c r="A4342" s="120">
        <v>45471</v>
      </c>
      <c r="B4342" s="105">
        <v>21</v>
      </c>
      <c r="C4342" s="112">
        <v>26.917600342500002</v>
      </c>
    </row>
    <row r="4343" spans="1:3" x14ac:dyDescent="0.25">
      <c r="A4343" s="120">
        <v>45471</v>
      </c>
      <c r="B4343" s="105">
        <v>22</v>
      </c>
      <c r="C4343" s="112">
        <v>24.6503999028</v>
      </c>
    </row>
    <row r="4344" spans="1:3" x14ac:dyDescent="0.25">
      <c r="A4344" s="120">
        <v>45471</v>
      </c>
      <c r="B4344" s="105">
        <v>23</v>
      </c>
      <c r="C4344" s="112">
        <v>21.683200562099998</v>
      </c>
    </row>
    <row r="4345" spans="1:3" x14ac:dyDescent="0.25">
      <c r="A4345" s="120">
        <v>45471</v>
      </c>
      <c r="B4345" s="105">
        <v>24</v>
      </c>
      <c r="C4345" s="112">
        <v>19.528000244800001</v>
      </c>
    </row>
    <row r="4346" spans="1:3" x14ac:dyDescent="0.25">
      <c r="A4346" s="120">
        <v>45472</v>
      </c>
      <c r="B4346" s="105">
        <v>1</v>
      </c>
      <c r="C4346" s="112">
        <v>17.892800293499999</v>
      </c>
    </row>
    <row r="4347" spans="1:3" x14ac:dyDescent="0.25">
      <c r="A4347" s="120">
        <v>45472</v>
      </c>
      <c r="B4347" s="105">
        <v>2</v>
      </c>
      <c r="C4347" s="112">
        <v>16.563200073799997</v>
      </c>
    </row>
    <row r="4348" spans="1:3" x14ac:dyDescent="0.25">
      <c r="A4348" s="120">
        <v>45472</v>
      </c>
      <c r="B4348" s="105">
        <v>3</v>
      </c>
      <c r="C4348" s="112">
        <v>15.568800171299999</v>
      </c>
    </row>
    <row r="4349" spans="1:3" x14ac:dyDescent="0.25">
      <c r="A4349" s="120">
        <v>45472</v>
      </c>
      <c r="B4349" s="105">
        <v>4</v>
      </c>
      <c r="C4349" s="112">
        <v>14.740800049300001</v>
      </c>
    </row>
    <row r="4350" spans="1:3" x14ac:dyDescent="0.25">
      <c r="A4350" s="120">
        <v>45472</v>
      </c>
      <c r="B4350" s="105">
        <v>5</v>
      </c>
      <c r="C4350" s="112">
        <v>14.450399902700001</v>
      </c>
    </row>
    <row r="4351" spans="1:3" x14ac:dyDescent="0.25">
      <c r="A4351" s="120">
        <v>45472</v>
      </c>
      <c r="B4351" s="105">
        <v>6</v>
      </c>
      <c r="C4351" s="112">
        <v>14.0264002692</v>
      </c>
    </row>
    <row r="4352" spans="1:3" x14ac:dyDescent="0.25">
      <c r="A4352" s="120">
        <v>45472</v>
      </c>
      <c r="B4352" s="105">
        <v>7</v>
      </c>
      <c r="C4352" s="112">
        <v>13.9807999272</v>
      </c>
    </row>
    <row r="4353" spans="1:3" x14ac:dyDescent="0.25">
      <c r="A4353" s="120">
        <v>45472</v>
      </c>
      <c r="B4353" s="105">
        <v>8</v>
      </c>
      <c r="C4353" s="112">
        <v>14.456000122600001</v>
      </c>
    </row>
    <row r="4354" spans="1:3" x14ac:dyDescent="0.25">
      <c r="A4354" s="120">
        <v>45472</v>
      </c>
      <c r="B4354" s="105">
        <v>9</v>
      </c>
      <c r="C4354" s="112">
        <v>15.237600220300001</v>
      </c>
    </row>
    <row r="4355" spans="1:3" x14ac:dyDescent="0.25">
      <c r="A4355" s="120">
        <v>45472</v>
      </c>
      <c r="B4355" s="105">
        <v>10</v>
      </c>
      <c r="C4355" s="112">
        <v>16.6320003668</v>
      </c>
    </row>
    <row r="4356" spans="1:3" x14ac:dyDescent="0.25">
      <c r="A4356" s="120">
        <v>45472</v>
      </c>
      <c r="B4356" s="105">
        <v>11</v>
      </c>
      <c r="C4356" s="112">
        <v>18.118400269199999</v>
      </c>
    </row>
    <row r="4357" spans="1:3" x14ac:dyDescent="0.25">
      <c r="A4357" s="120">
        <v>45472</v>
      </c>
      <c r="B4357" s="105">
        <v>12</v>
      </c>
      <c r="C4357" s="112">
        <v>20.364000366900001</v>
      </c>
    </row>
    <row r="4358" spans="1:3" x14ac:dyDescent="0.25">
      <c r="A4358" s="120">
        <v>45472</v>
      </c>
      <c r="B4358" s="105">
        <v>13</v>
      </c>
      <c r="C4358" s="112">
        <v>23.1944005131</v>
      </c>
    </row>
    <row r="4359" spans="1:3" x14ac:dyDescent="0.25">
      <c r="A4359" s="120">
        <v>45472</v>
      </c>
      <c r="B4359" s="105">
        <v>14</v>
      </c>
      <c r="C4359" s="112">
        <v>26.540000244600002</v>
      </c>
    </row>
    <row r="4360" spans="1:3" x14ac:dyDescent="0.25">
      <c r="A4360" s="120">
        <v>45472</v>
      </c>
      <c r="B4360" s="105">
        <v>15</v>
      </c>
      <c r="C4360" s="112">
        <v>29.470400391200002</v>
      </c>
    </row>
    <row r="4361" spans="1:3" x14ac:dyDescent="0.25">
      <c r="A4361" s="120">
        <v>45472</v>
      </c>
      <c r="B4361" s="105">
        <v>16</v>
      </c>
      <c r="C4361" s="112">
        <v>32.500000000500002</v>
      </c>
    </row>
    <row r="4362" spans="1:3" x14ac:dyDescent="0.25">
      <c r="A4362" s="120">
        <v>45472</v>
      </c>
      <c r="B4362" s="105">
        <v>17</v>
      </c>
      <c r="C4362" s="112">
        <v>35.283200440100003</v>
      </c>
    </row>
    <row r="4363" spans="1:3" x14ac:dyDescent="0.25">
      <c r="A4363" s="120">
        <v>45472</v>
      </c>
      <c r="B4363" s="105">
        <v>18</v>
      </c>
      <c r="C4363" s="112">
        <v>36.303200928099997</v>
      </c>
    </row>
    <row r="4364" spans="1:3" x14ac:dyDescent="0.25">
      <c r="A4364" s="120">
        <v>45472</v>
      </c>
      <c r="B4364" s="105">
        <v>19</v>
      </c>
      <c r="C4364" s="112">
        <v>35.643199707400001</v>
      </c>
    </row>
    <row r="4365" spans="1:3" x14ac:dyDescent="0.25">
      <c r="A4365" s="120">
        <v>45472</v>
      </c>
      <c r="B4365" s="105">
        <v>20</v>
      </c>
      <c r="C4365" s="112">
        <v>32.564800049399999</v>
      </c>
    </row>
    <row r="4366" spans="1:3" x14ac:dyDescent="0.25">
      <c r="A4366" s="120">
        <v>45472</v>
      </c>
      <c r="B4366" s="105">
        <v>21</v>
      </c>
      <c r="C4366" s="112">
        <v>29.279200440100002</v>
      </c>
    </row>
    <row r="4367" spans="1:3" x14ac:dyDescent="0.25">
      <c r="A4367" s="120">
        <v>45472</v>
      </c>
      <c r="B4367" s="105">
        <v>22</v>
      </c>
      <c r="C4367" s="112">
        <v>26.571200195799999</v>
      </c>
    </row>
    <row r="4368" spans="1:3" x14ac:dyDescent="0.25">
      <c r="A4368" s="120">
        <v>45472</v>
      </c>
      <c r="B4368" s="105">
        <v>23</v>
      </c>
      <c r="C4368" s="112">
        <v>23.816000366799997</v>
      </c>
    </row>
    <row r="4369" spans="1:3" x14ac:dyDescent="0.25">
      <c r="A4369" s="120">
        <v>45472</v>
      </c>
      <c r="B4369" s="105">
        <v>24</v>
      </c>
      <c r="C4369" s="112">
        <v>21.325600342199998</v>
      </c>
    </row>
    <row r="4370" spans="1:3" x14ac:dyDescent="0.25">
      <c r="A4370" s="120">
        <v>45473</v>
      </c>
      <c r="B4370" s="105">
        <v>1</v>
      </c>
      <c r="C4370" s="112">
        <v>19.3208002935</v>
      </c>
    </row>
    <row r="4371" spans="1:3" x14ac:dyDescent="0.25">
      <c r="A4371" s="120">
        <v>45473</v>
      </c>
      <c r="B4371" s="105">
        <v>2</v>
      </c>
      <c r="C4371" s="112">
        <v>17.775200317899998</v>
      </c>
    </row>
    <row r="4372" spans="1:3" x14ac:dyDescent="0.25">
      <c r="A4372" s="120">
        <v>45473</v>
      </c>
      <c r="B4372" s="105">
        <v>3</v>
      </c>
      <c r="C4372" s="112">
        <v>16.412800049099999</v>
      </c>
    </row>
    <row r="4373" spans="1:3" x14ac:dyDescent="0.25">
      <c r="A4373" s="120">
        <v>45473</v>
      </c>
      <c r="B4373" s="105">
        <v>4</v>
      </c>
      <c r="C4373" s="112">
        <v>15.6256007087</v>
      </c>
    </row>
    <row r="4374" spans="1:3" x14ac:dyDescent="0.25">
      <c r="A4374" s="120">
        <v>45473</v>
      </c>
      <c r="B4374" s="105">
        <v>5</v>
      </c>
      <c r="C4374" s="112">
        <v>15.116000366800002</v>
      </c>
    </row>
    <row r="4375" spans="1:3" x14ac:dyDescent="0.25">
      <c r="A4375" s="120">
        <v>45473</v>
      </c>
      <c r="B4375" s="105">
        <v>6</v>
      </c>
      <c r="C4375" s="112">
        <v>14.504800171499999</v>
      </c>
    </row>
    <row r="4376" spans="1:3" x14ac:dyDescent="0.25">
      <c r="A4376" s="120">
        <v>45473</v>
      </c>
      <c r="B4376" s="105">
        <v>7</v>
      </c>
      <c r="C4376" s="112">
        <v>14.3864000249</v>
      </c>
    </row>
    <row r="4377" spans="1:3" x14ac:dyDescent="0.25">
      <c r="A4377" s="120">
        <v>45473</v>
      </c>
      <c r="B4377" s="105">
        <v>8</v>
      </c>
      <c r="C4377" s="112">
        <v>15.410400513200001</v>
      </c>
    </row>
    <row r="4378" spans="1:3" x14ac:dyDescent="0.25">
      <c r="A4378" s="120">
        <v>45473</v>
      </c>
      <c r="B4378" s="105">
        <v>9</v>
      </c>
      <c r="C4378" s="112">
        <v>16.976000489099999</v>
      </c>
    </row>
    <row r="4379" spans="1:3" x14ac:dyDescent="0.25">
      <c r="A4379" s="120">
        <v>45473</v>
      </c>
      <c r="B4379" s="105">
        <v>10</v>
      </c>
      <c r="C4379" s="112">
        <v>19.198400391100002</v>
      </c>
    </row>
    <row r="4380" spans="1:3" x14ac:dyDescent="0.25">
      <c r="A4380" s="120">
        <v>45473</v>
      </c>
      <c r="B4380" s="105">
        <v>11</v>
      </c>
      <c r="C4380" s="112">
        <v>22.479201050299999</v>
      </c>
    </row>
    <row r="4381" spans="1:3" x14ac:dyDescent="0.25">
      <c r="A4381" s="120">
        <v>45473</v>
      </c>
      <c r="B4381" s="105">
        <v>12</v>
      </c>
      <c r="C4381" s="112">
        <v>25.759200440000001</v>
      </c>
    </row>
    <row r="4382" spans="1:3" x14ac:dyDescent="0.25">
      <c r="A4382" s="120">
        <v>45473</v>
      </c>
      <c r="B4382" s="105">
        <v>13</v>
      </c>
      <c r="C4382" s="112">
        <v>28.9384011235</v>
      </c>
    </row>
    <row r="4383" spans="1:3" x14ac:dyDescent="0.25">
      <c r="A4383" s="120">
        <v>45473</v>
      </c>
      <c r="B4383" s="105">
        <v>14</v>
      </c>
      <c r="C4383" s="112">
        <v>32.012000977200003</v>
      </c>
    </row>
    <row r="4384" spans="1:3" x14ac:dyDescent="0.25">
      <c r="A4384" s="120">
        <v>45473</v>
      </c>
      <c r="B4384" s="105">
        <v>15</v>
      </c>
      <c r="C4384" s="112">
        <v>34.9032009282</v>
      </c>
    </row>
    <row r="4385" spans="1:3" x14ac:dyDescent="0.25">
      <c r="A4385" s="120">
        <v>45473</v>
      </c>
      <c r="B4385" s="105">
        <v>16</v>
      </c>
      <c r="C4385" s="112">
        <v>37.612000000499997</v>
      </c>
    </row>
    <row r="4386" spans="1:3" x14ac:dyDescent="0.25">
      <c r="A4386" s="120">
        <v>45473</v>
      </c>
      <c r="B4386" s="105">
        <v>17</v>
      </c>
      <c r="C4386" s="112">
        <v>39.584001221400001</v>
      </c>
    </row>
    <row r="4387" spans="1:3" x14ac:dyDescent="0.25">
      <c r="A4387" s="120">
        <v>45473</v>
      </c>
      <c r="B4387" s="105">
        <v>18</v>
      </c>
      <c r="C4387" s="112">
        <v>40.132000977099999</v>
      </c>
    </row>
    <row r="4388" spans="1:3" x14ac:dyDescent="0.25">
      <c r="A4388" s="120">
        <v>45473</v>
      </c>
      <c r="B4388" s="105">
        <v>19</v>
      </c>
      <c r="C4388" s="112">
        <v>38.907200439900002</v>
      </c>
    </row>
    <row r="4389" spans="1:3" x14ac:dyDescent="0.25">
      <c r="A4389" s="120">
        <v>45473</v>
      </c>
      <c r="B4389" s="105">
        <v>20</v>
      </c>
      <c r="C4389" s="112">
        <v>35.044801270099995</v>
      </c>
    </row>
    <row r="4390" spans="1:3" x14ac:dyDescent="0.25">
      <c r="A4390" s="120">
        <v>45473</v>
      </c>
      <c r="B4390" s="105">
        <v>21</v>
      </c>
      <c r="C4390" s="112">
        <v>31.678400879600002</v>
      </c>
    </row>
    <row r="4391" spans="1:3" x14ac:dyDescent="0.25">
      <c r="A4391" s="120">
        <v>45473</v>
      </c>
      <c r="B4391" s="105">
        <v>22</v>
      </c>
      <c r="C4391" s="112">
        <v>28.583200195699998</v>
      </c>
    </row>
    <row r="4392" spans="1:3" x14ac:dyDescent="0.25">
      <c r="A4392" s="120">
        <v>45473</v>
      </c>
      <c r="B4392" s="105">
        <v>23</v>
      </c>
      <c r="C4392" s="112">
        <v>25.205600708499997</v>
      </c>
    </row>
    <row r="4393" spans="1:3" x14ac:dyDescent="0.25">
      <c r="A4393" s="120">
        <v>45473</v>
      </c>
      <c r="B4393" s="105">
        <v>24</v>
      </c>
      <c r="C4393" s="112">
        <v>22.191200562100001</v>
      </c>
    </row>
    <row r="4394" spans="1:3" x14ac:dyDescent="0.25">
      <c r="A4394" s="120">
        <v>45474</v>
      </c>
      <c r="B4394" s="105">
        <v>1</v>
      </c>
      <c r="C4394" s="112">
        <v>19.7464000248</v>
      </c>
    </row>
    <row r="4395" spans="1:3" x14ac:dyDescent="0.25">
      <c r="A4395" s="120">
        <v>45474</v>
      </c>
      <c r="B4395" s="105">
        <v>2</v>
      </c>
      <c r="C4395" s="112">
        <v>17.905600098000001</v>
      </c>
    </row>
    <row r="4396" spans="1:3" x14ac:dyDescent="0.25">
      <c r="A4396" s="120">
        <v>45474</v>
      </c>
      <c r="B4396" s="105">
        <v>3</v>
      </c>
      <c r="C4396" s="112">
        <v>16.596000000299998</v>
      </c>
    </row>
    <row r="4397" spans="1:3" x14ac:dyDescent="0.25">
      <c r="A4397" s="120">
        <v>45474</v>
      </c>
      <c r="B4397" s="105">
        <v>4</v>
      </c>
      <c r="C4397" s="112">
        <v>15.9472004401</v>
      </c>
    </row>
    <row r="4398" spans="1:3" x14ac:dyDescent="0.25">
      <c r="A4398" s="120">
        <v>45474</v>
      </c>
      <c r="B4398" s="105">
        <v>5</v>
      </c>
      <c r="C4398" s="112">
        <v>15.691200440099999</v>
      </c>
    </row>
    <row r="4399" spans="1:3" x14ac:dyDescent="0.25">
      <c r="A4399" s="120">
        <v>45474</v>
      </c>
      <c r="B4399" s="105">
        <v>6</v>
      </c>
      <c r="C4399" s="112">
        <v>15.994400879400001</v>
      </c>
    </row>
    <row r="4400" spans="1:3" x14ac:dyDescent="0.25">
      <c r="A4400" s="120">
        <v>45474</v>
      </c>
      <c r="B4400" s="105">
        <v>7</v>
      </c>
      <c r="C4400" s="112">
        <v>16.652000488900001</v>
      </c>
    </row>
    <row r="4401" spans="1:3" x14ac:dyDescent="0.25">
      <c r="A4401" s="120">
        <v>45474</v>
      </c>
      <c r="B4401" s="105">
        <v>8</v>
      </c>
      <c r="C4401" s="112">
        <v>17.739200073599999</v>
      </c>
    </row>
    <row r="4402" spans="1:3" x14ac:dyDescent="0.25">
      <c r="A4402" s="120">
        <v>45474</v>
      </c>
      <c r="B4402" s="105">
        <v>9</v>
      </c>
      <c r="C4402" s="112">
        <v>19.270400269000003</v>
      </c>
    </row>
    <row r="4403" spans="1:3" x14ac:dyDescent="0.25">
      <c r="A4403" s="120">
        <v>45474</v>
      </c>
      <c r="B4403" s="105">
        <v>10</v>
      </c>
      <c r="C4403" s="112">
        <v>21.147200317800003</v>
      </c>
    </row>
    <row r="4404" spans="1:3" x14ac:dyDescent="0.25">
      <c r="A4404" s="120">
        <v>45474</v>
      </c>
      <c r="B4404" s="105">
        <v>11</v>
      </c>
      <c r="C4404" s="112">
        <v>23.970400635400001</v>
      </c>
    </row>
    <row r="4405" spans="1:3" x14ac:dyDescent="0.25">
      <c r="A4405" s="120">
        <v>45474</v>
      </c>
      <c r="B4405" s="105">
        <v>12</v>
      </c>
      <c r="C4405" s="112">
        <v>26.499200928300002</v>
      </c>
    </row>
    <row r="4406" spans="1:3" x14ac:dyDescent="0.25">
      <c r="A4406" s="120">
        <v>45474</v>
      </c>
      <c r="B4406" s="105">
        <v>13</v>
      </c>
      <c r="C4406" s="112">
        <v>29.804000488900002</v>
      </c>
    </row>
    <row r="4407" spans="1:3" x14ac:dyDescent="0.25">
      <c r="A4407" s="120">
        <v>45474</v>
      </c>
      <c r="B4407" s="105">
        <v>14</v>
      </c>
      <c r="C4407" s="112">
        <v>33.2264003911</v>
      </c>
    </row>
    <row r="4408" spans="1:3" x14ac:dyDescent="0.25">
      <c r="A4408" s="120">
        <v>45474</v>
      </c>
      <c r="B4408" s="105">
        <v>15</v>
      </c>
      <c r="C4408" s="112">
        <v>35.728800781899999</v>
      </c>
    </row>
    <row r="4409" spans="1:3" x14ac:dyDescent="0.25">
      <c r="A4409" s="120">
        <v>45474</v>
      </c>
      <c r="B4409" s="105">
        <v>16</v>
      </c>
      <c r="C4409" s="112">
        <v>38.098400879399996</v>
      </c>
    </row>
    <row r="4410" spans="1:3" x14ac:dyDescent="0.25">
      <c r="A4410" s="120">
        <v>45474</v>
      </c>
      <c r="B4410" s="105">
        <v>17</v>
      </c>
      <c r="C4410" s="112">
        <v>39.879201416500003</v>
      </c>
    </row>
    <row r="4411" spans="1:3" x14ac:dyDescent="0.25">
      <c r="A4411" s="120">
        <v>45474</v>
      </c>
      <c r="B4411" s="105">
        <v>18</v>
      </c>
      <c r="C4411" s="112">
        <v>40.326400879300003</v>
      </c>
    </row>
    <row r="4412" spans="1:3" x14ac:dyDescent="0.25">
      <c r="A4412" s="120">
        <v>45474</v>
      </c>
      <c r="B4412" s="105">
        <v>19</v>
      </c>
      <c r="C4412" s="112">
        <v>38.898401123600003</v>
      </c>
    </row>
    <row r="4413" spans="1:3" x14ac:dyDescent="0.25">
      <c r="A4413" s="120">
        <v>45474</v>
      </c>
      <c r="B4413" s="105">
        <v>20</v>
      </c>
      <c r="C4413" s="112">
        <v>34.984000244699999</v>
      </c>
    </row>
    <row r="4414" spans="1:3" x14ac:dyDescent="0.25">
      <c r="A4414" s="120">
        <v>45474</v>
      </c>
      <c r="B4414" s="105">
        <v>21</v>
      </c>
      <c r="C4414" s="112">
        <v>30.9648002936</v>
      </c>
    </row>
    <row r="4415" spans="1:3" x14ac:dyDescent="0.25">
      <c r="A4415" s="120">
        <v>45474</v>
      </c>
      <c r="B4415" s="105">
        <v>22</v>
      </c>
      <c r="C4415" s="112">
        <v>27.674400391200003</v>
      </c>
    </row>
    <row r="4416" spans="1:3" x14ac:dyDescent="0.25">
      <c r="A4416" s="120">
        <v>45474</v>
      </c>
      <c r="B4416" s="105">
        <v>23</v>
      </c>
      <c r="C4416" s="112">
        <v>24.2776003422</v>
      </c>
    </row>
    <row r="4417" spans="1:3" x14ac:dyDescent="0.25">
      <c r="A4417" s="120">
        <v>45474</v>
      </c>
      <c r="B4417" s="105">
        <v>24</v>
      </c>
      <c r="C4417" s="112">
        <v>21.471200195800002</v>
      </c>
    </row>
    <row r="4418" spans="1:3" x14ac:dyDescent="0.25">
      <c r="A4418" s="120">
        <v>45475</v>
      </c>
      <c r="B4418" s="105">
        <v>1</v>
      </c>
      <c r="C4418" s="112">
        <v>19.312000733000001</v>
      </c>
    </row>
    <row r="4419" spans="1:3" x14ac:dyDescent="0.25">
      <c r="A4419" s="120">
        <v>45475</v>
      </c>
      <c r="B4419" s="105">
        <v>2</v>
      </c>
      <c r="C4419" s="112">
        <v>17.744000122399999</v>
      </c>
    </row>
    <row r="4420" spans="1:3" x14ac:dyDescent="0.25">
      <c r="A4420" s="120">
        <v>45475</v>
      </c>
      <c r="B4420" s="105">
        <v>3</v>
      </c>
      <c r="C4420" s="112">
        <v>16.520800293499999</v>
      </c>
    </row>
    <row r="4421" spans="1:3" x14ac:dyDescent="0.25">
      <c r="A4421" s="120">
        <v>45475</v>
      </c>
      <c r="B4421" s="105">
        <v>4</v>
      </c>
      <c r="C4421" s="112">
        <v>15.599200440099999</v>
      </c>
    </row>
    <row r="4422" spans="1:3" x14ac:dyDescent="0.25">
      <c r="A4422" s="120">
        <v>45475</v>
      </c>
      <c r="B4422" s="105">
        <v>5</v>
      </c>
      <c r="C4422" s="112">
        <v>15.424800171499999</v>
      </c>
    </row>
    <row r="4423" spans="1:3" x14ac:dyDescent="0.25">
      <c r="A4423" s="120">
        <v>45475</v>
      </c>
      <c r="B4423" s="105">
        <v>6</v>
      </c>
      <c r="C4423" s="112">
        <v>15.858400513199999</v>
      </c>
    </row>
    <row r="4424" spans="1:3" x14ac:dyDescent="0.25">
      <c r="A4424" s="120">
        <v>45475</v>
      </c>
      <c r="B4424" s="105">
        <v>7</v>
      </c>
      <c r="C4424" s="112">
        <v>16.542400757500001</v>
      </c>
    </row>
    <row r="4425" spans="1:3" x14ac:dyDescent="0.25">
      <c r="A4425" s="120">
        <v>45475</v>
      </c>
      <c r="B4425" s="105">
        <v>8</v>
      </c>
      <c r="C4425" s="112">
        <v>17.5632005621</v>
      </c>
    </row>
    <row r="4426" spans="1:3" x14ac:dyDescent="0.25">
      <c r="A4426" s="120">
        <v>45475</v>
      </c>
      <c r="B4426" s="105">
        <v>9</v>
      </c>
      <c r="C4426" s="112">
        <v>18.900000000399999</v>
      </c>
    </row>
    <row r="4427" spans="1:3" x14ac:dyDescent="0.25">
      <c r="A4427" s="120">
        <v>45475</v>
      </c>
      <c r="B4427" s="105">
        <v>10</v>
      </c>
      <c r="C4427" s="112">
        <v>20.3928007819</v>
      </c>
    </row>
    <row r="4428" spans="1:3" x14ac:dyDescent="0.25">
      <c r="A4428" s="120">
        <v>45475</v>
      </c>
      <c r="B4428" s="105">
        <v>11</v>
      </c>
      <c r="C4428" s="112">
        <v>22.831200562000003</v>
      </c>
    </row>
    <row r="4429" spans="1:3" x14ac:dyDescent="0.25">
      <c r="A4429" s="120">
        <v>45475</v>
      </c>
      <c r="B4429" s="105">
        <v>12</v>
      </c>
      <c r="C4429" s="112">
        <v>26.444801514200002</v>
      </c>
    </row>
    <row r="4430" spans="1:3" x14ac:dyDescent="0.25">
      <c r="A4430" s="120">
        <v>45475</v>
      </c>
      <c r="B4430" s="105">
        <v>13</v>
      </c>
      <c r="C4430" s="112">
        <v>30.117600830600001</v>
      </c>
    </row>
    <row r="4431" spans="1:3" x14ac:dyDescent="0.25">
      <c r="A4431" s="120">
        <v>45475</v>
      </c>
      <c r="B4431" s="105">
        <v>14</v>
      </c>
      <c r="C4431" s="112">
        <v>33.660801026000001</v>
      </c>
    </row>
    <row r="4432" spans="1:3" x14ac:dyDescent="0.25">
      <c r="A4432" s="120">
        <v>45475</v>
      </c>
      <c r="B4432" s="105">
        <v>15</v>
      </c>
      <c r="C4432" s="112">
        <v>37.289601075</v>
      </c>
    </row>
    <row r="4433" spans="1:3" x14ac:dyDescent="0.25">
      <c r="A4433" s="120">
        <v>45475</v>
      </c>
      <c r="B4433" s="105">
        <v>16</v>
      </c>
      <c r="C4433" s="112">
        <v>40.593600586499996</v>
      </c>
    </row>
    <row r="4434" spans="1:3" x14ac:dyDescent="0.25">
      <c r="A4434" s="120">
        <v>45475</v>
      </c>
      <c r="B4434" s="105">
        <v>17</v>
      </c>
      <c r="C4434" s="112">
        <v>43.022401611799999</v>
      </c>
    </row>
    <row r="4435" spans="1:3" x14ac:dyDescent="0.25">
      <c r="A4435" s="120">
        <v>45475</v>
      </c>
      <c r="B4435" s="105">
        <v>18</v>
      </c>
      <c r="C4435" s="112">
        <v>43.388000488700001</v>
      </c>
    </row>
    <row r="4436" spans="1:3" x14ac:dyDescent="0.25">
      <c r="A4436" s="120">
        <v>45475</v>
      </c>
      <c r="B4436" s="105">
        <v>19</v>
      </c>
      <c r="C4436" s="112">
        <v>41.436000977099994</v>
      </c>
    </row>
    <row r="4437" spans="1:3" x14ac:dyDescent="0.25">
      <c r="A4437" s="120">
        <v>45475</v>
      </c>
      <c r="B4437" s="105">
        <v>20</v>
      </c>
      <c r="C4437" s="112">
        <v>37.942400879499999</v>
      </c>
    </row>
    <row r="4438" spans="1:3" x14ac:dyDescent="0.25">
      <c r="A4438" s="120">
        <v>45475</v>
      </c>
      <c r="B4438" s="105">
        <v>21</v>
      </c>
      <c r="C4438" s="112">
        <v>34.038400391100005</v>
      </c>
    </row>
    <row r="4439" spans="1:3" x14ac:dyDescent="0.25">
      <c r="A4439" s="120">
        <v>45475</v>
      </c>
      <c r="B4439" s="105">
        <v>22</v>
      </c>
      <c r="C4439" s="112">
        <v>30.791200440000001</v>
      </c>
    </row>
    <row r="4440" spans="1:3" x14ac:dyDescent="0.25">
      <c r="A4440" s="120">
        <v>45475</v>
      </c>
      <c r="B4440" s="105">
        <v>23</v>
      </c>
      <c r="C4440" s="112">
        <v>26.983200684100002</v>
      </c>
    </row>
    <row r="4441" spans="1:3" x14ac:dyDescent="0.25">
      <c r="A4441" s="120">
        <v>45475</v>
      </c>
      <c r="B4441" s="105">
        <v>24</v>
      </c>
      <c r="C4441" s="112">
        <v>23.904000366799998</v>
      </c>
    </row>
    <row r="4442" spans="1:3" x14ac:dyDescent="0.25">
      <c r="A4442" s="120">
        <v>45476</v>
      </c>
      <c r="B4442" s="105">
        <v>1</v>
      </c>
      <c r="C4442" s="112">
        <v>21.4080006109</v>
      </c>
    </row>
    <row r="4443" spans="1:3" x14ac:dyDescent="0.25">
      <c r="A4443" s="120">
        <v>45476</v>
      </c>
      <c r="B4443" s="105">
        <v>2</v>
      </c>
      <c r="C4443" s="112">
        <v>19.582400269000001</v>
      </c>
    </row>
    <row r="4444" spans="1:3" x14ac:dyDescent="0.25">
      <c r="A4444" s="120">
        <v>45476</v>
      </c>
      <c r="B4444" s="105">
        <v>3</v>
      </c>
      <c r="C4444" s="112">
        <v>18.2376004646</v>
      </c>
    </row>
    <row r="4445" spans="1:3" x14ac:dyDescent="0.25">
      <c r="A4445" s="120">
        <v>45476</v>
      </c>
      <c r="B4445" s="105">
        <v>4</v>
      </c>
      <c r="C4445" s="112">
        <v>17.243200073799997</v>
      </c>
    </row>
    <row r="4446" spans="1:3" x14ac:dyDescent="0.25">
      <c r="A4446" s="120">
        <v>45476</v>
      </c>
      <c r="B4446" s="105">
        <v>5</v>
      </c>
      <c r="C4446" s="112">
        <v>17.032800293600001</v>
      </c>
    </row>
    <row r="4447" spans="1:3" x14ac:dyDescent="0.25">
      <c r="A4447" s="120">
        <v>45476</v>
      </c>
      <c r="B4447" s="105">
        <v>6</v>
      </c>
      <c r="C4447" s="112">
        <v>17.1104005133</v>
      </c>
    </row>
    <row r="4448" spans="1:3" x14ac:dyDescent="0.25">
      <c r="A4448" s="120">
        <v>45476</v>
      </c>
      <c r="B4448" s="105">
        <v>7</v>
      </c>
      <c r="C4448" s="112">
        <v>17.992800171500001</v>
      </c>
    </row>
    <row r="4449" spans="1:3" x14ac:dyDescent="0.25">
      <c r="A4449" s="120">
        <v>45476</v>
      </c>
      <c r="B4449" s="105">
        <v>8</v>
      </c>
      <c r="C4449" s="112">
        <v>19.7104001469</v>
      </c>
    </row>
    <row r="4450" spans="1:3" x14ac:dyDescent="0.25">
      <c r="A4450" s="120">
        <v>45476</v>
      </c>
      <c r="B4450" s="105">
        <v>9</v>
      </c>
      <c r="C4450" s="112">
        <v>22.2080003666</v>
      </c>
    </row>
    <row r="4451" spans="1:3" x14ac:dyDescent="0.25">
      <c r="A4451" s="120">
        <v>45476</v>
      </c>
      <c r="B4451" s="105">
        <v>10</v>
      </c>
      <c r="C4451" s="112">
        <v>24.603200195699998</v>
      </c>
    </row>
    <row r="4452" spans="1:3" x14ac:dyDescent="0.25">
      <c r="A4452" s="120">
        <v>45476</v>
      </c>
      <c r="B4452" s="105">
        <v>11</v>
      </c>
      <c r="C4452" s="112">
        <v>27.820800781700001</v>
      </c>
    </row>
    <row r="4453" spans="1:3" x14ac:dyDescent="0.25">
      <c r="A4453" s="120">
        <v>45476</v>
      </c>
      <c r="B4453" s="105">
        <v>12</v>
      </c>
      <c r="C4453" s="112">
        <v>31.893601074799999</v>
      </c>
    </row>
    <row r="4454" spans="1:3" x14ac:dyDescent="0.25">
      <c r="A4454" s="120">
        <v>45476</v>
      </c>
      <c r="B4454" s="105">
        <v>13</v>
      </c>
      <c r="C4454" s="112">
        <v>36.996000244699999</v>
      </c>
    </row>
    <row r="4455" spans="1:3" x14ac:dyDescent="0.25">
      <c r="A4455" s="120">
        <v>45476</v>
      </c>
      <c r="B4455" s="105">
        <v>14</v>
      </c>
      <c r="C4455" s="112">
        <v>41.713600830499999</v>
      </c>
    </row>
    <row r="4456" spans="1:3" x14ac:dyDescent="0.25">
      <c r="A4456" s="120">
        <v>45476</v>
      </c>
      <c r="B4456" s="105">
        <v>15</v>
      </c>
      <c r="C4456" s="112">
        <v>44.4360004889</v>
      </c>
    </row>
    <row r="4457" spans="1:3" x14ac:dyDescent="0.25">
      <c r="A4457" s="120">
        <v>45476</v>
      </c>
      <c r="B4457" s="105">
        <v>16</v>
      </c>
      <c r="C4457" s="112">
        <v>46.443201416599997</v>
      </c>
    </row>
    <row r="4458" spans="1:3" x14ac:dyDescent="0.25">
      <c r="A4458" s="120">
        <v>45476</v>
      </c>
      <c r="B4458" s="105">
        <v>17</v>
      </c>
      <c r="C4458" s="112">
        <v>47.629601074500002</v>
      </c>
    </row>
    <row r="4459" spans="1:3" x14ac:dyDescent="0.25">
      <c r="A4459" s="120">
        <v>45476</v>
      </c>
      <c r="B4459" s="105">
        <v>18</v>
      </c>
      <c r="C4459" s="112">
        <v>47.3168015141</v>
      </c>
    </row>
    <row r="4460" spans="1:3" x14ac:dyDescent="0.25">
      <c r="A4460" s="120">
        <v>45476</v>
      </c>
      <c r="B4460" s="105">
        <v>19</v>
      </c>
      <c r="C4460" s="112">
        <v>45.887200684099994</v>
      </c>
    </row>
    <row r="4461" spans="1:3" x14ac:dyDescent="0.25">
      <c r="A4461" s="120">
        <v>45476</v>
      </c>
      <c r="B4461" s="105">
        <v>20</v>
      </c>
      <c r="C4461" s="112">
        <v>42.676000977099996</v>
      </c>
    </row>
    <row r="4462" spans="1:3" x14ac:dyDescent="0.25">
      <c r="A4462" s="120">
        <v>45476</v>
      </c>
      <c r="B4462" s="105">
        <v>21</v>
      </c>
      <c r="C4462" s="112">
        <v>38.292000976900006</v>
      </c>
    </row>
    <row r="4463" spans="1:3" x14ac:dyDescent="0.25">
      <c r="A4463" s="120">
        <v>45476</v>
      </c>
      <c r="B4463" s="105">
        <v>22</v>
      </c>
      <c r="C4463" s="112">
        <v>33.976800781799994</v>
      </c>
    </row>
    <row r="4464" spans="1:3" x14ac:dyDescent="0.25">
      <c r="A4464" s="120">
        <v>45476</v>
      </c>
      <c r="B4464" s="105">
        <v>23</v>
      </c>
      <c r="C4464" s="112">
        <v>30.156799804999999</v>
      </c>
    </row>
    <row r="4465" spans="1:3" x14ac:dyDescent="0.25">
      <c r="A4465" s="120">
        <v>45476</v>
      </c>
      <c r="B4465" s="105">
        <v>24</v>
      </c>
      <c r="C4465" s="112">
        <v>26.810400146900001</v>
      </c>
    </row>
    <row r="4466" spans="1:3" x14ac:dyDescent="0.25">
      <c r="A4466" s="120">
        <v>45477</v>
      </c>
      <c r="B4466" s="105">
        <v>1</v>
      </c>
      <c r="C4466" s="112">
        <v>24.016000366899998</v>
      </c>
    </row>
    <row r="4467" spans="1:3" x14ac:dyDescent="0.25">
      <c r="A4467" s="120">
        <v>45477</v>
      </c>
      <c r="B4467" s="105">
        <v>2</v>
      </c>
      <c r="C4467" s="112">
        <v>21.9112000738</v>
      </c>
    </row>
    <row r="4468" spans="1:3" x14ac:dyDescent="0.25">
      <c r="A4468" s="120">
        <v>45477</v>
      </c>
      <c r="B4468" s="105">
        <v>3</v>
      </c>
      <c r="C4468" s="112">
        <v>20.324000244600001</v>
      </c>
    </row>
    <row r="4469" spans="1:3" x14ac:dyDescent="0.25">
      <c r="A4469" s="120">
        <v>45477</v>
      </c>
      <c r="B4469" s="105">
        <v>4</v>
      </c>
      <c r="C4469" s="112">
        <v>19.129600952800001</v>
      </c>
    </row>
    <row r="4470" spans="1:3" x14ac:dyDescent="0.25">
      <c r="A4470" s="120">
        <v>45477</v>
      </c>
      <c r="B4470" s="105">
        <v>5</v>
      </c>
      <c r="C4470" s="112">
        <v>18.653600708400003</v>
      </c>
    </row>
    <row r="4471" spans="1:3" x14ac:dyDescent="0.25">
      <c r="A4471" s="120">
        <v>45477</v>
      </c>
      <c r="B4471" s="105">
        <v>6</v>
      </c>
      <c r="C4471" s="112">
        <v>18.456000244599998</v>
      </c>
    </row>
    <row r="4472" spans="1:3" x14ac:dyDescent="0.25">
      <c r="A4472" s="120">
        <v>45477</v>
      </c>
      <c r="B4472" s="105">
        <v>7</v>
      </c>
      <c r="C4472" s="112">
        <v>18.786400513299998</v>
      </c>
    </row>
    <row r="4473" spans="1:3" x14ac:dyDescent="0.25">
      <c r="A4473" s="120">
        <v>45477</v>
      </c>
      <c r="B4473" s="105">
        <v>8</v>
      </c>
      <c r="C4473" s="112">
        <v>20.288000000299999</v>
      </c>
    </row>
    <row r="4474" spans="1:3" x14ac:dyDescent="0.25">
      <c r="A4474" s="120">
        <v>45477</v>
      </c>
      <c r="B4474" s="105">
        <v>9</v>
      </c>
      <c r="C4474" s="112">
        <v>22.8840004887</v>
      </c>
    </row>
    <row r="4475" spans="1:3" x14ac:dyDescent="0.25">
      <c r="A4475" s="120">
        <v>45477</v>
      </c>
      <c r="B4475" s="105">
        <v>10</v>
      </c>
      <c r="C4475" s="112">
        <v>26.3768007816</v>
      </c>
    </row>
    <row r="4476" spans="1:3" x14ac:dyDescent="0.25">
      <c r="A4476" s="120">
        <v>45477</v>
      </c>
      <c r="B4476" s="105">
        <v>11</v>
      </c>
      <c r="C4476" s="112">
        <v>29.718400879600001</v>
      </c>
    </row>
    <row r="4477" spans="1:3" x14ac:dyDescent="0.25">
      <c r="A4477" s="120">
        <v>45477</v>
      </c>
      <c r="B4477" s="105">
        <v>12</v>
      </c>
      <c r="C4477" s="112">
        <v>33.270400635099996</v>
      </c>
    </row>
    <row r="4478" spans="1:3" x14ac:dyDescent="0.25">
      <c r="A4478" s="120">
        <v>45477</v>
      </c>
      <c r="B4478" s="105">
        <v>13</v>
      </c>
      <c r="C4478" s="112">
        <v>36.560800293300005</v>
      </c>
    </row>
    <row r="4479" spans="1:3" x14ac:dyDescent="0.25">
      <c r="A4479" s="120">
        <v>45477</v>
      </c>
      <c r="B4479" s="105">
        <v>14</v>
      </c>
      <c r="C4479" s="112">
        <v>39.693601318900001</v>
      </c>
    </row>
    <row r="4480" spans="1:3" x14ac:dyDescent="0.25">
      <c r="A4480" s="120">
        <v>45477</v>
      </c>
      <c r="B4480" s="105">
        <v>15</v>
      </c>
      <c r="C4480" s="112">
        <v>42.407200928199998</v>
      </c>
    </row>
    <row r="4481" spans="1:3" x14ac:dyDescent="0.25">
      <c r="A4481" s="120">
        <v>45477</v>
      </c>
      <c r="B4481" s="105">
        <v>16</v>
      </c>
      <c r="C4481" s="112">
        <v>44.415201172300002</v>
      </c>
    </row>
    <row r="4482" spans="1:3" x14ac:dyDescent="0.25">
      <c r="A4482" s="120">
        <v>45477</v>
      </c>
      <c r="B4482" s="105">
        <v>17</v>
      </c>
      <c r="C4482" s="112">
        <v>45.292000244599997</v>
      </c>
    </row>
    <row r="4483" spans="1:3" x14ac:dyDescent="0.25">
      <c r="A4483" s="120">
        <v>45477</v>
      </c>
      <c r="B4483" s="105">
        <v>18</v>
      </c>
      <c r="C4483" s="112">
        <v>44.869600098100001</v>
      </c>
    </row>
    <row r="4484" spans="1:3" x14ac:dyDescent="0.25">
      <c r="A4484" s="120">
        <v>45477</v>
      </c>
      <c r="B4484" s="105">
        <v>19</v>
      </c>
      <c r="C4484" s="112">
        <v>42.757601319000003</v>
      </c>
    </row>
    <row r="4485" spans="1:3" x14ac:dyDescent="0.25">
      <c r="A4485" s="120">
        <v>45477</v>
      </c>
      <c r="B4485" s="105">
        <v>20</v>
      </c>
      <c r="C4485" s="112">
        <v>39.244000977099994</v>
      </c>
    </row>
    <row r="4486" spans="1:3" x14ac:dyDescent="0.25">
      <c r="A4486" s="120">
        <v>45477</v>
      </c>
      <c r="B4486" s="105">
        <v>21</v>
      </c>
      <c r="C4486" s="112">
        <v>35.370400879200005</v>
      </c>
    </row>
    <row r="4487" spans="1:3" x14ac:dyDescent="0.25">
      <c r="A4487" s="120">
        <v>45477</v>
      </c>
      <c r="B4487" s="105">
        <v>22</v>
      </c>
      <c r="C4487" s="112">
        <v>32.140799805100002</v>
      </c>
    </row>
    <row r="4488" spans="1:3" x14ac:dyDescent="0.25">
      <c r="A4488" s="120">
        <v>45477</v>
      </c>
      <c r="B4488" s="105">
        <v>23</v>
      </c>
      <c r="C4488" s="112">
        <v>29.852000244599999</v>
      </c>
    </row>
    <row r="4489" spans="1:3" x14ac:dyDescent="0.25">
      <c r="A4489" s="120">
        <v>45477</v>
      </c>
      <c r="B4489" s="105">
        <v>24</v>
      </c>
      <c r="C4489" s="112">
        <v>26.815200195599999</v>
      </c>
    </row>
    <row r="4490" spans="1:3" x14ac:dyDescent="0.25">
      <c r="A4490" s="120">
        <v>45478</v>
      </c>
      <c r="B4490" s="105">
        <v>1</v>
      </c>
      <c r="C4490" s="112">
        <v>24.109600342299998</v>
      </c>
    </row>
    <row r="4491" spans="1:3" x14ac:dyDescent="0.25">
      <c r="A4491" s="120">
        <v>45478</v>
      </c>
      <c r="B4491" s="105">
        <v>2</v>
      </c>
      <c r="C4491" s="112">
        <v>22.091200317899997</v>
      </c>
    </row>
    <row r="4492" spans="1:3" x14ac:dyDescent="0.25">
      <c r="A4492" s="120">
        <v>45478</v>
      </c>
      <c r="B4492" s="105">
        <v>3</v>
      </c>
      <c r="C4492" s="112">
        <v>20.504800293300001</v>
      </c>
    </row>
    <row r="4493" spans="1:3" x14ac:dyDescent="0.25">
      <c r="A4493" s="120">
        <v>45478</v>
      </c>
      <c r="B4493" s="105">
        <v>4</v>
      </c>
      <c r="C4493" s="112">
        <v>19.396800415500003</v>
      </c>
    </row>
    <row r="4494" spans="1:3" x14ac:dyDescent="0.25">
      <c r="A4494" s="120">
        <v>45478</v>
      </c>
      <c r="B4494" s="105">
        <v>5</v>
      </c>
      <c r="C4494" s="112">
        <v>18.881600342300001</v>
      </c>
    </row>
    <row r="4495" spans="1:3" x14ac:dyDescent="0.25">
      <c r="A4495" s="120">
        <v>45478</v>
      </c>
      <c r="B4495" s="105">
        <v>6</v>
      </c>
      <c r="C4495" s="112">
        <v>18.740800293500001</v>
      </c>
    </row>
    <row r="4496" spans="1:3" x14ac:dyDescent="0.25">
      <c r="A4496" s="120">
        <v>45478</v>
      </c>
      <c r="B4496" s="105">
        <v>7</v>
      </c>
      <c r="C4496" s="112">
        <v>18.9040000004</v>
      </c>
    </row>
    <row r="4497" spans="1:3" x14ac:dyDescent="0.25">
      <c r="A4497" s="120">
        <v>45478</v>
      </c>
      <c r="B4497" s="105">
        <v>8</v>
      </c>
      <c r="C4497" s="112">
        <v>20.919200073900001</v>
      </c>
    </row>
    <row r="4498" spans="1:3" x14ac:dyDescent="0.25">
      <c r="A4498" s="120">
        <v>45478</v>
      </c>
      <c r="B4498" s="105">
        <v>9</v>
      </c>
      <c r="C4498" s="112">
        <v>23.894400146999999</v>
      </c>
    </row>
    <row r="4499" spans="1:3" x14ac:dyDescent="0.25">
      <c r="A4499" s="120">
        <v>45478</v>
      </c>
      <c r="B4499" s="105">
        <v>10</v>
      </c>
      <c r="C4499" s="112">
        <v>28.0320004887</v>
      </c>
    </row>
    <row r="4500" spans="1:3" x14ac:dyDescent="0.25">
      <c r="A4500" s="120">
        <v>45478</v>
      </c>
      <c r="B4500" s="105">
        <v>11</v>
      </c>
      <c r="C4500" s="112">
        <v>33.3952009283</v>
      </c>
    </row>
    <row r="4501" spans="1:3" x14ac:dyDescent="0.25">
      <c r="A4501" s="120">
        <v>45478</v>
      </c>
      <c r="B4501" s="105">
        <v>12</v>
      </c>
      <c r="C4501" s="112">
        <v>39.417600586400006</v>
      </c>
    </row>
    <row r="4502" spans="1:3" x14ac:dyDescent="0.25">
      <c r="A4502" s="120">
        <v>45478</v>
      </c>
      <c r="B4502" s="105">
        <v>13</v>
      </c>
      <c r="C4502" s="112">
        <v>43.813600098199998</v>
      </c>
    </row>
    <row r="4503" spans="1:3" x14ac:dyDescent="0.25">
      <c r="A4503" s="120">
        <v>45478</v>
      </c>
      <c r="B4503" s="105">
        <v>14</v>
      </c>
      <c r="C4503" s="112">
        <v>47.338400635299998</v>
      </c>
    </row>
    <row r="4504" spans="1:3" x14ac:dyDescent="0.25">
      <c r="A4504" s="120">
        <v>45478</v>
      </c>
      <c r="B4504" s="105">
        <v>15</v>
      </c>
      <c r="C4504" s="112">
        <v>49.078401123600003</v>
      </c>
    </row>
    <row r="4505" spans="1:3" x14ac:dyDescent="0.25">
      <c r="A4505" s="120">
        <v>45478</v>
      </c>
      <c r="B4505" s="105">
        <v>16</v>
      </c>
      <c r="C4505" s="112">
        <v>51.434400391100006</v>
      </c>
    </row>
    <row r="4506" spans="1:3" x14ac:dyDescent="0.25">
      <c r="A4506" s="120">
        <v>45478</v>
      </c>
      <c r="B4506" s="105">
        <v>17</v>
      </c>
      <c r="C4506" s="112">
        <v>52.812000488799995</v>
      </c>
    </row>
    <row r="4507" spans="1:3" x14ac:dyDescent="0.25">
      <c r="A4507" s="120">
        <v>45478</v>
      </c>
      <c r="B4507" s="105">
        <v>18</v>
      </c>
      <c r="C4507" s="112">
        <v>52.682401367699995</v>
      </c>
    </row>
    <row r="4508" spans="1:3" x14ac:dyDescent="0.25">
      <c r="A4508" s="120">
        <v>45478</v>
      </c>
      <c r="B4508" s="105">
        <v>19</v>
      </c>
      <c r="C4508" s="112">
        <v>50.428000977099998</v>
      </c>
    </row>
    <row r="4509" spans="1:3" x14ac:dyDescent="0.25">
      <c r="A4509" s="120">
        <v>45478</v>
      </c>
      <c r="B4509" s="105">
        <v>20</v>
      </c>
      <c r="C4509" s="112">
        <v>46.495200928300001</v>
      </c>
    </row>
    <row r="4510" spans="1:3" x14ac:dyDescent="0.25">
      <c r="A4510" s="120">
        <v>45478</v>
      </c>
      <c r="B4510" s="105">
        <v>21</v>
      </c>
      <c r="C4510" s="112">
        <v>42.419201172499996</v>
      </c>
    </row>
    <row r="4511" spans="1:3" x14ac:dyDescent="0.25">
      <c r="A4511" s="120">
        <v>45478</v>
      </c>
      <c r="B4511" s="105">
        <v>22</v>
      </c>
      <c r="C4511" s="112">
        <v>38.636000488899995</v>
      </c>
    </row>
    <row r="4512" spans="1:3" x14ac:dyDescent="0.25">
      <c r="A4512" s="120">
        <v>45478</v>
      </c>
      <c r="B4512" s="105">
        <v>23</v>
      </c>
      <c r="C4512" s="112">
        <v>34.308800781799995</v>
      </c>
    </row>
    <row r="4513" spans="1:3" x14ac:dyDescent="0.25">
      <c r="A4513" s="120">
        <v>45478</v>
      </c>
      <c r="B4513" s="105">
        <v>24</v>
      </c>
      <c r="C4513" s="112">
        <v>30.0783996587</v>
      </c>
    </row>
    <row r="4514" spans="1:3" x14ac:dyDescent="0.25">
      <c r="A4514" s="120">
        <v>45479</v>
      </c>
      <c r="B4514" s="105">
        <v>1</v>
      </c>
      <c r="C4514" s="112">
        <v>26.925600830600001</v>
      </c>
    </row>
    <row r="4515" spans="1:3" x14ac:dyDescent="0.25">
      <c r="A4515" s="120">
        <v>45479</v>
      </c>
      <c r="B4515" s="105">
        <v>2</v>
      </c>
      <c r="C4515" s="112">
        <v>24.547200561900002</v>
      </c>
    </row>
    <row r="4516" spans="1:3" x14ac:dyDescent="0.25">
      <c r="A4516" s="120">
        <v>45479</v>
      </c>
      <c r="B4516" s="105">
        <v>3</v>
      </c>
      <c r="C4516" s="112">
        <v>22.907200318000001</v>
      </c>
    </row>
    <row r="4517" spans="1:3" x14ac:dyDescent="0.25">
      <c r="A4517" s="120">
        <v>45479</v>
      </c>
      <c r="B4517" s="105">
        <v>4</v>
      </c>
      <c r="C4517" s="112">
        <v>21.334400024800001</v>
      </c>
    </row>
    <row r="4518" spans="1:3" x14ac:dyDescent="0.25">
      <c r="A4518" s="120">
        <v>45479</v>
      </c>
      <c r="B4518" s="105">
        <v>5</v>
      </c>
      <c r="C4518" s="112">
        <v>20.0160001227</v>
      </c>
    </row>
    <row r="4519" spans="1:3" x14ac:dyDescent="0.25">
      <c r="A4519" s="120">
        <v>45479</v>
      </c>
      <c r="B4519" s="105">
        <v>6</v>
      </c>
      <c r="C4519" s="112">
        <v>18.913600342199999</v>
      </c>
    </row>
    <row r="4520" spans="1:3" x14ac:dyDescent="0.25">
      <c r="A4520" s="120">
        <v>45479</v>
      </c>
      <c r="B4520" s="105">
        <v>7</v>
      </c>
      <c r="C4520" s="112">
        <v>18.7312004399</v>
      </c>
    </row>
    <row r="4521" spans="1:3" x14ac:dyDescent="0.25">
      <c r="A4521" s="120">
        <v>45479</v>
      </c>
      <c r="B4521" s="105">
        <v>8</v>
      </c>
      <c r="C4521" s="112">
        <v>20.631200440100002</v>
      </c>
    </row>
    <row r="4522" spans="1:3" x14ac:dyDescent="0.25">
      <c r="A4522" s="120">
        <v>45479</v>
      </c>
      <c r="B4522" s="105">
        <v>9</v>
      </c>
      <c r="C4522" s="112">
        <v>23.4191999516</v>
      </c>
    </row>
    <row r="4523" spans="1:3" x14ac:dyDescent="0.25">
      <c r="A4523" s="120">
        <v>45479</v>
      </c>
      <c r="B4523" s="105">
        <v>10</v>
      </c>
      <c r="C4523" s="112">
        <v>27.2544001471</v>
      </c>
    </row>
    <row r="4524" spans="1:3" x14ac:dyDescent="0.25">
      <c r="A4524" s="120">
        <v>45479</v>
      </c>
      <c r="B4524" s="105">
        <v>11</v>
      </c>
      <c r="C4524" s="112">
        <v>31.670400635099998</v>
      </c>
    </row>
    <row r="4525" spans="1:3" x14ac:dyDescent="0.25">
      <c r="A4525" s="120">
        <v>45479</v>
      </c>
      <c r="B4525" s="105">
        <v>12</v>
      </c>
      <c r="C4525" s="112">
        <v>36.737601074899999</v>
      </c>
    </row>
    <row r="4526" spans="1:3" x14ac:dyDescent="0.25">
      <c r="A4526" s="120">
        <v>45479</v>
      </c>
      <c r="B4526" s="105">
        <v>13</v>
      </c>
      <c r="C4526" s="112">
        <v>41.170400879399999</v>
      </c>
    </row>
    <row r="4527" spans="1:3" x14ac:dyDescent="0.25">
      <c r="A4527" s="120">
        <v>45479</v>
      </c>
      <c r="B4527" s="105">
        <v>14</v>
      </c>
      <c r="C4527" s="112">
        <v>45.035200684000003</v>
      </c>
    </row>
    <row r="4528" spans="1:3" x14ac:dyDescent="0.25">
      <c r="A4528" s="120">
        <v>45479</v>
      </c>
      <c r="B4528" s="105">
        <v>15</v>
      </c>
      <c r="C4528" s="112">
        <v>47.194400879300005</v>
      </c>
    </row>
    <row r="4529" spans="1:3" x14ac:dyDescent="0.25">
      <c r="A4529" s="120">
        <v>45479</v>
      </c>
      <c r="B4529" s="105">
        <v>16</v>
      </c>
      <c r="C4529" s="112">
        <v>48.493600830399998</v>
      </c>
    </row>
    <row r="4530" spans="1:3" x14ac:dyDescent="0.25">
      <c r="A4530" s="120">
        <v>45479</v>
      </c>
      <c r="B4530" s="105">
        <v>17</v>
      </c>
      <c r="C4530" s="112">
        <v>48.954399902800006</v>
      </c>
    </row>
    <row r="4531" spans="1:3" x14ac:dyDescent="0.25">
      <c r="A4531" s="120">
        <v>45479</v>
      </c>
      <c r="B4531" s="105">
        <v>18</v>
      </c>
      <c r="C4531" s="112">
        <v>47.968000732699998</v>
      </c>
    </row>
    <row r="4532" spans="1:3" x14ac:dyDescent="0.25">
      <c r="A4532" s="120">
        <v>45479</v>
      </c>
      <c r="B4532" s="105">
        <v>19</v>
      </c>
      <c r="C4532" s="112">
        <v>45.5808005377</v>
      </c>
    </row>
    <row r="4533" spans="1:3" x14ac:dyDescent="0.25">
      <c r="A4533" s="120">
        <v>45479</v>
      </c>
      <c r="B4533" s="105">
        <v>20</v>
      </c>
      <c r="C4533" s="112">
        <v>41.236001465399994</v>
      </c>
    </row>
    <row r="4534" spans="1:3" x14ac:dyDescent="0.25">
      <c r="A4534" s="120">
        <v>45479</v>
      </c>
      <c r="B4534" s="105">
        <v>21</v>
      </c>
      <c r="C4534" s="112">
        <v>37.081600830600003</v>
      </c>
    </row>
    <row r="4535" spans="1:3" x14ac:dyDescent="0.25">
      <c r="A4535" s="120">
        <v>45479</v>
      </c>
      <c r="B4535" s="105">
        <v>22</v>
      </c>
      <c r="C4535" s="112">
        <v>33.732800781799995</v>
      </c>
    </row>
    <row r="4536" spans="1:3" x14ac:dyDescent="0.25">
      <c r="A4536" s="120">
        <v>45479</v>
      </c>
      <c r="B4536" s="105">
        <v>23</v>
      </c>
      <c r="C4536" s="112">
        <v>30.431200195799999</v>
      </c>
    </row>
    <row r="4537" spans="1:3" x14ac:dyDescent="0.25">
      <c r="A4537" s="120">
        <v>45479</v>
      </c>
      <c r="B4537" s="105">
        <v>24</v>
      </c>
      <c r="C4537" s="112">
        <v>27.4776008306</v>
      </c>
    </row>
    <row r="4538" spans="1:3" x14ac:dyDescent="0.25">
      <c r="A4538" s="120">
        <v>45480</v>
      </c>
      <c r="B4538" s="105">
        <v>1</v>
      </c>
      <c r="C4538" s="112">
        <v>24.837600586499999</v>
      </c>
    </row>
    <row r="4539" spans="1:3" x14ac:dyDescent="0.25">
      <c r="A4539" s="120">
        <v>45480</v>
      </c>
      <c r="B4539" s="105">
        <v>2</v>
      </c>
      <c r="C4539" s="112">
        <v>22.851200928400001</v>
      </c>
    </row>
    <row r="4540" spans="1:3" x14ac:dyDescent="0.25">
      <c r="A4540" s="120">
        <v>45480</v>
      </c>
      <c r="B4540" s="105">
        <v>3</v>
      </c>
      <c r="C4540" s="112">
        <v>21.3656003424</v>
      </c>
    </row>
    <row r="4541" spans="1:3" x14ac:dyDescent="0.25">
      <c r="A4541" s="120">
        <v>45480</v>
      </c>
      <c r="B4541" s="105">
        <v>4</v>
      </c>
      <c r="C4541" s="112">
        <v>20.197600342299999</v>
      </c>
    </row>
    <row r="4542" spans="1:3" x14ac:dyDescent="0.25">
      <c r="A4542" s="120">
        <v>45480</v>
      </c>
      <c r="B4542" s="105">
        <v>5</v>
      </c>
      <c r="C4542" s="112">
        <v>19.4704005133</v>
      </c>
    </row>
    <row r="4543" spans="1:3" x14ac:dyDescent="0.25">
      <c r="A4543" s="120">
        <v>45480</v>
      </c>
      <c r="B4543" s="105">
        <v>6</v>
      </c>
      <c r="C4543" s="112">
        <v>18.760000488999999</v>
      </c>
    </row>
    <row r="4544" spans="1:3" x14ac:dyDescent="0.25">
      <c r="A4544" s="120">
        <v>45480</v>
      </c>
      <c r="B4544" s="105">
        <v>7</v>
      </c>
      <c r="C4544" s="112">
        <v>18.426400635300002</v>
      </c>
    </row>
    <row r="4545" spans="1:3" x14ac:dyDescent="0.25">
      <c r="A4545" s="120">
        <v>45480</v>
      </c>
      <c r="B4545" s="105">
        <v>8</v>
      </c>
      <c r="C4545" s="112">
        <v>19.8088004154</v>
      </c>
    </row>
    <row r="4546" spans="1:3" x14ac:dyDescent="0.25">
      <c r="A4546" s="120">
        <v>45480</v>
      </c>
      <c r="B4546" s="105">
        <v>9</v>
      </c>
      <c r="C4546" s="112">
        <v>21.8608004156</v>
      </c>
    </row>
    <row r="4547" spans="1:3" x14ac:dyDescent="0.25">
      <c r="A4547" s="120">
        <v>45480</v>
      </c>
      <c r="B4547" s="105">
        <v>10</v>
      </c>
      <c r="C4547" s="112">
        <v>24.3280003667</v>
      </c>
    </row>
    <row r="4548" spans="1:3" x14ac:dyDescent="0.25">
      <c r="A4548" s="120">
        <v>45480</v>
      </c>
      <c r="B4548" s="105">
        <v>11</v>
      </c>
      <c r="C4548" s="112">
        <v>26.680000488800001</v>
      </c>
    </row>
    <row r="4549" spans="1:3" x14ac:dyDescent="0.25">
      <c r="A4549" s="120">
        <v>45480</v>
      </c>
      <c r="B4549" s="105">
        <v>12</v>
      </c>
      <c r="C4549" s="112">
        <v>29.344000977</v>
      </c>
    </row>
    <row r="4550" spans="1:3" x14ac:dyDescent="0.25">
      <c r="A4550" s="120">
        <v>45480</v>
      </c>
      <c r="B4550" s="105">
        <v>13</v>
      </c>
      <c r="C4550" s="112">
        <v>32.3288007819</v>
      </c>
    </row>
    <row r="4551" spans="1:3" x14ac:dyDescent="0.25">
      <c r="A4551" s="120">
        <v>45480</v>
      </c>
      <c r="B4551" s="105">
        <v>14</v>
      </c>
      <c r="C4551" s="112">
        <v>35.521600342299998</v>
      </c>
    </row>
    <row r="4552" spans="1:3" x14ac:dyDescent="0.25">
      <c r="A4552" s="120">
        <v>45480</v>
      </c>
      <c r="B4552" s="105">
        <v>15</v>
      </c>
      <c r="C4552" s="112">
        <v>38.137600586400005</v>
      </c>
    </row>
    <row r="4553" spans="1:3" x14ac:dyDescent="0.25">
      <c r="A4553" s="120">
        <v>45480</v>
      </c>
      <c r="B4553" s="105">
        <v>16</v>
      </c>
      <c r="C4553" s="112">
        <v>40.787201172399996</v>
      </c>
    </row>
    <row r="4554" spans="1:3" x14ac:dyDescent="0.25">
      <c r="A4554" s="120">
        <v>45480</v>
      </c>
      <c r="B4554" s="105">
        <v>17</v>
      </c>
      <c r="C4554" s="112">
        <v>42.616000488600001</v>
      </c>
    </row>
    <row r="4555" spans="1:3" x14ac:dyDescent="0.25">
      <c r="A4555" s="120">
        <v>45480</v>
      </c>
      <c r="B4555" s="105">
        <v>18</v>
      </c>
      <c r="C4555" s="112">
        <v>43.052802490700003</v>
      </c>
    </row>
    <row r="4556" spans="1:3" x14ac:dyDescent="0.25">
      <c r="A4556" s="120">
        <v>45480</v>
      </c>
      <c r="B4556" s="105">
        <v>19</v>
      </c>
      <c r="C4556" s="112">
        <v>41.987200195700005</v>
      </c>
    </row>
    <row r="4557" spans="1:3" x14ac:dyDescent="0.25">
      <c r="A4557" s="120">
        <v>45480</v>
      </c>
      <c r="B4557" s="105">
        <v>20</v>
      </c>
      <c r="C4557" s="112">
        <v>38.500801270099998</v>
      </c>
    </row>
    <row r="4558" spans="1:3" x14ac:dyDescent="0.25">
      <c r="A4558" s="120">
        <v>45480</v>
      </c>
      <c r="B4558" s="105">
        <v>21</v>
      </c>
      <c r="C4558" s="112">
        <v>35.194400391000002</v>
      </c>
    </row>
    <row r="4559" spans="1:3" x14ac:dyDescent="0.25">
      <c r="A4559" s="120">
        <v>45480</v>
      </c>
      <c r="B4559" s="105">
        <v>22</v>
      </c>
      <c r="C4559" s="112">
        <v>32.0840007328</v>
      </c>
    </row>
    <row r="4560" spans="1:3" x14ac:dyDescent="0.25">
      <c r="A4560" s="120">
        <v>45480</v>
      </c>
      <c r="B4560" s="105">
        <v>23</v>
      </c>
      <c r="C4560" s="112">
        <v>28.361600342199999</v>
      </c>
    </row>
    <row r="4561" spans="1:3" x14ac:dyDescent="0.25">
      <c r="A4561" s="120">
        <v>45480</v>
      </c>
      <c r="B4561" s="105">
        <v>24</v>
      </c>
      <c r="C4561" s="112">
        <v>25.056800293399998</v>
      </c>
    </row>
    <row r="4562" spans="1:3" x14ac:dyDescent="0.25">
      <c r="A4562" s="120">
        <v>45481</v>
      </c>
      <c r="B4562" s="105">
        <v>1</v>
      </c>
      <c r="C4562" s="112">
        <v>22.299200195800001</v>
      </c>
    </row>
    <row r="4563" spans="1:3" x14ac:dyDescent="0.25">
      <c r="A4563" s="120">
        <v>45481</v>
      </c>
      <c r="B4563" s="105">
        <v>2</v>
      </c>
      <c r="C4563" s="112">
        <v>20.470400146999999</v>
      </c>
    </row>
    <row r="4564" spans="1:3" x14ac:dyDescent="0.25">
      <c r="A4564" s="120">
        <v>45481</v>
      </c>
      <c r="B4564" s="105">
        <v>3</v>
      </c>
      <c r="C4564" s="112">
        <v>19.190400147000002</v>
      </c>
    </row>
    <row r="4565" spans="1:3" x14ac:dyDescent="0.25">
      <c r="A4565" s="120">
        <v>45481</v>
      </c>
      <c r="B4565" s="105">
        <v>4</v>
      </c>
      <c r="C4565" s="112">
        <v>18.396800415599998</v>
      </c>
    </row>
    <row r="4566" spans="1:3" x14ac:dyDescent="0.25">
      <c r="A4566" s="120">
        <v>45481</v>
      </c>
      <c r="B4566" s="105">
        <v>5</v>
      </c>
      <c r="C4566" s="112">
        <v>18.272800171300002</v>
      </c>
    </row>
    <row r="4567" spans="1:3" x14ac:dyDescent="0.25">
      <c r="A4567" s="120">
        <v>45481</v>
      </c>
      <c r="B4567" s="105">
        <v>6</v>
      </c>
      <c r="C4567" s="112">
        <v>18.758400147100001</v>
      </c>
    </row>
    <row r="4568" spans="1:3" x14ac:dyDescent="0.25">
      <c r="A4568" s="120">
        <v>45481</v>
      </c>
      <c r="B4568" s="105">
        <v>7</v>
      </c>
      <c r="C4568" s="112">
        <v>19.1368000493</v>
      </c>
    </row>
    <row r="4569" spans="1:3" x14ac:dyDescent="0.25">
      <c r="A4569" s="120">
        <v>45481</v>
      </c>
      <c r="B4569" s="105">
        <v>8</v>
      </c>
      <c r="C4569" s="112">
        <v>20.504800415599998</v>
      </c>
    </row>
    <row r="4570" spans="1:3" x14ac:dyDescent="0.25">
      <c r="A4570" s="120">
        <v>45481</v>
      </c>
      <c r="B4570" s="105">
        <v>9</v>
      </c>
      <c r="C4570" s="112">
        <v>22.9904003911</v>
      </c>
    </row>
    <row r="4571" spans="1:3" x14ac:dyDescent="0.25">
      <c r="A4571" s="120">
        <v>45481</v>
      </c>
      <c r="B4571" s="105">
        <v>10</v>
      </c>
      <c r="C4571" s="112">
        <v>25.9168005376</v>
      </c>
    </row>
    <row r="4572" spans="1:3" x14ac:dyDescent="0.25">
      <c r="A4572" s="120">
        <v>45481</v>
      </c>
      <c r="B4572" s="105">
        <v>11</v>
      </c>
      <c r="C4572" s="112">
        <v>29.539201416700003</v>
      </c>
    </row>
    <row r="4573" spans="1:3" x14ac:dyDescent="0.25">
      <c r="A4573" s="120">
        <v>45481</v>
      </c>
      <c r="B4573" s="105">
        <v>12</v>
      </c>
      <c r="C4573" s="112">
        <v>33.486400635300001</v>
      </c>
    </row>
    <row r="4574" spans="1:3" x14ac:dyDescent="0.25">
      <c r="A4574" s="120">
        <v>45481</v>
      </c>
      <c r="B4574" s="105">
        <v>13</v>
      </c>
      <c r="C4574" s="112">
        <v>36.918400879399996</v>
      </c>
    </row>
    <row r="4575" spans="1:3" x14ac:dyDescent="0.25">
      <c r="A4575" s="120">
        <v>45481</v>
      </c>
      <c r="B4575" s="105">
        <v>14</v>
      </c>
      <c r="C4575" s="112">
        <v>40.972000244500002</v>
      </c>
    </row>
    <row r="4576" spans="1:3" x14ac:dyDescent="0.25">
      <c r="A4576" s="120">
        <v>45481</v>
      </c>
      <c r="B4576" s="105">
        <v>15</v>
      </c>
      <c r="C4576" s="112">
        <v>44.031200439899997</v>
      </c>
    </row>
    <row r="4577" spans="1:3" x14ac:dyDescent="0.25">
      <c r="A4577" s="120">
        <v>45481</v>
      </c>
      <c r="B4577" s="105">
        <v>16</v>
      </c>
      <c r="C4577" s="112">
        <v>46.690400635099998</v>
      </c>
    </row>
    <row r="4578" spans="1:3" x14ac:dyDescent="0.25">
      <c r="A4578" s="120">
        <v>45481</v>
      </c>
      <c r="B4578" s="105">
        <v>17</v>
      </c>
      <c r="C4578" s="112">
        <v>47.976800781799994</v>
      </c>
    </row>
    <row r="4579" spans="1:3" x14ac:dyDescent="0.25">
      <c r="A4579" s="120">
        <v>45481</v>
      </c>
      <c r="B4579" s="105">
        <v>18</v>
      </c>
      <c r="C4579" s="112">
        <v>47.787199219200005</v>
      </c>
    </row>
    <row r="4580" spans="1:3" x14ac:dyDescent="0.25">
      <c r="A4580" s="120">
        <v>45481</v>
      </c>
      <c r="B4580" s="105">
        <v>19</v>
      </c>
      <c r="C4580" s="112">
        <v>46.792801270000005</v>
      </c>
    </row>
    <row r="4581" spans="1:3" x14ac:dyDescent="0.25">
      <c r="A4581" s="120">
        <v>45481</v>
      </c>
      <c r="B4581" s="105">
        <v>20</v>
      </c>
      <c r="C4581" s="112">
        <v>43.212000977000002</v>
      </c>
    </row>
    <row r="4582" spans="1:3" x14ac:dyDescent="0.25">
      <c r="A4582" s="120">
        <v>45481</v>
      </c>
      <c r="B4582" s="105">
        <v>21</v>
      </c>
      <c r="C4582" s="112">
        <v>39.376800781700005</v>
      </c>
    </row>
    <row r="4583" spans="1:3" x14ac:dyDescent="0.25">
      <c r="A4583" s="120">
        <v>45481</v>
      </c>
      <c r="B4583" s="105">
        <v>22</v>
      </c>
      <c r="C4583" s="112">
        <v>35.198400146899999</v>
      </c>
    </row>
    <row r="4584" spans="1:3" x14ac:dyDescent="0.25">
      <c r="A4584" s="120">
        <v>45481</v>
      </c>
      <c r="B4584" s="105">
        <v>23</v>
      </c>
      <c r="C4584" s="112">
        <v>30.5360002446</v>
      </c>
    </row>
    <row r="4585" spans="1:3" x14ac:dyDescent="0.25">
      <c r="A4585" s="120">
        <v>45481</v>
      </c>
      <c r="B4585" s="105">
        <v>24</v>
      </c>
      <c r="C4585" s="112">
        <v>26.807200439900001</v>
      </c>
    </row>
    <row r="4586" spans="1:3" x14ac:dyDescent="0.25">
      <c r="A4586" s="120">
        <v>45482</v>
      </c>
      <c r="B4586" s="105">
        <v>1</v>
      </c>
      <c r="C4586" s="112">
        <v>23.9112000736</v>
      </c>
    </row>
    <row r="4587" spans="1:3" x14ac:dyDescent="0.25">
      <c r="A4587" s="120">
        <v>45482</v>
      </c>
      <c r="B4587" s="105">
        <v>2</v>
      </c>
      <c r="C4587" s="112">
        <v>21.965600098199999</v>
      </c>
    </row>
    <row r="4588" spans="1:3" x14ac:dyDescent="0.25">
      <c r="A4588" s="120">
        <v>45482</v>
      </c>
      <c r="B4588" s="105">
        <v>3</v>
      </c>
      <c r="C4588" s="112">
        <v>20.3176003423</v>
      </c>
    </row>
    <row r="4589" spans="1:3" x14ac:dyDescent="0.25">
      <c r="A4589" s="120">
        <v>45482</v>
      </c>
      <c r="B4589" s="105">
        <v>4</v>
      </c>
      <c r="C4589" s="112">
        <v>19.3688005375</v>
      </c>
    </row>
    <row r="4590" spans="1:3" x14ac:dyDescent="0.25">
      <c r="A4590" s="120">
        <v>45482</v>
      </c>
      <c r="B4590" s="105">
        <v>5</v>
      </c>
      <c r="C4590" s="112">
        <v>19.268800537499999</v>
      </c>
    </row>
    <row r="4591" spans="1:3" x14ac:dyDescent="0.25">
      <c r="A4591" s="120">
        <v>45482</v>
      </c>
      <c r="B4591" s="105">
        <v>6</v>
      </c>
      <c r="C4591" s="112">
        <v>19.478400879399999</v>
      </c>
    </row>
    <row r="4592" spans="1:3" x14ac:dyDescent="0.25">
      <c r="A4592" s="120">
        <v>45482</v>
      </c>
      <c r="B4592" s="105">
        <v>7</v>
      </c>
      <c r="C4592" s="112">
        <v>20.090400513199999</v>
      </c>
    </row>
    <row r="4593" spans="1:3" x14ac:dyDescent="0.25">
      <c r="A4593" s="120">
        <v>45482</v>
      </c>
      <c r="B4593" s="105">
        <v>8</v>
      </c>
      <c r="C4593" s="112">
        <v>21.6928001713</v>
      </c>
    </row>
    <row r="4594" spans="1:3" x14ac:dyDescent="0.25">
      <c r="A4594" s="120">
        <v>45482</v>
      </c>
      <c r="B4594" s="105">
        <v>9</v>
      </c>
      <c r="C4594" s="112">
        <v>24.492000122599997</v>
      </c>
    </row>
    <row r="4595" spans="1:3" x14ac:dyDescent="0.25">
      <c r="A4595" s="120">
        <v>45482</v>
      </c>
      <c r="B4595" s="105">
        <v>10</v>
      </c>
      <c r="C4595" s="112">
        <v>27.630401367800001</v>
      </c>
    </row>
    <row r="4596" spans="1:3" x14ac:dyDescent="0.25">
      <c r="A4596" s="120">
        <v>45482</v>
      </c>
      <c r="B4596" s="105">
        <v>11</v>
      </c>
      <c r="C4596" s="112">
        <v>31.475200684099999</v>
      </c>
    </row>
    <row r="4597" spans="1:3" x14ac:dyDescent="0.25">
      <c r="A4597" s="120">
        <v>45482</v>
      </c>
      <c r="B4597" s="105">
        <v>12</v>
      </c>
      <c r="C4597" s="112">
        <v>35.408000977099995</v>
      </c>
    </row>
    <row r="4598" spans="1:3" x14ac:dyDescent="0.25">
      <c r="A4598" s="120">
        <v>45482</v>
      </c>
      <c r="B4598" s="105">
        <v>13</v>
      </c>
      <c r="C4598" s="112">
        <v>39.901600586400001</v>
      </c>
    </row>
    <row r="4599" spans="1:3" x14ac:dyDescent="0.25">
      <c r="A4599" s="120">
        <v>45482</v>
      </c>
      <c r="B4599" s="105">
        <v>14</v>
      </c>
      <c r="C4599" s="112">
        <v>43.959200684000002</v>
      </c>
    </row>
    <row r="4600" spans="1:3" x14ac:dyDescent="0.25">
      <c r="A4600" s="120">
        <v>45482</v>
      </c>
      <c r="B4600" s="105">
        <v>15</v>
      </c>
      <c r="C4600" s="112">
        <v>47.408800537600001</v>
      </c>
    </row>
    <row r="4601" spans="1:3" x14ac:dyDescent="0.25">
      <c r="A4601" s="120">
        <v>45482</v>
      </c>
      <c r="B4601" s="105">
        <v>16</v>
      </c>
      <c r="C4601" s="112">
        <v>50.369600586600001</v>
      </c>
    </row>
    <row r="4602" spans="1:3" x14ac:dyDescent="0.25">
      <c r="A4602" s="120">
        <v>45482</v>
      </c>
      <c r="B4602" s="105">
        <v>17</v>
      </c>
      <c r="C4602" s="112">
        <v>51.382401367899995</v>
      </c>
    </row>
    <row r="4603" spans="1:3" x14ac:dyDescent="0.25">
      <c r="A4603" s="120">
        <v>45482</v>
      </c>
      <c r="B4603" s="105">
        <v>18</v>
      </c>
      <c r="C4603" s="112">
        <v>51.008000488700006</v>
      </c>
    </row>
    <row r="4604" spans="1:3" x14ac:dyDescent="0.25">
      <c r="A4604" s="120">
        <v>45482</v>
      </c>
      <c r="B4604" s="105">
        <v>19</v>
      </c>
      <c r="C4604" s="112">
        <v>49.426400879300004</v>
      </c>
    </row>
    <row r="4605" spans="1:3" x14ac:dyDescent="0.25">
      <c r="A4605" s="120">
        <v>45482</v>
      </c>
      <c r="B4605" s="105">
        <v>20</v>
      </c>
      <c r="C4605" s="112">
        <v>46.358401123500002</v>
      </c>
    </row>
    <row r="4606" spans="1:3" x14ac:dyDescent="0.25">
      <c r="A4606" s="120">
        <v>45482</v>
      </c>
      <c r="B4606" s="105">
        <v>21</v>
      </c>
      <c r="C4606" s="112">
        <v>42.321600342400004</v>
      </c>
    </row>
    <row r="4607" spans="1:3" x14ac:dyDescent="0.25">
      <c r="A4607" s="120">
        <v>45482</v>
      </c>
      <c r="B4607" s="105">
        <v>22</v>
      </c>
      <c r="C4607" s="112">
        <v>38.441600830500001</v>
      </c>
    </row>
    <row r="4608" spans="1:3" x14ac:dyDescent="0.25">
      <c r="A4608" s="120">
        <v>45482</v>
      </c>
      <c r="B4608" s="105">
        <v>23</v>
      </c>
      <c r="C4608" s="112">
        <v>33.535200684000003</v>
      </c>
    </row>
    <row r="4609" spans="1:3" x14ac:dyDescent="0.25">
      <c r="A4609" s="120">
        <v>45482</v>
      </c>
      <c r="B4609" s="105">
        <v>24</v>
      </c>
      <c r="C4609" s="112">
        <v>29.780001221199999</v>
      </c>
    </row>
    <row r="4610" spans="1:3" x14ac:dyDescent="0.25">
      <c r="A4610" s="120">
        <v>45483</v>
      </c>
      <c r="B4610" s="105">
        <v>1</v>
      </c>
      <c r="C4610" s="112">
        <v>26.4976008308</v>
      </c>
    </row>
    <row r="4611" spans="1:3" x14ac:dyDescent="0.25">
      <c r="A4611" s="120">
        <v>45483</v>
      </c>
      <c r="B4611" s="105">
        <v>2</v>
      </c>
      <c r="C4611" s="112">
        <v>23.992800293399998</v>
      </c>
    </row>
    <row r="4612" spans="1:3" x14ac:dyDescent="0.25">
      <c r="A4612" s="120">
        <v>45483</v>
      </c>
      <c r="B4612" s="105">
        <v>3</v>
      </c>
      <c r="C4612" s="112">
        <v>22.236800049199999</v>
      </c>
    </row>
    <row r="4613" spans="1:3" x14ac:dyDescent="0.25">
      <c r="A4613" s="120">
        <v>45483</v>
      </c>
      <c r="B4613" s="105">
        <v>4</v>
      </c>
      <c r="C4613" s="112">
        <v>21.085600464500001</v>
      </c>
    </row>
    <row r="4614" spans="1:3" x14ac:dyDescent="0.25">
      <c r="A4614" s="120">
        <v>45483</v>
      </c>
      <c r="B4614" s="105">
        <v>5</v>
      </c>
      <c r="C4614" s="112">
        <v>20.296800293499999</v>
      </c>
    </row>
    <row r="4615" spans="1:3" x14ac:dyDescent="0.25">
      <c r="A4615" s="120">
        <v>45483</v>
      </c>
      <c r="B4615" s="105">
        <v>6</v>
      </c>
      <c r="C4615" s="112">
        <v>20.206400513199998</v>
      </c>
    </row>
    <row r="4616" spans="1:3" x14ac:dyDescent="0.25">
      <c r="A4616" s="120">
        <v>45483</v>
      </c>
      <c r="B4616" s="105">
        <v>7</v>
      </c>
      <c r="C4616" s="112">
        <v>20.561600464300003</v>
      </c>
    </row>
    <row r="4617" spans="1:3" x14ac:dyDescent="0.25">
      <c r="A4617" s="120">
        <v>45483</v>
      </c>
      <c r="B4617" s="105">
        <v>8</v>
      </c>
      <c r="C4617" s="112">
        <v>22.5896000981</v>
      </c>
    </row>
    <row r="4618" spans="1:3" x14ac:dyDescent="0.25">
      <c r="A4618" s="120">
        <v>45483</v>
      </c>
      <c r="B4618" s="105">
        <v>9</v>
      </c>
      <c r="C4618" s="112">
        <v>25.340800659699998</v>
      </c>
    </row>
    <row r="4619" spans="1:3" x14ac:dyDescent="0.25">
      <c r="A4619" s="120">
        <v>45483</v>
      </c>
      <c r="B4619" s="105">
        <v>10</v>
      </c>
      <c r="C4619" s="112">
        <v>29.592800537500001</v>
      </c>
    </row>
    <row r="4620" spans="1:3" x14ac:dyDescent="0.25">
      <c r="A4620" s="120">
        <v>45483</v>
      </c>
      <c r="B4620" s="105">
        <v>11</v>
      </c>
      <c r="C4620" s="112">
        <v>34.799201172399997</v>
      </c>
    </row>
    <row r="4621" spans="1:3" x14ac:dyDescent="0.25">
      <c r="A4621" s="120">
        <v>45483</v>
      </c>
      <c r="B4621" s="105">
        <v>12</v>
      </c>
      <c r="C4621" s="112">
        <v>38.482400147100002</v>
      </c>
    </row>
    <row r="4622" spans="1:3" x14ac:dyDescent="0.25">
      <c r="A4622" s="120">
        <v>45483</v>
      </c>
      <c r="B4622" s="105">
        <v>13</v>
      </c>
      <c r="C4622" s="112">
        <v>42.498400635300001</v>
      </c>
    </row>
    <row r="4623" spans="1:3" x14ac:dyDescent="0.25">
      <c r="A4623" s="120">
        <v>45483</v>
      </c>
      <c r="B4623" s="105">
        <v>14</v>
      </c>
      <c r="C4623" s="112">
        <v>45.915200439899998</v>
      </c>
    </row>
    <row r="4624" spans="1:3" x14ac:dyDescent="0.25">
      <c r="A4624" s="120">
        <v>45483</v>
      </c>
      <c r="B4624" s="105">
        <v>15</v>
      </c>
      <c r="C4624" s="112">
        <v>48.1376005865</v>
      </c>
    </row>
    <row r="4625" spans="1:3" x14ac:dyDescent="0.25">
      <c r="A4625" s="120">
        <v>45483</v>
      </c>
      <c r="B4625" s="105">
        <v>16</v>
      </c>
      <c r="C4625" s="112">
        <v>50.312001465399995</v>
      </c>
    </row>
    <row r="4626" spans="1:3" x14ac:dyDescent="0.25">
      <c r="A4626" s="120">
        <v>45483</v>
      </c>
      <c r="B4626" s="105">
        <v>17</v>
      </c>
      <c r="C4626" s="112">
        <v>51.561601563300002</v>
      </c>
    </row>
    <row r="4627" spans="1:3" x14ac:dyDescent="0.25">
      <c r="A4627" s="120">
        <v>45483</v>
      </c>
      <c r="B4627" s="105">
        <v>18</v>
      </c>
      <c r="C4627" s="112">
        <v>51.159199707599996</v>
      </c>
    </row>
    <row r="4628" spans="1:3" x14ac:dyDescent="0.25">
      <c r="A4628" s="120">
        <v>45483</v>
      </c>
      <c r="B4628" s="105">
        <v>19</v>
      </c>
      <c r="C4628" s="112">
        <v>49.240801270000006</v>
      </c>
    </row>
    <row r="4629" spans="1:3" x14ac:dyDescent="0.25">
      <c r="A4629" s="120">
        <v>45483</v>
      </c>
      <c r="B4629" s="105">
        <v>20</v>
      </c>
      <c r="C4629" s="112">
        <v>46.135200684000004</v>
      </c>
    </row>
    <row r="4630" spans="1:3" x14ac:dyDescent="0.25">
      <c r="A4630" s="120">
        <v>45483</v>
      </c>
      <c r="B4630" s="105">
        <v>21</v>
      </c>
      <c r="C4630" s="112">
        <v>42.456000977000002</v>
      </c>
    </row>
    <row r="4631" spans="1:3" x14ac:dyDescent="0.25">
      <c r="A4631" s="120">
        <v>45483</v>
      </c>
      <c r="B4631" s="105">
        <v>22</v>
      </c>
      <c r="C4631" s="112">
        <v>38.692000977000006</v>
      </c>
    </row>
    <row r="4632" spans="1:3" x14ac:dyDescent="0.25">
      <c r="A4632" s="120">
        <v>45483</v>
      </c>
      <c r="B4632" s="105">
        <v>23</v>
      </c>
      <c r="C4632" s="112">
        <v>33.766399902899998</v>
      </c>
    </row>
    <row r="4633" spans="1:3" x14ac:dyDescent="0.25">
      <c r="A4633" s="120">
        <v>45483</v>
      </c>
      <c r="B4633" s="105">
        <v>24</v>
      </c>
      <c r="C4633" s="112">
        <v>29.642400147</v>
      </c>
    </row>
    <row r="4634" spans="1:3" x14ac:dyDescent="0.25">
      <c r="A4634" s="120">
        <v>45484</v>
      </c>
      <c r="B4634" s="105">
        <v>1</v>
      </c>
      <c r="C4634" s="112">
        <v>26.663200195800002</v>
      </c>
    </row>
    <row r="4635" spans="1:3" x14ac:dyDescent="0.25">
      <c r="A4635" s="120">
        <v>45484</v>
      </c>
      <c r="B4635" s="105">
        <v>2</v>
      </c>
      <c r="C4635" s="112">
        <v>24.254400024899997</v>
      </c>
    </row>
    <row r="4636" spans="1:3" x14ac:dyDescent="0.25">
      <c r="A4636" s="120">
        <v>45484</v>
      </c>
      <c r="B4636" s="105">
        <v>3</v>
      </c>
      <c r="C4636" s="112">
        <v>22.4864005132</v>
      </c>
    </row>
    <row r="4637" spans="1:3" x14ac:dyDescent="0.25">
      <c r="A4637" s="120">
        <v>45484</v>
      </c>
      <c r="B4637" s="105">
        <v>4</v>
      </c>
      <c r="C4637" s="112">
        <v>21.2816000981</v>
      </c>
    </row>
    <row r="4638" spans="1:3" x14ac:dyDescent="0.25">
      <c r="A4638" s="120">
        <v>45484</v>
      </c>
      <c r="B4638" s="105">
        <v>5</v>
      </c>
      <c r="C4638" s="112">
        <v>20.8496004643</v>
      </c>
    </row>
    <row r="4639" spans="1:3" x14ac:dyDescent="0.25">
      <c r="A4639" s="120">
        <v>45484</v>
      </c>
      <c r="B4639" s="105">
        <v>6</v>
      </c>
      <c r="C4639" s="112">
        <v>20.5184000247</v>
      </c>
    </row>
    <row r="4640" spans="1:3" x14ac:dyDescent="0.25">
      <c r="A4640" s="120">
        <v>45484</v>
      </c>
      <c r="B4640" s="105">
        <v>7</v>
      </c>
      <c r="C4640" s="112">
        <v>20.479199951599998</v>
      </c>
    </row>
    <row r="4641" spans="1:3" x14ac:dyDescent="0.25">
      <c r="A4641" s="120">
        <v>45484</v>
      </c>
      <c r="B4641" s="105">
        <v>8</v>
      </c>
      <c r="C4641" s="112">
        <v>21.903200562000002</v>
      </c>
    </row>
    <row r="4642" spans="1:3" x14ac:dyDescent="0.25">
      <c r="A4642" s="120">
        <v>45484</v>
      </c>
      <c r="B4642" s="105">
        <v>9</v>
      </c>
      <c r="C4642" s="112">
        <v>24.6776003423</v>
      </c>
    </row>
    <row r="4643" spans="1:3" x14ac:dyDescent="0.25">
      <c r="A4643" s="120">
        <v>45484</v>
      </c>
      <c r="B4643" s="105">
        <v>10</v>
      </c>
      <c r="C4643" s="112">
        <v>27.072000488800001</v>
      </c>
    </row>
    <row r="4644" spans="1:3" x14ac:dyDescent="0.25">
      <c r="A4644" s="120">
        <v>45484</v>
      </c>
      <c r="B4644" s="105">
        <v>11</v>
      </c>
      <c r="C4644" s="112">
        <v>31.841600830499999</v>
      </c>
    </row>
    <row r="4645" spans="1:3" x14ac:dyDescent="0.25">
      <c r="A4645" s="120">
        <v>45484</v>
      </c>
      <c r="B4645" s="105">
        <v>12</v>
      </c>
      <c r="C4645" s="112">
        <v>35.970400146999999</v>
      </c>
    </row>
    <row r="4646" spans="1:3" x14ac:dyDescent="0.25">
      <c r="A4646" s="120">
        <v>45484</v>
      </c>
      <c r="B4646" s="105">
        <v>13</v>
      </c>
      <c r="C4646" s="112">
        <v>39.100801026100001</v>
      </c>
    </row>
    <row r="4647" spans="1:3" x14ac:dyDescent="0.25">
      <c r="A4647" s="120">
        <v>45484</v>
      </c>
      <c r="B4647" s="105">
        <v>14</v>
      </c>
      <c r="C4647" s="112">
        <v>43.785600830600004</v>
      </c>
    </row>
    <row r="4648" spans="1:3" x14ac:dyDescent="0.25">
      <c r="A4648" s="120">
        <v>45484</v>
      </c>
      <c r="B4648" s="105">
        <v>15</v>
      </c>
      <c r="C4648" s="112">
        <v>46.436800293400005</v>
      </c>
    </row>
    <row r="4649" spans="1:3" x14ac:dyDescent="0.25">
      <c r="A4649" s="120">
        <v>45484</v>
      </c>
      <c r="B4649" s="105">
        <v>16</v>
      </c>
      <c r="C4649" s="112">
        <v>48.224000977099998</v>
      </c>
    </row>
    <row r="4650" spans="1:3" x14ac:dyDescent="0.25">
      <c r="A4650" s="120">
        <v>45484</v>
      </c>
      <c r="B4650" s="105">
        <v>17</v>
      </c>
      <c r="C4650" s="112">
        <v>49.193600098100006</v>
      </c>
    </row>
    <row r="4651" spans="1:3" x14ac:dyDescent="0.25">
      <c r="A4651" s="120">
        <v>45484</v>
      </c>
      <c r="B4651" s="105">
        <v>18</v>
      </c>
      <c r="C4651" s="112">
        <v>49.117600098100006</v>
      </c>
    </row>
    <row r="4652" spans="1:3" x14ac:dyDescent="0.25">
      <c r="A4652" s="120">
        <v>45484</v>
      </c>
      <c r="B4652" s="105">
        <v>19</v>
      </c>
      <c r="C4652" s="112">
        <v>47.162400879300002</v>
      </c>
    </row>
    <row r="4653" spans="1:3" x14ac:dyDescent="0.25">
      <c r="A4653" s="120">
        <v>45484</v>
      </c>
      <c r="B4653" s="105">
        <v>20</v>
      </c>
      <c r="C4653" s="112">
        <v>43.756000977199996</v>
      </c>
    </row>
    <row r="4654" spans="1:3" x14ac:dyDescent="0.25">
      <c r="A4654" s="120">
        <v>45484</v>
      </c>
      <c r="B4654" s="105">
        <v>21</v>
      </c>
      <c r="C4654" s="112">
        <v>39.972000733000002</v>
      </c>
    </row>
    <row r="4655" spans="1:3" x14ac:dyDescent="0.25">
      <c r="A4655" s="120">
        <v>45484</v>
      </c>
      <c r="B4655" s="105">
        <v>22</v>
      </c>
      <c r="C4655" s="112">
        <v>36.231200928299998</v>
      </c>
    </row>
    <row r="4656" spans="1:3" x14ac:dyDescent="0.25">
      <c r="A4656" s="120">
        <v>45484</v>
      </c>
      <c r="B4656" s="105">
        <v>23</v>
      </c>
      <c r="C4656" s="112">
        <v>32.156000488800004</v>
      </c>
    </row>
    <row r="4657" spans="1:3" x14ac:dyDescent="0.25">
      <c r="A4657" s="120">
        <v>45484</v>
      </c>
      <c r="B4657" s="105">
        <v>24</v>
      </c>
      <c r="C4657" s="112">
        <v>28.364800293600002</v>
      </c>
    </row>
    <row r="4658" spans="1:3" x14ac:dyDescent="0.25">
      <c r="A4658" s="120">
        <v>45485</v>
      </c>
      <c r="B4658" s="105">
        <v>1</v>
      </c>
      <c r="C4658" s="112">
        <v>25.588000488700001</v>
      </c>
    </row>
    <row r="4659" spans="1:3" x14ac:dyDescent="0.25">
      <c r="A4659" s="120">
        <v>45485</v>
      </c>
      <c r="B4659" s="105">
        <v>2</v>
      </c>
      <c r="C4659" s="112">
        <v>23.142400879500002</v>
      </c>
    </row>
    <row r="4660" spans="1:3" x14ac:dyDescent="0.25">
      <c r="A4660" s="120">
        <v>45485</v>
      </c>
      <c r="B4660" s="105">
        <v>3</v>
      </c>
      <c r="C4660" s="112">
        <v>21.6280001226</v>
      </c>
    </row>
    <row r="4661" spans="1:3" x14ac:dyDescent="0.25">
      <c r="A4661" s="120">
        <v>45485</v>
      </c>
      <c r="B4661" s="105">
        <v>4</v>
      </c>
      <c r="C4661" s="112">
        <v>20.262400146899999</v>
      </c>
    </row>
    <row r="4662" spans="1:3" x14ac:dyDescent="0.25">
      <c r="A4662" s="120">
        <v>45485</v>
      </c>
      <c r="B4662" s="105">
        <v>5</v>
      </c>
      <c r="C4662" s="112">
        <v>19.821600342500002</v>
      </c>
    </row>
    <row r="4663" spans="1:3" x14ac:dyDescent="0.25">
      <c r="A4663" s="120">
        <v>45485</v>
      </c>
      <c r="B4663" s="105">
        <v>6</v>
      </c>
      <c r="C4663" s="112">
        <v>20.072800049199998</v>
      </c>
    </row>
    <row r="4664" spans="1:3" x14ac:dyDescent="0.25">
      <c r="A4664" s="120">
        <v>45485</v>
      </c>
      <c r="B4664" s="105">
        <v>7</v>
      </c>
      <c r="C4664" s="112">
        <v>20.3320001226</v>
      </c>
    </row>
    <row r="4665" spans="1:3" x14ac:dyDescent="0.25">
      <c r="A4665" s="120">
        <v>45485</v>
      </c>
      <c r="B4665" s="105">
        <v>8</v>
      </c>
      <c r="C4665" s="112">
        <v>21.4696003424</v>
      </c>
    </row>
    <row r="4666" spans="1:3" x14ac:dyDescent="0.25">
      <c r="A4666" s="120">
        <v>45485</v>
      </c>
      <c r="B4666" s="105">
        <v>9</v>
      </c>
      <c r="C4666" s="112">
        <v>23.110400147100002</v>
      </c>
    </row>
    <row r="4667" spans="1:3" x14ac:dyDescent="0.25">
      <c r="A4667" s="120">
        <v>45485</v>
      </c>
      <c r="B4667" s="105">
        <v>10</v>
      </c>
      <c r="C4667" s="112">
        <v>25.501601196700001</v>
      </c>
    </row>
    <row r="4668" spans="1:3" x14ac:dyDescent="0.25">
      <c r="A4668" s="120">
        <v>45485</v>
      </c>
      <c r="B4668" s="105">
        <v>11</v>
      </c>
      <c r="C4668" s="112">
        <v>28.833600586399999</v>
      </c>
    </row>
    <row r="4669" spans="1:3" x14ac:dyDescent="0.25">
      <c r="A4669" s="120">
        <v>45485</v>
      </c>
      <c r="B4669" s="105">
        <v>12</v>
      </c>
      <c r="C4669" s="112">
        <v>33.988001221099999</v>
      </c>
    </row>
    <row r="4670" spans="1:3" x14ac:dyDescent="0.25">
      <c r="A4670" s="120">
        <v>45485</v>
      </c>
      <c r="B4670" s="105">
        <v>13</v>
      </c>
      <c r="C4670" s="112">
        <v>37.668001465499998</v>
      </c>
    </row>
    <row r="4671" spans="1:3" x14ac:dyDescent="0.25">
      <c r="A4671" s="120">
        <v>45485</v>
      </c>
      <c r="B4671" s="105">
        <v>14</v>
      </c>
      <c r="C4671" s="112">
        <v>41.396000732899999</v>
      </c>
    </row>
    <row r="4672" spans="1:3" x14ac:dyDescent="0.25">
      <c r="A4672" s="120">
        <v>45485</v>
      </c>
      <c r="B4672" s="105">
        <v>15</v>
      </c>
      <c r="C4672" s="112">
        <v>44.776800781799999</v>
      </c>
    </row>
    <row r="4673" spans="1:3" x14ac:dyDescent="0.25">
      <c r="A4673" s="120">
        <v>45485</v>
      </c>
      <c r="B4673" s="105">
        <v>16</v>
      </c>
      <c r="C4673" s="112">
        <v>45.877601074899999</v>
      </c>
    </row>
    <row r="4674" spans="1:3" x14ac:dyDescent="0.25">
      <c r="A4674" s="120">
        <v>45485</v>
      </c>
      <c r="B4674" s="105">
        <v>17</v>
      </c>
      <c r="C4674" s="112">
        <v>46.211200683900003</v>
      </c>
    </row>
    <row r="4675" spans="1:3" x14ac:dyDescent="0.25">
      <c r="A4675" s="120">
        <v>45485</v>
      </c>
      <c r="B4675" s="105">
        <v>18</v>
      </c>
      <c r="C4675" s="112">
        <v>44.668001465399996</v>
      </c>
    </row>
    <row r="4676" spans="1:3" x14ac:dyDescent="0.25">
      <c r="A4676" s="120">
        <v>45485</v>
      </c>
      <c r="B4676" s="105">
        <v>19</v>
      </c>
      <c r="C4676" s="112">
        <v>41.444800537700004</v>
      </c>
    </row>
    <row r="4677" spans="1:3" x14ac:dyDescent="0.25">
      <c r="A4677" s="120">
        <v>45485</v>
      </c>
      <c r="B4677" s="105">
        <v>20</v>
      </c>
      <c r="C4677" s="112">
        <v>38.537601318900002</v>
      </c>
    </row>
    <row r="4678" spans="1:3" x14ac:dyDescent="0.25">
      <c r="A4678" s="120">
        <v>45485</v>
      </c>
      <c r="B4678" s="105">
        <v>21</v>
      </c>
      <c r="C4678" s="112">
        <v>36.258401123700004</v>
      </c>
    </row>
    <row r="4679" spans="1:3" x14ac:dyDescent="0.25">
      <c r="A4679" s="120">
        <v>45485</v>
      </c>
      <c r="B4679" s="105">
        <v>22</v>
      </c>
      <c r="C4679" s="112">
        <v>33.4024001469</v>
      </c>
    </row>
    <row r="4680" spans="1:3" x14ac:dyDescent="0.25">
      <c r="A4680" s="120">
        <v>45485</v>
      </c>
      <c r="B4680" s="105">
        <v>23</v>
      </c>
      <c r="C4680" s="112">
        <v>30.02320044</v>
      </c>
    </row>
    <row r="4681" spans="1:3" x14ac:dyDescent="0.25">
      <c r="A4681" s="120">
        <v>45485</v>
      </c>
      <c r="B4681" s="105">
        <v>24</v>
      </c>
      <c r="C4681" s="112">
        <v>27.3680004888</v>
      </c>
    </row>
    <row r="4682" spans="1:3" x14ac:dyDescent="0.25">
      <c r="A4682" s="120">
        <v>45486</v>
      </c>
      <c r="B4682" s="105">
        <v>1</v>
      </c>
      <c r="C4682" s="112">
        <v>24.834400757399997</v>
      </c>
    </row>
    <row r="4683" spans="1:3" x14ac:dyDescent="0.25">
      <c r="A4683" s="120">
        <v>45486</v>
      </c>
      <c r="B4683" s="105">
        <v>2</v>
      </c>
      <c r="C4683" s="112">
        <v>22.678400513100001</v>
      </c>
    </row>
    <row r="4684" spans="1:3" x14ac:dyDescent="0.25">
      <c r="A4684" s="120">
        <v>45486</v>
      </c>
      <c r="B4684" s="105">
        <v>3</v>
      </c>
      <c r="C4684" s="112">
        <v>21.3248001714</v>
      </c>
    </row>
    <row r="4685" spans="1:3" x14ac:dyDescent="0.25">
      <c r="A4685" s="120">
        <v>45486</v>
      </c>
      <c r="B4685" s="105">
        <v>4</v>
      </c>
      <c r="C4685" s="112">
        <v>20.240000244600001</v>
      </c>
    </row>
    <row r="4686" spans="1:3" x14ac:dyDescent="0.25">
      <c r="A4686" s="120">
        <v>45486</v>
      </c>
      <c r="B4686" s="105">
        <v>5</v>
      </c>
      <c r="C4686" s="112">
        <v>19.396000244700002</v>
      </c>
    </row>
    <row r="4687" spans="1:3" x14ac:dyDescent="0.25">
      <c r="A4687" s="120">
        <v>45486</v>
      </c>
      <c r="B4687" s="105">
        <v>6</v>
      </c>
      <c r="C4687" s="112">
        <v>18.785600586499999</v>
      </c>
    </row>
    <row r="4688" spans="1:3" x14ac:dyDescent="0.25">
      <c r="A4688" s="120">
        <v>45486</v>
      </c>
      <c r="B4688" s="105">
        <v>7</v>
      </c>
      <c r="C4688" s="112">
        <v>18.4976007086</v>
      </c>
    </row>
    <row r="4689" spans="1:3" x14ac:dyDescent="0.25">
      <c r="A4689" s="120">
        <v>45486</v>
      </c>
      <c r="B4689" s="105">
        <v>8</v>
      </c>
      <c r="C4689" s="112">
        <v>19.359200562000002</v>
      </c>
    </row>
    <row r="4690" spans="1:3" x14ac:dyDescent="0.25">
      <c r="A4690" s="120">
        <v>45486</v>
      </c>
      <c r="B4690" s="105">
        <v>9</v>
      </c>
      <c r="C4690" s="112">
        <v>20.897600342200001</v>
      </c>
    </row>
    <row r="4691" spans="1:3" x14ac:dyDescent="0.25">
      <c r="A4691" s="120">
        <v>45486</v>
      </c>
      <c r="B4691" s="105">
        <v>10</v>
      </c>
      <c r="C4691" s="112">
        <v>23.544000488800002</v>
      </c>
    </row>
    <row r="4692" spans="1:3" x14ac:dyDescent="0.25">
      <c r="A4692" s="120">
        <v>45486</v>
      </c>
      <c r="B4692" s="105">
        <v>11</v>
      </c>
      <c r="C4692" s="112">
        <v>25.7888006596</v>
      </c>
    </row>
    <row r="4693" spans="1:3" x14ac:dyDescent="0.25">
      <c r="A4693" s="120">
        <v>45486</v>
      </c>
      <c r="B4693" s="105">
        <v>12</v>
      </c>
      <c r="C4693" s="112">
        <v>29.4336008306</v>
      </c>
    </row>
    <row r="4694" spans="1:3" x14ac:dyDescent="0.25">
      <c r="A4694" s="120">
        <v>45486</v>
      </c>
      <c r="B4694" s="105">
        <v>13</v>
      </c>
      <c r="C4694" s="112">
        <v>32.824000977000004</v>
      </c>
    </row>
    <row r="4695" spans="1:3" x14ac:dyDescent="0.25">
      <c r="A4695" s="120">
        <v>45486</v>
      </c>
      <c r="B4695" s="105">
        <v>14</v>
      </c>
      <c r="C4695" s="112">
        <v>36.544000732800001</v>
      </c>
    </row>
    <row r="4696" spans="1:3" x14ac:dyDescent="0.25">
      <c r="A4696" s="120">
        <v>45486</v>
      </c>
      <c r="B4696" s="105">
        <v>15</v>
      </c>
      <c r="C4696" s="112">
        <v>40.3528010259</v>
      </c>
    </row>
    <row r="4697" spans="1:3" x14ac:dyDescent="0.25">
      <c r="A4697" s="120">
        <v>45486</v>
      </c>
      <c r="B4697" s="105">
        <v>16</v>
      </c>
      <c r="C4697" s="112">
        <v>42.996000732799999</v>
      </c>
    </row>
    <row r="4698" spans="1:3" x14ac:dyDescent="0.25">
      <c r="A4698" s="120">
        <v>45486</v>
      </c>
      <c r="B4698" s="105">
        <v>17</v>
      </c>
      <c r="C4698" s="112">
        <v>44.471200195600005</v>
      </c>
    </row>
    <row r="4699" spans="1:3" x14ac:dyDescent="0.25">
      <c r="A4699" s="120">
        <v>45486</v>
      </c>
      <c r="B4699" s="105">
        <v>18</v>
      </c>
      <c r="C4699" s="112">
        <v>44.466399902899994</v>
      </c>
    </row>
    <row r="4700" spans="1:3" x14ac:dyDescent="0.25">
      <c r="A4700" s="120">
        <v>45486</v>
      </c>
      <c r="B4700" s="105">
        <v>19</v>
      </c>
      <c r="C4700" s="112">
        <v>42.469601318800002</v>
      </c>
    </row>
    <row r="4701" spans="1:3" x14ac:dyDescent="0.25">
      <c r="A4701" s="120">
        <v>45486</v>
      </c>
      <c r="B4701" s="105">
        <v>20</v>
      </c>
      <c r="C4701" s="112">
        <v>38.784001221099999</v>
      </c>
    </row>
    <row r="4702" spans="1:3" x14ac:dyDescent="0.25">
      <c r="A4702" s="120">
        <v>45486</v>
      </c>
      <c r="B4702" s="105">
        <v>21</v>
      </c>
      <c r="C4702" s="112">
        <v>35.304800293400007</v>
      </c>
    </row>
    <row r="4703" spans="1:3" x14ac:dyDescent="0.25">
      <c r="A4703" s="120">
        <v>45486</v>
      </c>
      <c r="B4703" s="105">
        <v>22</v>
      </c>
      <c r="C4703" s="112">
        <v>32.355200439999997</v>
      </c>
    </row>
    <row r="4704" spans="1:3" x14ac:dyDescent="0.25">
      <c r="A4704" s="120">
        <v>45486</v>
      </c>
      <c r="B4704" s="105">
        <v>23</v>
      </c>
      <c r="C4704" s="112">
        <v>29.2016000982</v>
      </c>
    </row>
    <row r="4705" spans="1:3" x14ac:dyDescent="0.25">
      <c r="A4705" s="120">
        <v>45486</v>
      </c>
      <c r="B4705" s="105">
        <v>24</v>
      </c>
      <c r="C4705" s="112">
        <v>26.360000244599998</v>
      </c>
    </row>
    <row r="4706" spans="1:3" x14ac:dyDescent="0.25">
      <c r="A4706" s="120">
        <v>45487</v>
      </c>
      <c r="B4706" s="105">
        <v>1</v>
      </c>
      <c r="C4706" s="112">
        <v>23.721600220399999</v>
      </c>
    </row>
    <row r="4707" spans="1:3" x14ac:dyDescent="0.25">
      <c r="A4707" s="120">
        <v>45487</v>
      </c>
      <c r="B4707" s="105">
        <v>2</v>
      </c>
      <c r="C4707" s="112">
        <v>21.580000732799999</v>
      </c>
    </row>
    <row r="4708" spans="1:3" x14ac:dyDescent="0.25">
      <c r="A4708" s="120">
        <v>45487</v>
      </c>
      <c r="B4708" s="105">
        <v>3</v>
      </c>
      <c r="C4708" s="112">
        <v>20.312800781900002</v>
      </c>
    </row>
    <row r="4709" spans="1:3" x14ac:dyDescent="0.25">
      <c r="A4709" s="120">
        <v>45487</v>
      </c>
      <c r="B4709" s="105">
        <v>4</v>
      </c>
      <c r="C4709" s="112">
        <v>19.132800171499998</v>
      </c>
    </row>
    <row r="4710" spans="1:3" x14ac:dyDescent="0.25">
      <c r="A4710" s="120">
        <v>45487</v>
      </c>
      <c r="B4710" s="105">
        <v>5</v>
      </c>
      <c r="C4710" s="112">
        <v>18.372800293499999</v>
      </c>
    </row>
    <row r="4711" spans="1:3" x14ac:dyDescent="0.25">
      <c r="A4711" s="120">
        <v>45487</v>
      </c>
      <c r="B4711" s="105">
        <v>6</v>
      </c>
      <c r="C4711" s="112">
        <v>17.920800293399999</v>
      </c>
    </row>
    <row r="4712" spans="1:3" x14ac:dyDescent="0.25">
      <c r="A4712" s="120">
        <v>45487</v>
      </c>
      <c r="B4712" s="105">
        <v>7</v>
      </c>
      <c r="C4712" s="112">
        <v>17.579200073599999</v>
      </c>
    </row>
    <row r="4713" spans="1:3" x14ac:dyDescent="0.25">
      <c r="A4713" s="120">
        <v>45487</v>
      </c>
      <c r="B4713" s="105">
        <v>8</v>
      </c>
      <c r="C4713" s="112">
        <v>19.390400391300002</v>
      </c>
    </row>
    <row r="4714" spans="1:3" x14ac:dyDescent="0.25">
      <c r="A4714" s="120">
        <v>45487</v>
      </c>
      <c r="B4714" s="105">
        <v>9</v>
      </c>
      <c r="C4714" s="112">
        <v>21.964800415500001</v>
      </c>
    </row>
    <row r="4715" spans="1:3" x14ac:dyDescent="0.25">
      <c r="A4715" s="120">
        <v>45487</v>
      </c>
      <c r="B4715" s="105">
        <v>10</v>
      </c>
      <c r="C4715" s="112">
        <v>25.0496007084</v>
      </c>
    </row>
    <row r="4716" spans="1:3" x14ac:dyDescent="0.25">
      <c r="A4716" s="120">
        <v>45487</v>
      </c>
      <c r="B4716" s="105">
        <v>11</v>
      </c>
      <c r="C4716" s="112">
        <v>28.038400879499999</v>
      </c>
    </row>
    <row r="4717" spans="1:3" x14ac:dyDescent="0.25">
      <c r="A4717" s="120">
        <v>45487</v>
      </c>
      <c r="B4717" s="105">
        <v>12</v>
      </c>
      <c r="C4717" s="112">
        <v>31.1104006353</v>
      </c>
    </row>
    <row r="4718" spans="1:3" x14ac:dyDescent="0.25">
      <c r="A4718" s="120">
        <v>45487</v>
      </c>
      <c r="B4718" s="105">
        <v>13</v>
      </c>
      <c r="C4718" s="112">
        <v>34.1296003422</v>
      </c>
    </row>
    <row r="4719" spans="1:3" x14ac:dyDescent="0.25">
      <c r="A4719" s="120">
        <v>45487</v>
      </c>
      <c r="B4719" s="105">
        <v>14</v>
      </c>
      <c r="C4719" s="112">
        <v>37.261600586300005</v>
      </c>
    </row>
    <row r="4720" spans="1:3" x14ac:dyDescent="0.25">
      <c r="A4720" s="120">
        <v>45487</v>
      </c>
      <c r="B4720" s="105">
        <v>15</v>
      </c>
      <c r="C4720" s="112">
        <v>40.7528002934</v>
      </c>
    </row>
    <row r="4721" spans="1:3" x14ac:dyDescent="0.25">
      <c r="A4721" s="120">
        <v>45487</v>
      </c>
      <c r="B4721" s="105">
        <v>16</v>
      </c>
      <c r="C4721" s="112">
        <v>43.301600586400006</v>
      </c>
    </row>
    <row r="4722" spans="1:3" x14ac:dyDescent="0.25">
      <c r="A4722" s="120">
        <v>45487</v>
      </c>
      <c r="B4722" s="105">
        <v>17</v>
      </c>
      <c r="C4722" s="112">
        <v>43.506401855999997</v>
      </c>
    </row>
    <row r="4723" spans="1:3" x14ac:dyDescent="0.25">
      <c r="A4723" s="120">
        <v>45487</v>
      </c>
      <c r="B4723" s="105">
        <v>18</v>
      </c>
      <c r="C4723" s="112">
        <v>43.824801270099996</v>
      </c>
    </row>
    <row r="4724" spans="1:3" x14ac:dyDescent="0.25">
      <c r="A4724" s="120">
        <v>45487</v>
      </c>
      <c r="B4724" s="105">
        <v>19</v>
      </c>
      <c r="C4724" s="112">
        <v>42.615201904899997</v>
      </c>
    </row>
    <row r="4725" spans="1:3" x14ac:dyDescent="0.25">
      <c r="A4725" s="120">
        <v>45487</v>
      </c>
      <c r="B4725" s="105">
        <v>20</v>
      </c>
      <c r="C4725" s="112">
        <v>38.836001221099998</v>
      </c>
    </row>
    <row r="4726" spans="1:3" x14ac:dyDescent="0.25">
      <c r="A4726" s="120">
        <v>45487</v>
      </c>
      <c r="B4726" s="105">
        <v>21</v>
      </c>
      <c r="C4726" s="112">
        <v>34.982399902899999</v>
      </c>
    </row>
    <row r="4727" spans="1:3" x14ac:dyDescent="0.25">
      <c r="A4727" s="120">
        <v>45487</v>
      </c>
      <c r="B4727" s="105">
        <v>22</v>
      </c>
      <c r="C4727" s="112">
        <v>31.700000000599999</v>
      </c>
    </row>
    <row r="4728" spans="1:3" x14ac:dyDescent="0.25">
      <c r="A4728" s="120">
        <v>45487</v>
      </c>
      <c r="B4728" s="105">
        <v>23</v>
      </c>
      <c r="C4728" s="112">
        <v>28.546400635299999</v>
      </c>
    </row>
    <row r="4729" spans="1:3" x14ac:dyDescent="0.25">
      <c r="A4729" s="120">
        <v>45487</v>
      </c>
      <c r="B4729" s="105">
        <v>24</v>
      </c>
      <c r="C4729" s="112">
        <v>25.619200195800001</v>
      </c>
    </row>
    <row r="4730" spans="1:3" x14ac:dyDescent="0.25">
      <c r="A4730" s="120">
        <v>45488</v>
      </c>
      <c r="B4730" s="105">
        <v>1</v>
      </c>
      <c r="C4730" s="112">
        <v>23.317600342199999</v>
      </c>
    </row>
    <row r="4731" spans="1:3" x14ac:dyDescent="0.25">
      <c r="A4731" s="120">
        <v>45488</v>
      </c>
      <c r="B4731" s="105">
        <v>2</v>
      </c>
      <c r="C4731" s="112">
        <v>21.447200684200002</v>
      </c>
    </row>
    <row r="4732" spans="1:3" x14ac:dyDescent="0.25">
      <c r="A4732" s="120">
        <v>45488</v>
      </c>
      <c r="B4732" s="105">
        <v>3</v>
      </c>
      <c r="C4732" s="112">
        <v>20.456000244599998</v>
      </c>
    </row>
    <row r="4733" spans="1:3" x14ac:dyDescent="0.25">
      <c r="A4733" s="120">
        <v>45488</v>
      </c>
      <c r="B4733" s="105">
        <v>4</v>
      </c>
      <c r="C4733" s="112">
        <v>19.719200317899997</v>
      </c>
    </row>
    <row r="4734" spans="1:3" x14ac:dyDescent="0.25">
      <c r="A4734" s="120">
        <v>45488</v>
      </c>
      <c r="B4734" s="105">
        <v>5</v>
      </c>
      <c r="C4734" s="112">
        <v>19.4256004645</v>
      </c>
    </row>
    <row r="4735" spans="1:3" x14ac:dyDescent="0.25">
      <c r="A4735" s="120">
        <v>45488</v>
      </c>
      <c r="B4735" s="105">
        <v>6</v>
      </c>
      <c r="C4735" s="112">
        <v>19.818400147000002</v>
      </c>
    </row>
    <row r="4736" spans="1:3" x14ac:dyDescent="0.25">
      <c r="A4736" s="120">
        <v>45488</v>
      </c>
      <c r="B4736" s="105">
        <v>7</v>
      </c>
      <c r="C4736" s="112">
        <v>20.1880002445</v>
      </c>
    </row>
    <row r="4737" spans="1:3" x14ac:dyDescent="0.25">
      <c r="A4737" s="120">
        <v>45488</v>
      </c>
      <c r="B4737" s="105">
        <v>8</v>
      </c>
      <c r="C4737" s="112">
        <v>21.200000366799998</v>
      </c>
    </row>
    <row r="4738" spans="1:3" x14ac:dyDescent="0.25">
      <c r="A4738" s="120">
        <v>45488</v>
      </c>
      <c r="B4738" s="105">
        <v>9</v>
      </c>
      <c r="C4738" s="112">
        <v>23.218400635400002</v>
      </c>
    </row>
    <row r="4739" spans="1:3" x14ac:dyDescent="0.25">
      <c r="A4739" s="120">
        <v>45488</v>
      </c>
      <c r="B4739" s="105">
        <v>10</v>
      </c>
      <c r="C4739" s="112">
        <v>26.1056008306</v>
      </c>
    </row>
    <row r="4740" spans="1:3" x14ac:dyDescent="0.25">
      <c r="A4740" s="120">
        <v>45488</v>
      </c>
      <c r="B4740" s="105">
        <v>11</v>
      </c>
      <c r="C4740" s="112">
        <v>29.154400635199998</v>
      </c>
    </row>
    <row r="4741" spans="1:3" x14ac:dyDescent="0.25">
      <c r="A4741" s="120">
        <v>45488</v>
      </c>
      <c r="B4741" s="105">
        <v>12</v>
      </c>
      <c r="C4741" s="112">
        <v>32.894400391100007</v>
      </c>
    </row>
    <row r="4742" spans="1:3" x14ac:dyDescent="0.25">
      <c r="A4742" s="120">
        <v>45488</v>
      </c>
      <c r="B4742" s="105">
        <v>13</v>
      </c>
      <c r="C4742" s="112">
        <v>36.414400635299998</v>
      </c>
    </row>
    <row r="4743" spans="1:3" x14ac:dyDescent="0.25">
      <c r="A4743" s="120">
        <v>45488</v>
      </c>
      <c r="B4743" s="105">
        <v>14</v>
      </c>
      <c r="C4743" s="112">
        <v>39.788000977399996</v>
      </c>
    </row>
    <row r="4744" spans="1:3" x14ac:dyDescent="0.25">
      <c r="A4744" s="120">
        <v>45488</v>
      </c>
      <c r="B4744" s="105">
        <v>15</v>
      </c>
      <c r="C4744" s="112">
        <v>42.378400391199996</v>
      </c>
    </row>
    <row r="4745" spans="1:3" x14ac:dyDescent="0.25">
      <c r="A4745" s="120">
        <v>45488</v>
      </c>
      <c r="B4745" s="105">
        <v>16</v>
      </c>
      <c r="C4745" s="112">
        <v>44.099200928199998</v>
      </c>
    </row>
    <row r="4746" spans="1:3" x14ac:dyDescent="0.25">
      <c r="A4746" s="120">
        <v>45488</v>
      </c>
      <c r="B4746" s="105">
        <v>17</v>
      </c>
      <c r="C4746" s="112">
        <v>45.216001465200002</v>
      </c>
    </row>
    <row r="4747" spans="1:3" x14ac:dyDescent="0.25">
      <c r="A4747" s="120">
        <v>45488</v>
      </c>
      <c r="B4747" s="105">
        <v>18</v>
      </c>
      <c r="C4747" s="112">
        <v>44.501602783999999</v>
      </c>
    </row>
    <row r="4748" spans="1:3" x14ac:dyDescent="0.25">
      <c r="A4748" s="120">
        <v>45488</v>
      </c>
      <c r="B4748" s="105">
        <v>19</v>
      </c>
      <c r="C4748" s="112">
        <v>43.467201172300001</v>
      </c>
    </row>
    <row r="4749" spans="1:3" x14ac:dyDescent="0.25">
      <c r="A4749" s="120">
        <v>45488</v>
      </c>
      <c r="B4749" s="105">
        <v>20</v>
      </c>
      <c r="C4749" s="112">
        <v>40.217600342499999</v>
      </c>
    </row>
    <row r="4750" spans="1:3" x14ac:dyDescent="0.25">
      <c r="A4750" s="120">
        <v>45488</v>
      </c>
      <c r="B4750" s="105">
        <v>21</v>
      </c>
      <c r="C4750" s="112">
        <v>36.524000732899999</v>
      </c>
    </row>
    <row r="4751" spans="1:3" x14ac:dyDescent="0.25">
      <c r="A4751" s="120">
        <v>45488</v>
      </c>
      <c r="B4751" s="105">
        <v>22</v>
      </c>
      <c r="C4751" s="112">
        <v>32.931200684099998</v>
      </c>
    </row>
    <row r="4752" spans="1:3" x14ac:dyDescent="0.25">
      <c r="A4752" s="120">
        <v>45488</v>
      </c>
      <c r="B4752" s="105">
        <v>23</v>
      </c>
      <c r="C4752" s="112">
        <v>28.777600098099999</v>
      </c>
    </row>
    <row r="4753" spans="1:3" x14ac:dyDescent="0.25">
      <c r="A4753" s="120">
        <v>45488</v>
      </c>
      <c r="B4753" s="105">
        <v>24</v>
      </c>
      <c r="C4753" s="112">
        <v>25.245600342199999</v>
      </c>
    </row>
    <row r="4754" spans="1:3" x14ac:dyDescent="0.25">
      <c r="A4754" s="120">
        <v>45489</v>
      </c>
      <c r="B4754" s="105">
        <v>1</v>
      </c>
      <c r="C4754" s="112">
        <v>22.480000366799999</v>
      </c>
    </row>
    <row r="4755" spans="1:3" x14ac:dyDescent="0.25">
      <c r="A4755" s="120">
        <v>45489</v>
      </c>
      <c r="B4755" s="105">
        <v>2</v>
      </c>
      <c r="C4755" s="112">
        <v>20.384800659900002</v>
      </c>
    </row>
    <row r="4756" spans="1:3" x14ac:dyDescent="0.25">
      <c r="A4756" s="120">
        <v>45489</v>
      </c>
      <c r="B4756" s="105">
        <v>3</v>
      </c>
      <c r="C4756" s="112">
        <v>18.600800293600003</v>
      </c>
    </row>
    <row r="4757" spans="1:3" x14ac:dyDescent="0.25">
      <c r="A4757" s="120">
        <v>45489</v>
      </c>
      <c r="B4757" s="105">
        <v>4</v>
      </c>
      <c r="C4757" s="112">
        <v>17.624800049099999</v>
      </c>
    </row>
    <row r="4758" spans="1:3" x14ac:dyDescent="0.25">
      <c r="A4758" s="120">
        <v>45489</v>
      </c>
      <c r="B4758" s="105">
        <v>5</v>
      </c>
      <c r="C4758" s="112">
        <v>17.335200440000001</v>
      </c>
    </row>
    <row r="4759" spans="1:3" x14ac:dyDescent="0.25">
      <c r="A4759" s="120">
        <v>45489</v>
      </c>
      <c r="B4759" s="105">
        <v>6</v>
      </c>
      <c r="C4759" s="112">
        <v>17.803200195700001</v>
      </c>
    </row>
    <row r="4760" spans="1:3" x14ac:dyDescent="0.25">
      <c r="A4760" s="120">
        <v>45489</v>
      </c>
      <c r="B4760" s="105">
        <v>7</v>
      </c>
      <c r="C4760" s="112">
        <v>18.348000000399999</v>
      </c>
    </row>
    <row r="4761" spans="1:3" x14ac:dyDescent="0.25">
      <c r="A4761" s="120">
        <v>45489</v>
      </c>
      <c r="B4761" s="105">
        <v>8</v>
      </c>
      <c r="C4761" s="112">
        <v>19.663200195800002</v>
      </c>
    </row>
    <row r="4762" spans="1:3" x14ac:dyDescent="0.25">
      <c r="A4762" s="120">
        <v>45489</v>
      </c>
      <c r="B4762" s="105">
        <v>9</v>
      </c>
      <c r="C4762" s="112">
        <v>21.159200195699999</v>
      </c>
    </row>
    <row r="4763" spans="1:3" x14ac:dyDescent="0.25">
      <c r="A4763" s="120">
        <v>45489</v>
      </c>
      <c r="B4763" s="105">
        <v>10</v>
      </c>
      <c r="C4763" s="112">
        <v>23.080800415599999</v>
      </c>
    </row>
    <row r="4764" spans="1:3" x14ac:dyDescent="0.25">
      <c r="A4764" s="120">
        <v>45489</v>
      </c>
      <c r="B4764" s="105">
        <v>11</v>
      </c>
      <c r="C4764" s="112">
        <v>25.371200684200002</v>
      </c>
    </row>
    <row r="4765" spans="1:3" x14ac:dyDescent="0.25">
      <c r="A4765" s="120">
        <v>45489</v>
      </c>
      <c r="B4765" s="105">
        <v>12</v>
      </c>
      <c r="C4765" s="112">
        <v>27.755200928299999</v>
      </c>
    </row>
    <row r="4766" spans="1:3" x14ac:dyDescent="0.25">
      <c r="A4766" s="120">
        <v>45489</v>
      </c>
      <c r="B4766" s="105">
        <v>13</v>
      </c>
      <c r="C4766" s="112">
        <v>31.209600586500002</v>
      </c>
    </row>
    <row r="4767" spans="1:3" x14ac:dyDescent="0.25">
      <c r="A4767" s="120">
        <v>45489</v>
      </c>
      <c r="B4767" s="105">
        <v>14</v>
      </c>
      <c r="C4767" s="112">
        <v>34.842400391000005</v>
      </c>
    </row>
    <row r="4768" spans="1:3" x14ac:dyDescent="0.25">
      <c r="A4768" s="120">
        <v>45489</v>
      </c>
      <c r="B4768" s="105">
        <v>15</v>
      </c>
      <c r="C4768" s="112">
        <v>37.556800537599997</v>
      </c>
    </row>
    <row r="4769" spans="1:3" x14ac:dyDescent="0.25">
      <c r="A4769" s="120">
        <v>45489</v>
      </c>
      <c r="B4769" s="105">
        <v>16</v>
      </c>
      <c r="C4769" s="112">
        <v>40.169601318799998</v>
      </c>
    </row>
    <row r="4770" spans="1:3" x14ac:dyDescent="0.25">
      <c r="A4770" s="120">
        <v>45489</v>
      </c>
      <c r="B4770" s="105">
        <v>17</v>
      </c>
      <c r="C4770" s="112">
        <v>41.272800293499998</v>
      </c>
    </row>
    <row r="4771" spans="1:3" x14ac:dyDescent="0.25">
      <c r="A4771" s="120">
        <v>45489</v>
      </c>
      <c r="B4771" s="105">
        <v>18</v>
      </c>
      <c r="C4771" s="112">
        <v>41.060000000499997</v>
      </c>
    </row>
    <row r="4772" spans="1:3" x14ac:dyDescent="0.25">
      <c r="A4772" s="120">
        <v>45489</v>
      </c>
      <c r="B4772" s="105">
        <v>19</v>
      </c>
      <c r="C4772" s="112">
        <v>39.758401367799998</v>
      </c>
    </row>
    <row r="4773" spans="1:3" x14ac:dyDescent="0.25">
      <c r="A4773" s="120">
        <v>45489</v>
      </c>
      <c r="B4773" s="105">
        <v>20</v>
      </c>
      <c r="C4773" s="112">
        <v>37.226400879300002</v>
      </c>
    </row>
    <row r="4774" spans="1:3" x14ac:dyDescent="0.25">
      <c r="A4774" s="120">
        <v>45489</v>
      </c>
      <c r="B4774" s="105">
        <v>21</v>
      </c>
      <c r="C4774" s="112">
        <v>34.450400635199998</v>
      </c>
    </row>
    <row r="4775" spans="1:3" x14ac:dyDescent="0.25">
      <c r="A4775" s="120">
        <v>45489</v>
      </c>
      <c r="B4775" s="105">
        <v>22</v>
      </c>
      <c r="C4775" s="112">
        <v>31.7544006352</v>
      </c>
    </row>
    <row r="4776" spans="1:3" x14ac:dyDescent="0.25">
      <c r="A4776" s="120">
        <v>45489</v>
      </c>
      <c r="B4776" s="105">
        <v>23</v>
      </c>
      <c r="C4776" s="112">
        <v>28.152000488700001</v>
      </c>
    </row>
    <row r="4777" spans="1:3" x14ac:dyDescent="0.25">
      <c r="A4777" s="120">
        <v>45489</v>
      </c>
      <c r="B4777" s="105">
        <v>24</v>
      </c>
      <c r="C4777" s="112">
        <v>24.4016003423</v>
      </c>
    </row>
    <row r="4778" spans="1:3" x14ac:dyDescent="0.25">
      <c r="A4778" s="120">
        <v>45490</v>
      </c>
      <c r="B4778" s="105">
        <v>1</v>
      </c>
      <c r="C4778" s="112">
        <v>21.737600708599999</v>
      </c>
    </row>
    <row r="4779" spans="1:3" x14ac:dyDescent="0.25">
      <c r="A4779" s="120">
        <v>45490</v>
      </c>
      <c r="B4779" s="105">
        <v>2</v>
      </c>
      <c r="C4779" s="112">
        <v>19.710400024999998</v>
      </c>
    </row>
    <row r="4780" spans="1:3" x14ac:dyDescent="0.25">
      <c r="A4780" s="120">
        <v>45490</v>
      </c>
      <c r="B4780" s="105">
        <v>3</v>
      </c>
      <c r="C4780" s="112">
        <v>18.219200440000002</v>
      </c>
    </row>
    <row r="4781" spans="1:3" x14ac:dyDescent="0.25">
      <c r="A4781" s="120">
        <v>45490</v>
      </c>
      <c r="B4781" s="105">
        <v>4</v>
      </c>
      <c r="C4781" s="112">
        <v>17.678400513299998</v>
      </c>
    </row>
    <row r="4782" spans="1:3" x14ac:dyDescent="0.25">
      <c r="A4782" s="120">
        <v>45490</v>
      </c>
      <c r="B4782" s="105">
        <v>5</v>
      </c>
      <c r="C4782" s="112">
        <v>17.4120002447</v>
      </c>
    </row>
    <row r="4783" spans="1:3" x14ac:dyDescent="0.25">
      <c r="A4783" s="120">
        <v>45490</v>
      </c>
      <c r="B4783" s="105">
        <v>6</v>
      </c>
      <c r="C4783" s="112">
        <v>17.724800415500003</v>
      </c>
    </row>
    <row r="4784" spans="1:3" x14ac:dyDescent="0.25">
      <c r="A4784" s="120">
        <v>45490</v>
      </c>
      <c r="B4784" s="105">
        <v>7</v>
      </c>
      <c r="C4784" s="112">
        <v>18.062400269200001</v>
      </c>
    </row>
    <row r="4785" spans="1:3" x14ac:dyDescent="0.25">
      <c r="A4785" s="120">
        <v>45490</v>
      </c>
      <c r="B4785" s="105">
        <v>8</v>
      </c>
      <c r="C4785" s="112">
        <v>19.976800537500001</v>
      </c>
    </row>
    <row r="4786" spans="1:3" x14ac:dyDescent="0.25">
      <c r="A4786" s="120">
        <v>45490</v>
      </c>
      <c r="B4786" s="105">
        <v>9</v>
      </c>
      <c r="C4786" s="112">
        <v>21.266400635300002</v>
      </c>
    </row>
    <row r="4787" spans="1:3" x14ac:dyDescent="0.25">
      <c r="A4787" s="120">
        <v>45490</v>
      </c>
      <c r="B4787" s="105">
        <v>10</v>
      </c>
      <c r="C4787" s="112">
        <v>23.330400513299999</v>
      </c>
    </row>
    <row r="4788" spans="1:3" x14ac:dyDescent="0.25">
      <c r="A4788" s="120">
        <v>45490</v>
      </c>
      <c r="B4788" s="105">
        <v>11</v>
      </c>
      <c r="C4788" s="112">
        <v>26.164000244499999</v>
      </c>
    </row>
    <row r="4789" spans="1:3" x14ac:dyDescent="0.25">
      <c r="A4789" s="120">
        <v>45490</v>
      </c>
      <c r="B4789" s="105">
        <v>12</v>
      </c>
      <c r="C4789" s="112">
        <v>29.884800781900001</v>
      </c>
    </row>
    <row r="4790" spans="1:3" x14ac:dyDescent="0.25">
      <c r="A4790" s="120">
        <v>45490</v>
      </c>
      <c r="B4790" s="105">
        <v>13</v>
      </c>
      <c r="C4790" s="112">
        <v>33.368000733100004</v>
      </c>
    </row>
    <row r="4791" spans="1:3" x14ac:dyDescent="0.25">
      <c r="A4791" s="120">
        <v>45490</v>
      </c>
      <c r="B4791" s="105">
        <v>14</v>
      </c>
      <c r="C4791" s="112">
        <v>36.210400391199997</v>
      </c>
    </row>
    <row r="4792" spans="1:3" x14ac:dyDescent="0.25">
      <c r="A4792" s="120">
        <v>45490</v>
      </c>
      <c r="B4792" s="105">
        <v>15</v>
      </c>
      <c r="C4792" s="112">
        <v>39.485600830700001</v>
      </c>
    </row>
    <row r="4793" spans="1:3" x14ac:dyDescent="0.25">
      <c r="A4793" s="120">
        <v>45490</v>
      </c>
      <c r="B4793" s="105">
        <v>16</v>
      </c>
      <c r="C4793" s="112">
        <v>42.543200195799997</v>
      </c>
    </row>
    <row r="4794" spans="1:3" x14ac:dyDescent="0.25">
      <c r="A4794" s="120">
        <v>45490</v>
      </c>
      <c r="B4794" s="105">
        <v>17</v>
      </c>
      <c r="C4794" s="112">
        <v>43.600000977099995</v>
      </c>
    </row>
    <row r="4795" spans="1:3" x14ac:dyDescent="0.25">
      <c r="A4795" s="120">
        <v>45490</v>
      </c>
      <c r="B4795" s="105">
        <v>18</v>
      </c>
      <c r="C4795" s="112">
        <v>44.0104006352</v>
      </c>
    </row>
    <row r="4796" spans="1:3" x14ac:dyDescent="0.25">
      <c r="A4796" s="120">
        <v>45490</v>
      </c>
      <c r="B4796" s="105">
        <v>19</v>
      </c>
      <c r="C4796" s="112">
        <v>42.048800537600002</v>
      </c>
    </row>
    <row r="4797" spans="1:3" x14ac:dyDescent="0.25">
      <c r="A4797" s="120">
        <v>45490</v>
      </c>
      <c r="B4797" s="105">
        <v>20</v>
      </c>
      <c r="C4797" s="112">
        <v>38.824801025900001</v>
      </c>
    </row>
    <row r="4798" spans="1:3" x14ac:dyDescent="0.25">
      <c r="A4798" s="120">
        <v>45490</v>
      </c>
      <c r="B4798" s="105">
        <v>21</v>
      </c>
      <c r="C4798" s="112">
        <v>35.5088000493</v>
      </c>
    </row>
    <row r="4799" spans="1:3" x14ac:dyDescent="0.25">
      <c r="A4799" s="120">
        <v>45490</v>
      </c>
      <c r="B4799" s="105">
        <v>22</v>
      </c>
      <c r="C4799" s="112">
        <v>32.3608007817</v>
      </c>
    </row>
    <row r="4800" spans="1:3" x14ac:dyDescent="0.25">
      <c r="A4800" s="120">
        <v>45490</v>
      </c>
      <c r="B4800" s="105">
        <v>23</v>
      </c>
      <c r="C4800" s="112">
        <v>28.667200195900001</v>
      </c>
    </row>
    <row r="4801" spans="1:3" x14ac:dyDescent="0.25">
      <c r="A4801" s="120">
        <v>45490</v>
      </c>
      <c r="B4801" s="105">
        <v>24</v>
      </c>
      <c r="C4801" s="112">
        <v>25.853600098099999</v>
      </c>
    </row>
    <row r="4802" spans="1:3" x14ac:dyDescent="0.25">
      <c r="A4802" s="120">
        <v>45491</v>
      </c>
      <c r="B4802" s="105">
        <v>1</v>
      </c>
      <c r="C4802" s="112">
        <v>23.499200806000001</v>
      </c>
    </row>
    <row r="4803" spans="1:3" x14ac:dyDescent="0.25">
      <c r="A4803" s="120">
        <v>45491</v>
      </c>
      <c r="B4803" s="105">
        <v>2</v>
      </c>
      <c r="C4803" s="112">
        <v>21.396000488799999</v>
      </c>
    </row>
    <row r="4804" spans="1:3" x14ac:dyDescent="0.25">
      <c r="A4804" s="120">
        <v>45491</v>
      </c>
      <c r="B4804" s="105">
        <v>3</v>
      </c>
      <c r="C4804" s="112">
        <v>19.824800293500001</v>
      </c>
    </row>
    <row r="4805" spans="1:3" x14ac:dyDescent="0.25">
      <c r="A4805" s="120">
        <v>45491</v>
      </c>
      <c r="B4805" s="105">
        <v>4</v>
      </c>
      <c r="C4805" s="112">
        <v>18.8552001957</v>
      </c>
    </row>
    <row r="4806" spans="1:3" x14ac:dyDescent="0.25">
      <c r="A4806" s="120">
        <v>45491</v>
      </c>
      <c r="B4806" s="105">
        <v>5</v>
      </c>
      <c r="C4806" s="112">
        <v>18.392000000500001</v>
      </c>
    </row>
    <row r="4807" spans="1:3" x14ac:dyDescent="0.25">
      <c r="A4807" s="120">
        <v>45491</v>
      </c>
      <c r="B4807" s="105">
        <v>6</v>
      </c>
      <c r="C4807" s="112">
        <v>18.776000122500001</v>
      </c>
    </row>
    <row r="4808" spans="1:3" x14ac:dyDescent="0.25">
      <c r="A4808" s="120">
        <v>45491</v>
      </c>
      <c r="B4808" s="105">
        <v>7</v>
      </c>
      <c r="C4808" s="112">
        <v>19.012799927200003</v>
      </c>
    </row>
    <row r="4809" spans="1:3" x14ac:dyDescent="0.25">
      <c r="A4809" s="120">
        <v>45491</v>
      </c>
      <c r="B4809" s="105">
        <v>8</v>
      </c>
      <c r="C4809" s="112">
        <v>20.571200195699998</v>
      </c>
    </row>
    <row r="4810" spans="1:3" x14ac:dyDescent="0.25">
      <c r="A4810" s="120">
        <v>45491</v>
      </c>
      <c r="B4810" s="105">
        <v>9</v>
      </c>
      <c r="C4810" s="112">
        <v>23.356800659600001</v>
      </c>
    </row>
    <row r="4811" spans="1:3" x14ac:dyDescent="0.25">
      <c r="A4811" s="120">
        <v>45491</v>
      </c>
      <c r="B4811" s="105">
        <v>10</v>
      </c>
      <c r="C4811" s="112">
        <v>26.218400635199998</v>
      </c>
    </row>
    <row r="4812" spans="1:3" x14ac:dyDescent="0.25">
      <c r="A4812" s="120">
        <v>45491</v>
      </c>
      <c r="B4812" s="105">
        <v>11</v>
      </c>
      <c r="C4812" s="112">
        <v>29.725600830799998</v>
      </c>
    </row>
    <row r="4813" spans="1:3" x14ac:dyDescent="0.25">
      <c r="A4813" s="120">
        <v>45491</v>
      </c>
      <c r="B4813" s="105">
        <v>12</v>
      </c>
      <c r="C4813" s="112">
        <v>33.118401123399998</v>
      </c>
    </row>
    <row r="4814" spans="1:3" x14ac:dyDescent="0.25">
      <c r="A4814" s="120">
        <v>45491</v>
      </c>
      <c r="B4814" s="105">
        <v>13</v>
      </c>
      <c r="C4814" s="112">
        <v>37.316000732900001</v>
      </c>
    </row>
    <row r="4815" spans="1:3" x14ac:dyDescent="0.25">
      <c r="A4815" s="120">
        <v>45491</v>
      </c>
      <c r="B4815" s="105">
        <v>14</v>
      </c>
      <c r="C4815" s="112">
        <v>41.740800293400007</v>
      </c>
    </row>
    <row r="4816" spans="1:3" x14ac:dyDescent="0.25">
      <c r="A4816" s="120">
        <v>45491</v>
      </c>
      <c r="B4816" s="105">
        <v>15</v>
      </c>
      <c r="C4816" s="112">
        <v>44.736000976900002</v>
      </c>
    </row>
    <row r="4817" spans="1:3" x14ac:dyDescent="0.25">
      <c r="A4817" s="120">
        <v>45491</v>
      </c>
      <c r="B4817" s="105">
        <v>16</v>
      </c>
      <c r="C4817" s="112">
        <v>47.416800537500002</v>
      </c>
    </row>
    <row r="4818" spans="1:3" x14ac:dyDescent="0.25">
      <c r="A4818" s="120">
        <v>45491</v>
      </c>
      <c r="B4818" s="105">
        <v>17</v>
      </c>
      <c r="C4818" s="112">
        <v>47.400801270199999</v>
      </c>
    </row>
    <row r="4819" spans="1:3" x14ac:dyDescent="0.25">
      <c r="A4819" s="120">
        <v>45491</v>
      </c>
      <c r="B4819" s="105">
        <v>18</v>
      </c>
      <c r="C4819" s="112">
        <v>46.912801025900002</v>
      </c>
    </row>
    <row r="4820" spans="1:3" x14ac:dyDescent="0.25">
      <c r="A4820" s="120">
        <v>45491</v>
      </c>
      <c r="B4820" s="105">
        <v>19</v>
      </c>
      <c r="C4820" s="112">
        <v>44.660800293499996</v>
      </c>
    </row>
    <row r="4821" spans="1:3" x14ac:dyDescent="0.25">
      <c r="A4821" s="120">
        <v>45491</v>
      </c>
      <c r="B4821" s="105">
        <v>20</v>
      </c>
      <c r="C4821" s="112">
        <v>41.368801025899998</v>
      </c>
    </row>
    <row r="4822" spans="1:3" x14ac:dyDescent="0.25">
      <c r="A4822" s="120">
        <v>45491</v>
      </c>
      <c r="B4822" s="105">
        <v>21</v>
      </c>
      <c r="C4822" s="112">
        <v>37.9296008305</v>
      </c>
    </row>
    <row r="4823" spans="1:3" x14ac:dyDescent="0.25">
      <c r="A4823" s="120">
        <v>45491</v>
      </c>
      <c r="B4823" s="105">
        <v>22</v>
      </c>
      <c r="C4823" s="112">
        <v>33.741600342200002</v>
      </c>
    </row>
    <row r="4824" spans="1:3" x14ac:dyDescent="0.25">
      <c r="A4824" s="120">
        <v>45491</v>
      </c>
      <c r="B4824" s="105">
        <v>23</v>
      </c>
      <c r="C4824" s="112">
        <v>29.596000977200003</v>
      </c>
    </row>
    <row r="4825" spans="1:3" x14ac:dyDescent="0.25">
      <c r="A4825" s="120">
        <v>45491</v>
      </c>
      <c r="B4825" s="105">
        <v>24</v>
      </c>
      <c r="C4825" s="112">
        <v>26.489600830600001</v>
      </c>
    </row>
    <row r="4826" spans="1:3" x14ac:dyDescent="0.25">
      <c r="A4826" s="120">
        <v>45492</v>
      </c>
      <c r="B4826" s="105">
        <v>1</v>
      </c>
      <c r="C4826" s="112">
        <v>23.9304006353</v>
      </c>
    </row>
    <row r="4827" spans="1:3" x14ac:dyDescent="0.25">
      <c r="A4827" s="120">
        <v>45492</v>
      </c>
      <c r="B4827" s="105">
        <v>2</v>
      </c>
      <c r="C4827" s="112">
        <v>21.912800537800003</v>
      </c>
    </row>
    <row r="4828" spans="1:3" x14ac:dyDescent="0.25">
      <c r="A4828" s="120">
        <v>45492</v>
      </c>
      <c r="B4828" s="105">
        <v>3</v>
      </c>
      <c r="C4828" s="112">
        <v>20.426400269000002</v>
      </c>
    </row>
    <row r="4829" spans="1:3" x14ac:dyDescent="0.25">
      <c r="A4829" s="120">
        <v>45492</v>
      </c>
      <c r="B4829" s="105">
        <v>4</v>
      </c>
      <c r="C4829" s="112">
        <v>19.455200440000002</v>
      </c>
    </row>
    <row r="4830" spans="1:3" x14ac:dyDescent="0.25">
      <c r="A4830" s="120">
        <v>45492</v>
      </c>
      <c r="B4830" s="105">
        <v>5</v>
      </c>
      <c r="C4830" s="112">
        <v>18.908800171399999</v>
      </c>
    </row>
    <row r="4831" spans="1:3" x14ac:dyDescent="0.25">
      <c r="A4831" s="120">
        <v>45492</v>
      </c>
      <c r="B4831" s="105">
        <v>6</v>
      </c>
      <c r="C4831" s="112">
        <v>19.000000733</v>
      </c>
    </row>
    <row r="4832" spans="1:3" x14ac:dyDescent="0.25">
      <c r="A4832" s="120">
        <v>45492</v>
      </c>
      <c r="B4832" s="105">
        <v>7</v>
      </c>
      <c r="C4832" s="112">
        <v>19.536800659699999</v>
      </c>
    </row>
    <row r="4833" spans="1:3" x14ac:dyDescent="0.25">
      <c r="A4833" s="120">
        <v>45492</v>
      </c>
      <c r="B4833" s="105">
        <v>8</v>
      </c>
      <c r="C4833" s="112">
        <v>21.252800171300002</v>
      </c>
    </row>
    <row r="4834" spans="1:3" x14ac:dyDescent="0.25">
      <c r="A4834" s="120">
        <v>45492</v>
      </c>
      <c r="B4834" s="105">
        <v>9</v>
      </c>
      <c r="C4834" s="112">
        <v>24.085601074700001</v>
      </c>
    </row>
    <row r="4835" spans="1:3" x14ac:dyDescent="0.25">
      <c r="A4835" s="120">
        <v>45492</v>
      </c>
      <c r="B4835" s="105">
        <v>10</v>
      </c>
      <c r="C4835" s="112">
        <v>27.3424008794</v>
      </c>
    </row>
    <row r="4836" spans="1:3" x14ac:dyDescent="0.25">
      <c r="A4836" s="120">
        <v>45492</v>
      </c>
      <c r="B4836" s="105">
        <v>11</v>
      </c>
      <c r="C4836" s="112">
        <v>30.8768007818</v>
      </c>
    </row>
    <row r="4837" spans="1:3" x14ac:dyDescent="0.25">
      <c r="A4837" s="120">
        <v>45492</v>
      </c>
      <c r="B4837" s="105">
        <v>12</v>
      </c>
      <c r="C4837" s="112">
        <v>34.895200684099997</v>
      </c>
    </row>
    <row r="4838" spans="1:3" x14ac:dyDescent="0.25">
      <c r="A4838" s="120">
        <v>45492</v>
      </c>
      <c r="B4838" s="105">
        <v>13</v>
      </c>
      <c r="C4838" s="112">
        <v>38.661600586400006</v>
      </c>
    </row>
    <row r="4839" spans="1:3" x14ac:dyDescent="0.25">
      <c r="A4839" s="120">
        <v>45492</v>
      </c>
      <c r="B4839" s="105">
        <v>14</v>
      </c>
      <c r="C4839" s="112">
        <v>41.808801514199999</v>
      </c>
    </row>
    <row r="4840" spans="1:3" x14ac:dyDescent="0.25">
      <c r="A4840" s="120">
        <v>45492</v>
      </c>
      <c r="B4840" s="105">
        <v>15</v>
      </c>
      <c r="C4840" s="112">
        <v>44.272000977000005</v>
      </c>
    </row>
    <row r="4841" spans="1:3" x14ac:dyDescent="0.25">
      <c r="A4841" s="120">
        <v>45492</v>
      </c>
      <c r="B4841" s="105">
        <v>16</v>
      </c>
      <c r="C4841" s="112">
        <v>46.297600342300001</v>
      </c>
    </row>
    <row r="4842" spans="1:3" x14ac:dyDescent="0.25">
      <c r="A4842" s="120">
        <v>45492</v>
      </c>
      <c r="B4842" s="105">
        <v>17</v>
      </c>
      <c r="C4842" s="112">
        <v>46.8488002936</v>
      </c>
    </row>
    <row r="4843" spans="1:3" x14ac:dyDescent="0.25">
      <c r="A4843" s="120">
        <v>45492</v>
      </c>
      <c r="B4843" s="105">
        <v>18</v>
      </c>
      <c r="C4843" s="112">
        <v>46.185599854000003</v>
      </c>
    </row>
    <row r="4844" spans="1:3" x14ac:dyDescent="0.25">
      <c r="A4844" s="120">
        <v>45492</v>
      </c>
      <c r="B4844" s="105">
        <v>19</v>
      </c>
      <c r="C4844" s="112">
        <v>44.134400635299997</v>
      </c>
    </row>
    <row r="4845" spans="1:3" x14ac:dyDescent="0.25">
      <c r="A4845" s="120">
        <v>45492</v>
      </c>
      <c r="B4845" s="105">
        <v>20</v>
      </c>
      <c r="C4845" s="112">
        <v>40.438400879300005</v>
      </c>
    </row>
    <row r="4846" spans="1:3" x14ac:dyDescent="0.25">
      <c r="A4846" s="120">
        <v>45492</v>
      </c>
      <c r="B4846" s="105">
        <v>21</v>
      </c>
      <c r="C4846" s="112">
        <v>36.449601074600004</v>
      </c>
    </row>
    <row r="4847" spans="1:3" x14ac:dyDescent="0.25">
      <c r="A4847" s="120">
        <v>45492</v>
      </c>
      <c r="B4847" s="105">
        <v>22</v>
      </c>
      <c r="C4847" s="112">
        <v>33.023200195799994</v>
      </c>
    </row>
    <row r="4848" spans="1:3" x14ac:dyDescent="0.25">
      <c r="A4848" s="120">
        <v>45492</v>
      </c>
      <c r="B4848" s="105">
        <v>23</v>
      </c>
      <c r="C4848" s="112">
        <v>29.422400146899999</v>
      </c>
    </row>
    <row r="4849" spans="1:3" x14ac:dyDescent="0.25">
      <c r="A4849" s="120">
        <v>45492</v>
      </c>
      <c r="B4849" s="105">
        <v>24</v>
      </c>
      <c r="C4849" s="112">
        <v>26.3864003911</v>
      </c>
    </row>
    <row r="4850" spans="1:3" x14ac:dyDescent="0.25">
      <c r="A4850" s="120">
        <v>45493</v>
      </c>
      <c r="B4850" s="105">
        <v>1</v>
      </c>
      <c r="C4850" s="112">
        <v>23.893600220299998</v>
      </c>
    </row>
    <row r="4851" spans="1:3" x14ac:dyDescent="0.25">
      <c r="A4851" s="120">
        <v>45493</v>
      </c>
      <c r="B4851" s="105">
        <v>2</v>
      </c>
      <c r="C4851" s="112">
        <v>22.0304001469</v>
      </c>
    </row>
    <row r="4852" spans="1:3" x14ac:dyDescent="0.25">
      <c r="A4852" s="120">
        <v>45493</v>
      </c>
      <c r="B4852" s="105">
        <v>3</v>
      </c>
      <c r="C4852" s="112">
        <v>20.4584002691</v>
      </c>
    </row>
    <row r="4853" spans="1:3" x14ac:dyDescent="0.25">
      <c r="A4853" s="120">
        <v>45493</v>
      </c>
      <c r="B4853" s="105">
        <v>4</v>
      </c>
      <c r="C4853" s="112">
        <v>19.402400635300001</v>
      </c>
    </row>
    <row r="4854" spans="1:3" x14ac:dyDescent="0.25">
      <c r="A4854" s="120">
        <v>45493</v>
      </c>
      <c r="B4854" s="105">
        <v>5</v>
      </c>
      <c r="C4854" s="112">
        <v>18.519200317899998</v>
      </c>
    </row>
    <row r="4855" spans="1:3" x14ac:dyDescent="0.25">
      <c r="A4855" s="120">
        <v>45493</v>
      </c>
      <c r="B4855" s="105">
        <v>6</v>
      </c>
      <c r="C4855" s="112">
        <v>18.1616003422</v>
      </c>
    </row>
    <row r="4856" spans="1:3" x14ac:dyDescent="0.25">
      <c r="A4856" s="120">
        <v>45493</v>
      </c>
      <c r="B4856" s="105">
        <v>7</v>
      </c>
      <c r="C4856" s="112">
        <v>17.987200440100001</v>
      </c>
    </row>
    <row r="4857" spans="1:3" x14ac:dyDescent="0.25">
      <c r="A4857" s="120">
        <v>45493</v>
      </c>
      <c r="B4857" s="105">
        <v>8</v>
      </c>
      <c r="C4857" s="112">
        <v>19.632800171499998</v>
      </c>
    </row>
    <row r="4858" spans="1:3" x14ac:dyDescent="0.25">
      <c r="A4858" s="120">
        <v>45493</v>
      </c>
      <c r="B4858" s="105">
        <v>9</v>
      </c>
      <c r="C4858" s="112">
        <v>22.084000488699999</v>
      </c>
    </row>
    <row r="4859" spans="1:3" x14ac:dyDescent="0.25">
      <c r="A4859" s="120">
        <v>45493</v>
      </c>
      <c r="B4859" s="105">
        <v>10</v>
      </c>
      <c r="C4859" s="112">
        <v>25.316000610800003</v>
      </c>
    </row>
    <row r="4860" spans="1:3" x14ac:dyDescent="0.25">
      <c r="A4860" s="120">
        <v>45493</v>
      </c>
      <c r="B4860" s="105">
        <v>11</v>
      </c>
      <c r="C4860" s="112">
        <v>28.681600586399998</v>
      </c>
    </row>
    <row r="4861" spans="1:3" x14ac:dyDescent="0.25">
      <c r="A4861" s="120">
        <v>45493</v>
      </c>
      <c r="B4861" s="105">
        <v>12</v>
      </c>
      <c r="C4861" s="112">
        <v>32.7936003421</v>
      </c>
    </row>
    <row r="4862" spans="1:3" x14ac:dyDescent="0.25">
      <c r="A4862" s="120">
        <v>45493</v>
      </c>
      <c r="B4862" s="105">
        <v>13</v>
      </c>
      <c r="C4862" s="112">
        <v>36.792801025999999</v>
      </c>
    </row>
    <row r="4863" spans="1:3" x14ac:dyDescent="0.25">
      <c r="A4863" s="120">
        <v>45493</v>
      </c>
      <c r="B4863" s="105">
        <v>14</v>
      </c>
      <c r="C4863" s="112">
        <v>40.400800537499997</v>
      </c>
    </row>
    <row r="4864" spans="1:3" x14ac:dyDescent="0.25">
      <c r="A4864" s="120">
        <v>45493</v>
      </c>
      <c r="B4864" s="105">
        <v>15</v>
      </c>
      <c r="C4864" s="112">
        <v>43.201601074699994</v>
      </c>
    </row>
    <row r="4865" spans="1:3" x14ac:dyDescent="0.25">
      <c r="A4865" s="120">
        <v>45493</v>
      </c>
      <c r="B4865" s="105">
        <v>16</v>
      </c>
      <c r="C4865" s="112">
        <v>45.663200928400002</v>
      </c>
    </row>
    <row r="4866" spans="1:3" x14ac:dyDescent="0.25">
      <c r="A4866" s="120">
        <v>45493</v>
      </c>
      <c r="B4866" s="105">
        <v>17</v>
      </c>
      <c r="C4866" s="112">
        <v>47.027200195799999</v>
      </c>
    </row>
    <row r="4867" spans="1:3" x14ac:dyDescent="0.25">
      <c r="A4867" s="120">
        <v>45493</v>
      </c>
      <c r="B4867" s="105">
        <v>18</v>
      </c>
      <c r="C4867" s="112">
        <v>47.330400635300002</v>
      </c>
    </row>
    <row r="4868" spans="1:3" x14ac:dyDescent="0.25">
      <c r="A4868" s="120">
        <v>45493</v>
      </c>
      <c r="B4868" s="105">
        <v>19</v>
      </c>
      <c r="C4868" s="112">
        <v>45.8008010259</v>
      </c>
    </row>
    <row r="4869" spans="1:3" x14ac:dyDescent="0.25">
      <c r="A4869" s="120">
        <v>45493</v>
      </c>
      <c r="B4869" s="105">
        <v>20</v>
      </c>
      <c r="C4869" s="112">
        <v>42.2296010747</v>
      </c>
    </row>
    <row r="4870" spans="1:3" x14ac:dyDescent="0.25">
      <c r="A4870" s="120">
        <v>45493</v>
      </c>
      <c r="B4870" s="105">
        <v>21</v>
      </c>
      <c r="C4870" s="112">
        <v>38.388000732899997</v>
      </c>
    </row>
    <row r="4871" spans="1:3" x14ac:dyDescent="0.25">
      <c r="A4871" s="120">
        <v>45493</v>
      </c>
      <c r="B4871" s="105">
        <v>22</v>
      </c>
      <c r="C4871" s="112">
        <v>34.896800537499999</v>
      </c>
    </row>
    <row r="4872" spans="1:3" x14ac:dyDescent="0.25">
      <c r="A4872" s="120">
        <v>45493</v>
      </c>
      <c r="B4872" s="105">
        <v>23</v>
      </c>
      <c r="C4872" s="112">
        <v>31.084800293299999</v>
      </c>
    </row>
    <row r="4873" spans="1:3" x14ac:dyDescent="0.25">
      <c r="A4873" s="120">
        <v>45493</v>
      </c>
      <c r="B4873" s="105">
        <v>24</v>
      </c>
      <c r="C4873" s="112">
        <v>27.8120007327</v>
      </c>
    </row>
    <row r="4874" spans="1:3" x14ac:dyDescent="0.25">
      <c r="A4874" s="120">
        <v>45494</v>
      </c>
      <c r="B4874" s="105">
        <v>1</v>
      </c>
      <c r="C4874" s="112">
        <v>25.011200684200002</v>
      </c>
    </row>
    <row r="4875" spans="1:3" x14ac:dyDescent="0.25">
      <c r="A4875" s="120">
        <v>45494</v>
      </c>
      <c r="B4875" s="105">
        <v>2</v>
      </c>
      <c r="C4875" s="112">
        <v>22.730400391</v>
      </c>
    </row>
    <row r="4876" spans="1:3" x14ac:dyDescent="0.25">
      <c r="A4876" s="120">
        <v>45494</v>
      </c>
      <c r="B4876" s="105">
        <v>3</v>
      </c>
      <c r="C4876" s="112">
        <v>21.2096003423</v>
      </c>
    </row>
    <row r="4877" spans="1:3" x14ac:dyDescent="0.25">
      <c r="A4877" s="120">
        <v>45494</v>
      </c>
      <c r="B4877" s="105">
        <v>4</v>
      </c>
      <c r="C4877" s="112">
        <v>20.075999878600001</v>
      </c>
    </row>
    <row r="4878" spans="1:3" x14ac:dyDescent="0.25">
      <c r="A4878" s="120">
        <v>45494</v>
      </c>
      <c r="B4878" s="105">
        <v>5</v>
      </c>
      <c r="C4878" s="112">
        <v>19.567200196000002</v>
      </c>
    </row>
    <row r="4879" spans="1:3" x14ac:dyDescent="0.25">
      <c r="A4879" s="120">
        <v>45494</v>
      </c>
      <c r="B4879" s="105">
        <v>6</v>
      </c>
      <c r="C4879" s="112">
        <v>19.2424005132</v>
      </c>
    </row>
    <row r="4880" spans="1:3" x14ac:dyDescent="0.25">
      <c r="A4880" s="120">
        <v>45494</v>
      </c>
      <c r="B4880" s="105">
        <v>7</v>
      </c>
      <c r="C4880" s="112">
        <v>18.877600464300002</v>
      </c>
    </row>
    <row r="4881" spans="1:3" x14ac:dyDescent="0.25">
      <c r="A4881" s="120">
        <v>45494</v>
      </c>
      <c r="B4881" s="105">
        <v>8</v>
      </c>
      <c r="C4881" s="112">
        <v>20.192000244700001</v>
      </c>
    </row>
    <row r="4882" spans="1:3" x14ac:dyDescent="0.25">
      <c r="A4882" s="120">
        <v>45494</v>
      </c>
      <c r="B4882" s="105">
        <v>9</v>
      </c>
      <c r="C4882" s="112">
        <v>21.570400513199999</v>
      </c>
    </row>
    <row r="4883" spans="1:3" x14ac:dyDescent="0.25">
      <c r="A4883" s="120">
        <v>45494</v>
      </c>
      <c r="B4883" s="105">
        <v>10</v>
      </c>
      <c r="C4883" s="112">
        <v>24.964000610899998</v>
      </c>
    </row>
    <row r="4884" spans="1:3" x14ac:dyDescent="0.25">
      <c r="A4884" s="120">
        <v>45494</v>
      </c>
      <c r="B4884" s="105">
        <v>11</v>
      </c>
      <c r="C4884" s="112">
        <v>29.4488005376</v>
      </c>
    </row>
    <row r="4885" spans="1:3" x14ac:dyDescent="0.25">
      <c r="A4885" s="120">
        <v>45494</v>
      </c>
      <c r="B4885" s="105">
        <v>12</v>
      </c>
      <c r="C4885" s="112">
        <v>33.718400635400002</v>
      </c>
    </row>
    <row r="4886" spans="1:3" x14ac:dyDescent="0.25">
      <c r="A4886" s="120">
        <v>45494</v>
      </c>
      <c r="B4886" s="105">
        <v>13</v>
      </c>
      <c r="C4886" s="112">
        <v>37.680000488700003</v>
      </c>
    </row>
    <row r="4887" spans="1:3" x14ac:dyDescent="0.25">
      <c r="A4887" s="120">
        <v>45494</v>
      </c>
      <c r="B4887" s="105">
        <v>14</v>
      </c>
      <c r="C4887" s="112">
        <v>41.0616008306</v>
      </c>
    </row>
    <row r="4888" spans="1:3" x14ac:dyDescent="0.25">
      <c r="A4888" s="120">
        <v>45494</v>
      </c>
      <c r="B4888" s="105">
        <v>15</v>
      </c>
      <c r="C4888" s="112">
        <v>43.789601074500005</v>
      </c>
    </row>
    <row r="4889" spans="1:3" x14ac:dyDescent="0.25">
      <c r="A4889" s="120">
        <v>45494</v>
      </c>
      <c r="B4889" s="105">
        <v>16</v>
      </c>
      <c r="C4889" s="112">
        <v>45.978400635299998</v>
      </c>
    </row>
    <row r="4890" spans="1:3" x14ac:dyDescent="0.25">
      <c r="A4890" s="120">
        <v>45494</v>
      </c>
      <c r="B4890" s="105">
        <v>17</v>
      </c>
      <c r="C4890" s="112">
        <v>47.058400147100002</v>
      </c>
    </row>
    <row r="4891" spans="1:3" x14ac:dyDescent="0.25">
      <c r="A4891" s="120">
        <v>45494</v>
      </c>
      <c r="B4891" s="105">
        <v>18</v>
      </c>
      <c r="C4891" s="112">
        <v>47.127199951499996</v>
      </c>
    </row>
    <row r="4892" spans="1:3" x14ac:dyDescent="0.25">
      <c r="A4892" s="120">
        <v>45494</v>
      </c>
      <c r="B4892" s="105">
        <v>19</v>
      </c>
      <c r="C4892" s="112">
        <v>45.213600830600001</v>
      </c>
    </row>
    <row r="4893" spans="1:3" x14ac:dyDescent="0.25">
      <c r="A4893" s="120">
        <v>45494</v>
      </c>
      <c r="B4893" s="105">
        <v>20</v>
      </c>
      <c r="C4893" s="112">
        <v>41.128000977000006</v>
      </c>
    </row>
    <row r="4894" spans="1:3" x14ac:dyDescent="0.25">
      <c r="A4894" s="120">
        <v>45494</v>
      </c>
      <c r="B4894" s="105">
        <v>21</v>
      </c>
      <c r="C4894" s="112">
        <v>37.6000007329</v>
      </c>
    </row>
    <row r="4895" spans="1:3" x14ac:dyDescent="0.25">
      <c r="A4895" s="120">
        <v>45494</v>
      </c>
      <c r="B4895" s="105">
        <v>22</v>
      </c>
      <c r="C4895" s="112">
        <v>34.216000732799998</v>
      </c>
    </row>
    <row r="4896" spans="1:3" x14ac:dyDescent="0.25">
      <c r="A4896" s="120">
        <v>45494</v>
      </c>
      <c r="B4896" s="105">
        <v>23</v>
      </c>
      <c r="C4896" s="112">
        <v>30.371200195900002</v>
      </c>
    </row>
    <row r="4897" spans="1:3" x14ac:dyDescent="0.25">
      <c r="A4897" s="120">
        <v>45494</v>
      </c>
      <c r="B4897" s="105">
        <v>24</v>
      </c>
      <c r="C4897" s="112">
        <v>27.035200439899999</v>
      </c>
    </row>
    <row r="4898" spans="1:3" x14ac:dyDescent="0.25">
      <c r="A4898" s="120">
        <v>45495</v>
      </c>
      <c r="B4898" s="105">
        <v>1</v>
      </c>
      <c r="C4898" s="112">
        <v>24.3728001713</v>
      </c>
    </row>
    <row r="4899" spans="1:3" x14ac:dyDescent="0.25">
      <c r="A4899" s="120">
        <v>45495</v>
      </c>
      <c r="B4899" s="105">
        <v>2</v>
      </c>
      <c r="C4899" s="112">
        <v>22.340000488800001</v>
      </c>
    </row>
    <row r="4900" spans="1:3" x14ac:dyDescent="0.25">
      <c r="A4900" s="120">
        <v>45495</v>
      </c>
      <c r="B4900" s="105">
        <v>3</v>
      </c>
      <c r="C4900" s="112">
        <v>21.040000488699999</v>
      </c>
    </row>
    <row r="4901" spans="1:3" x14ac:dyDescent="0.25">
      <c r="A4901" s="120">
        <v>45495</v>
      </c>
      <c r="B4901" s="105">
        <v>4</v>
      </c>
      <c r="C4901" s="112">
        <v>20.096800049500001</v>
      </c>
    </row>
    <row r="4902" spans="1:3" x14ac:dyDescent="0.25">
      <c r="A4902" s="120">
        <v>45495</v>
      </c>
      <c r="B4902" s="105">
        <v>5</v>
      </c>
      <c r="C4902" s="112">
        <v>19.819200440199999</v>
      </c>
    </row>
    <row r="4903" spans="1:3" x14ac:dyDescent="0.25">
      <c r="A4903" s="120">
        <v>45495</v>
      </c>
      <c r="B4903" s="105">
        <v>6</v>
      </c>
      <c r="C4903" s="112">
        <v>20.223200073600001</v>
      </c>
    </row>
    <row r="4904" spans="1:3" x14ac:dyDescent="0.25">
      <c r="A4904" s="120">
        <v>45495</v>
      </c>
      <c r="B4904" s="105">
        <v>7</v>
      </c>
      <c r="C4904" s="112">
        <v>20.9864000249</v>
      </c>
    </row>
    <row r="4905" spans="1:3" x14ac:dyDescent="0.25">
      <c r="A4905" s="120">
        <v>45495</v>
      </c>
      <c r="B4905" s="105">
        <v>8</v>
      </c>
      <c r="C4905" s="112">
        <v>23.2008000491</v>
      </c>
    </row>
    <row r="4906" spans="1:3" x14ac:dyDescent="0.25">
      <c r="A4906" s="120">
        <v>45495</v>
      </c>
      <c r="B4906" s="105">
        <v>9</v>
      </c>
      <c r="C4906" s="112">
        <v>26.785600342199999</v>
      </c>
    </row>
    <row r="4907" spans="1:3" x14ac:dyDescent="0.25">
      <c r="A4907" s="120">
        <v>45495</v>
      </c>
      <c r="B4907" s="105">
        <v>10</v>
      </c>
      <c r="C4907" s="112">
        <v>30.318400635300002</v>
      </c>
    </row>
    <row r="4908" spans="1:3" x14ac:dyDescent="0.25">
      <c r="A4908" s="120">
        <v>45495</v>
      </c>
      <c r="B4908" s="105">
        <v>11</v>
      </c>
      <c r="C4908" s="112">
        <v>34.529600830699998</v>
      </c>
    </row>
    <row r="4909" spans="1:3" x14ac:dyDescent="0.25">
      <c r="A4909" s="120">
        <v>45495</v>
      </c>
      <c r="B4909" s="105">
        <v>12</v>
      </c>
      <c r="C4909" s="112">
        <v>39.5968010259</v>
      </c>
    </row>
    <row r="4910" spans="1:3" x14ac:dyDescent="0.25">
      <c r="A4910" s="120">
        <v>45495</v>
      </c>
      <c r="B4910" s="105">
        <v>13</v>
      </c>
      <c r="C4910" s="112">
        <v>43.820800781799996</v>
      </c>
    </row>
    <row r="4911" spans="1:3" x14ac:dyDescent="0.25">
      <c r="A4911" s="120">
        <v>45495</v>
      </c>
      <c r="B4911" s="105">
        <v>14</v>
      </c>
      <c r="C4911" s="112">
        <v>47.1512009283</v>
      </c>
    </row>
    <row r="4912" spans="1:3" x14ac:dyDescent="0.25">
      <c r="A4912" s="120">
        <v>45495</v>
      </c>
      <c r="B4912" s="105">
        <v>15</v>
      </c>
      <c r="C4912" s="112">
        <v>48.933601318900003</v>
      </c>
    </row>
    <row r="4913" spans="1:3" x14ac:dyDescent="0.25">
      <c r="A4913" s="120">
        <v>45495</v>
      </c>
      <c r="B4913" s="105">
        <v>16</v>
      </c>
      <c r="C4913" s="112">
        <v>50.380800781799998</v>
      </c>
    </row>
    <row r="4914" spans="1:3" x14ac:dyDescent="0.25">
      <c r="A4914" s="120">
        <v>45495</v>
      </c>
      <c r="B4914" s="105">
        <v>17</v>
      </c>
      <c r="C4914" s="112">
        <v>51.071200684200001</v>
      </c>
    </row>
    <row r="4915" spans="1:3" x14ac:dyDescent="0.25">
      <c r="A4915" s="120">
        <v>45495</v>
      </c>
      <c r="B4915" s="105">
        <v>18</v>
      </c>
      <c r="C4915" s="112">
        <v>50.352800293400001</v>
      </c>
    </row>
    <row r="4916" spans="1:3" x14ac:dyDescent="0.25">
      <c r="A4916" s="120">
        <v>45495</v>
      </c>
      <c r="B4916" s="105">
        <v>19</v>
      </c>
      <c r="C4916" s="112">
        <v>48.470401123800002</v>
      </c>
    </row>
    <row r="4917" spans="1:3" x14ac:dyDescent="0.25">
      <c r="A4917" s="120">
        <v>45495</v>
      </c>
      <c r="B4917" s="105">
        <v>20</v>
      </c>
      <c r="C4917" s="112">
        <v>45.086400879499998</v>
      </c>
    </row>
    <row r="4918" spans="1:3" x14ac:dyDescent="0.25">
      <c r="A4918" s="120">
        <v>45495</v>
      </c>
      <c r="B4918" s="105">
        <v>21</v>
      </c>
      <c r="C4918" s="112">
        <v>41.784800781799994</v>
      </c>
    </row>
    <row r="4919" spans="1:3" x14ac:dyDescent="0.25">
      <c r="A4919" s="120">
        <v>45495</v>
      </c>
      <c r="B4919" s="105">
        <v>22</v>
      </c>
      <c r="C4919" s="112">
        <v>37.6464008795</v>
      </c>
    </row>
    <row r="4920" spans="1:3" x14ac:dyDescent="0.25">
      <c r="A4920" s="120">
        <v>45495</v>
      </c>
      <c r="B4920" s="105">
        <v>23</v>
      </c>
      <c r="C4920" s="112">
        <v>32.892801270199996</v>
      </c>
    </row>
    <row r="4921" spans="1:3" x14ac:dyDescent="0.25">
      <c r="A4921" s="120">
        <v>45495</v>
      </c>
      <c r="B4921" s="105">
        <v>24</v>
      </c>
      <c r="C4921" s="112">
        <v>28.992000488799999</v>
      </c>
    </row>
    <row r="4922" spans="1:3" x14ac:dyDescent="0.25">
      <c r="A4922" s="120">
        <v>45496</v>
      </c>
      <c r="B4922" s="105">
        <v>1</v>
      </c>
      <c r="C4922" s="112">
        <v>26.076000488800002</v>
      </c>
    </row>
    <row r="4923" spans="1:3" x14ac:dyDescent="0.25">
      <c r="A4923" s="120">
        <v>45496</v>
      </c>
      <c r="B4923" s="105">
        <v>2</v>
      </c>
      <c r="C4923" s="112">
        <v>23.912000488900002</v>
      </c>
    </row>
    <row r="4924" spans="1:3" x14ac:dyDescent="0.25">
      <c r="A4924" s="120">
        <v>45496</v>
      </c>
      <c r="B4924" s="105">
        <v>3</v>
      </c>
      <c r="C4924" s="112">
        <v>22.332000488799999</v>
      </c>
    </row>
    <row r="4925" spans="1:3" x14ac:dyDescent="0.25">
      <c r="A4925" s="120">
        <v>45496</v>
      </c>
      <c r="B4925" s="105">
        <v>4</v>
      </c>
      <c r="C4925" s="112">
        <v>21.177599976099998</v>
      </c>
    </row>
    <row r="4926" spans="1:3" x14ac:dyDescent="0.25">
      <c r="A4926" s="120">
        <v>45496</v>
      </c>
      <c r="B4926" s="105">
        <v>5</v>
      </c>
      <c r="C4926" s="112">
        <v>20.7584003911</v>
      </c>
    </row>
    <row r="4927" spans="1:3" x14ac:dyDescent="0.25">
      <c r="A4927" s="120">
        <v>45496</v>
      </c>
      <c r="B4927" s="105">
        <v>6</v>
      </c>
      <c r="C4927" s="112">
        <v>21.144000122599998</v>
      </c>
    </row>
    <row r="4928" spans="1:3" x14ac:dyDescent="0.25">
      <c r="A4928" s="120">
        <v>45496</v>
      </c>
      <c r="B4928" s="105">
        <v>7</v>
      </c>
      <c r="C4928" s="112">
        <v>22.003200317899999</v>
      </c>
    </row>
    <row r="4929" spans="1:3" x14ac:dyDescent="0.25">
      <c r="A4929" s="120">
        <v>45496</v>
      </c>
      <c r="B4929" s="105">
        <v>8</v>
      </c>
      <c r="C4929" s="112">
        <v>24.317600342199999</v>
      </c>
    </row>
    <row r="4930" spans="1:3" x14ac:dyDescent="0.25">
      <c r="A4930" s="120">
        <v>45496</v>
      </c>
      <c r="B4930" s="105">
        <v>9</v>
      </c>
      <c r="C4930" s="112">
        <v>27.388001221300001</v>
      </c>
    </row>
    <row r="4931" spans="1:3" x14ac:dyDescent="0.25">
      <c r="A4931" s="120">
        <v>45496</v>
      </c>
      <c r="B4931" s="105">
        <v>10</v>
      </c>
      <c r="C4931" s="112">
        <v>30.5384003912</v>
      </c>
    </row>
    <row r="4932" spans="1:3" x14ac:dyDescent="0.25">
      <c r="A4932" s="120">
        <v>45496</v>
      </c>
      <c r="B4932" s="105">
        <v>11</v>
      </c>
      <c r="C4932" s="112">
        <v>34.398400879399993</v>
      </c>
    </row>
    <row r="4933" spans="1:3" x14ac:dyDescent="0.25">
      <c r="A4933" s="120">
        <v>45496</v>
      </c>
      <c r="B4933" s="105">
        <v>12</v>
      </c>
      <c r="C4933" s="112">
        <v>38.500000244699997</v>
      </c>
    </row>
    <row r="4934" spans="1:3" x14ac:dyDescent="0.25">
      <c r="A4934" s="120">
        <v>45496</v>
      </c>
      <c r="B4934" s="105">
        <v>13</v>
      </c>
      <c r="C4934" s="112">
        <v>42.499200928500002</v>
      </c>
    </row>
    <row r="4935" spans="1:3" x14ac:dyDescent="0.25">
      <c r="A4935" s="120">
        <v>45496</v>
      </c>
      <c r="B4935" s="105">
        <v>14</v>
      </c>
      <c r="C4935" s="112">
        <v>46.352001221199998</v>
      </c>
    </row>
    <row r="4936" spans="1:3" x14ac:dyDescent="0.25">
      <c r="A4936" s="120">
        <v>45496</v>
      </c>
      <c r="B4936" s="105">
        <v>15</v>
      </c>
      <c r="C4936" s="112">
        <v>49.363200928099999</v>
      </c>
    </row>
    <row r="4937" spans="1:3" x14ac:dyDescent="0.25">
      <c r="A4937" s="120">
        <v>45496</v>
      </c>
      <c r="B4937" s="105">
        <v>16</v>
      </c>
      <c r="C4937" s="112">
        <v>51.973601074699999</v>
      </c>
    </row>
    <row r="4938" spans="1:3" x14ac:dyDescent="0.25">
      <c r="A4938" s="120">
        <v>45496</v>
      </c>
      <c r="B4938" s="105">
        <v>17</v>
      </c>
      <c r="C4938" s="112">
        <v>53.3048012701</v>
      </c>
    </row>
    <row r="4939" spans="1:3" x14ac:dyDescent="0.25">
      <c r="A4939" s="120">
        <v>45496</v>
      </c>
      <c r="B4939" s="105">
        <v>18</v>
      </c>
      <c r="C4939" s="112">
        <v>52.931200195999999</v>
      </c>
    </row>
    <row r="4940" spans="1:3" x14ac:dyDescent="0.25">
      <c r="A4940" s="120">
        <v>45496</v>
      </c>
      <c r="B4940" s="105">
        <v>19</v>
      </c>
      <c r="C4940" s="112">
        <v>50.847200684099995</v>
      </c>
    </row>
    <row r="4941" spans="1:3" x14ac:dyDescent="0.25">
      <c r="A4941" s="120">
        <v>45496</v>
      </c>
      <c r="B4941" s="105">
        <v>20</v>
      </c>
      <c r="C4941" s="112">
        <v>47.0136010748</v>
      </c>
    </row>
    <row r="4942" spans="1:3" x14ac:dyDescent="0.25">
      <c r="A4942" s="120">
        <v>45496</v>
      </c>
      <c r="B4942" s="105">
        <v>21</v>
      </c>
      <c r="C4942" s="112">
        <v>42.608800537599997</v>
      </c>
    </row>
    <row r="4943" spans="1:3" x14ac:dyDescent="0.25">
      <c r="A4943" s="120">
        <v>45496</v>
      </c>
      <c r="B4943" s="105">
        <v>22</v>
      </c>
      <c r="C4943" s="112">
        <v>38.165600586400004</v>
      </c>
    </row>
    <row r="4944" spans="1:3" x14ac:dyDescent="0.25">
      <c r="A4944" s="120">
        <v>45496</v>
      </c>
      <c r="B4944" s="105">
        <v>23</v>
      </c>
      <c r="C4944" s="112">
        <v>33.883200928199997</v>
      </c>
    </row>
    <row r="4945" spans="1:3" x14ac:dyDescent="0.25">
      <c r="A4945" s="120">
        <v>45496</v>
      </c>
      <c r="B4945" s="105">
        <v>24</v>
      </c>
      <c r="C4945" s="112">
        <v>29.7632004399</v>
      </c>
    </row>
    <row r="4946" spans="1:3" x14ac:dyDescent="0.25">
      <c r="A4946" s="120">
        <v>45497</v>
      </c>
      <c r="B4946" s="105">
        <v>1</v>
      </c>
      <c r="C4946" s="112">
        <v>26.679200195699998</v>
      </c>
    </row>
    <row r="4947" spans="1:3" x14ac:dyDescent="0.25">
      <c r="A4947" s="120">
        <v>45497</v>
      </c>
      <c r="B4947" s="105">
        <v>2</v>
      </c>
      <c r="C4947" s="112">
        <v>24.420800903899998</v>
      </c>
    </row>
    <row r="4948" spans="1:3" x14ac:dyDescent="0.25">
      <c r="A4948" s="120">
        <v>45497</v>
      </c>
      <c r="B4948" s="105">
        <v>3</v>
      </c>
      <c r="C4948" s="112">
        <v>23.066400635200001</v>
      </c>
    </row>
    <row r="4949" spans="1:3" x14ac:dyDescent="0.25">
      <c r="A4949" s="120">
        <v>45497</v>
      </c>
      <c r="B4949" s="105">
        <v>4</v>
      </c>
      <c r="C4949" s="112">
        <v>22.060800659600002</v>
      </c>
    </row>
    <row r="4950" spans="1:3" x14ac:dyDescent="0.25">
      <c r="A4950" s="120">
        <v>45497</v>
      </c>
      <c r="B4950" s="105">
        <v>5</v>
      </c>
      <c r="C4950" s="112">
        <v>21.619200562000003</v>
      </c>
    </row>
    <row r="4951" spans="1:3" x14ac:dyDescent="0.25">
      <c r="A4951" s="120">
        <v>45497</v>
      </c>
      <c r="B4951" s="105">
        <v>6</v>
      </c>
      <c r="C4951" s="112">
        <v>22.015200683899998</v>
      </c>
    </row>
    <row r="4952" spans="1:3" x14ac:dyDescent="0.25">
      <c r="A4952" s="120">
        <v>45497</v>
      </c>
      <c r="B4952" s="105">
        <v>7</v>
      </c>
      <c r="C4952" s="112">
        <v>22.428000733100003</v>
      </c>
    </row>
    <row r="4953" spans="1:3" x14ac:dyDescent="0.25">
      <c r="A4953" s="120">
        <v>45497</v>
      </c>
      <c r="B4953" s="105">
        <v>8</v>
      </c>
      <c r="C4953" s="112">
        <v>24.239200561900002</v>
      </c>
    </row>
    <row r="4954" spans="1:3" x14ac:dyDescent="0.25">
      <c r="A4954" s="120">
        <v>45497</v>
      </c>
      <c r="B4954" s="105">
        <v>9</v>
      </c>
      <c r="C4954" s="112">
        <v>27.116800537800003</v>
      </c>
    </row>
    <row r="4955" spans="1:3" x14ac:dyDescent="0.25">
      <c r="A4955" s="120">
        <v>45497</v>
      </c>
      <c r="B4955" s="105">
        <v>10</v>
      </c>
      <c r="C4955" s="112">
        <v>29.229600830500001</v>
      </c>
    </row>
    <row r="4956" spans="1:3" x14ac:dyDescent="0.25">
      <c r="A4956" s="120">
        <v>45497</v>
      </c>
      <c r="B4956" s="105">
        <v>11</v>
      </c>
      <c r="C4956" s="112">
        <v>33.647200440100001</v>
      </c>
    </row>
    <row r="4957" spans="1:3" x14ac:dyDescent="0.25">
      <c r="A4957" s="120">
        <v>45497</v>
      </c>
      <c r="B4957" s="105">
        <v>12</v>
      </c>
      <c r="C4957" s="112">
        <v>38.033601074899998</v>
      </c>
    </row>
    <row r="4958" spans="1:3" x14ac:dyDescent="0.25">
      <c r="A4958" s="120">
        <v>45497</v>
      </c>
      <c r="B4958" s="105">
        <v>13</v>
      </c>
      <c r="C4958" s="112">
        <v>42.280001221200003</v>
      </c>
    </row>
    <row r="4959" spans="1:3" x14ac:dyDescent="0.25">
      <c r="A4959" s="120">
        <v>45497</v>
      </c>
      <c r="B4959" s="105">
        <v>14</v>
      </c>
      <c r="C4959" s="112">
        <v>46.068000000400005</v>
      </c>
    </row>
    <row r="4960" spans="1:3" x14ac:dyDescent="0.25">
      <c r="A4960" s="120">
        <v>45497</v>
      </c>
      <c r="B4960" s="105">
        <v>15</v>
      </c>
      <c r="C4960" s="112">
        <v>49.570400879499999</v>
      </c>
    </row>
    <row r="4961" spans="1:3" x14ac:dyDescent="0.25">
      <c r="A4961" s="120">
        <v>45497</v>
      </c>
      <c r="B4961" s="105">
        <v>16</v>
      </c>
      <c r="C4961" s="112">
        <v>52.173601562999998</v>
      </c>
    </row>
    <row r="4962" spans="1:3" x14ac:dyDescent="0.25">
      <c r="A4962" s="120">
        <v>45497</v>
      </c>
      <c r="B4962" s="105">
        <v>17</v>
      </c>
      <c r="C4962" s="112">
        <v>53.192800781799995</v>
      </c>
    </row>
    <row r="4963" spans="1:3" x14ac:dyDescent="0.25">
      <c r="A4963" s="120">
        <v>45497</v>
      </c>
      <c r="B4963" s="105">
        <v>18</v>
      </c>
      <c r="C4963" s="112">
        <v>52.100800293300004</v>
      </c>
    </row>
    <row r="4964" spans="1:3" x14ac:dyDescent="0.25">
      <c r="A4964" s="120">
        <v>45497</v>
      </c>
      <c r="B4964" s="105">
        <v>19</v>
      </c>
      <c r="C4964" s="112">
        <v>50.346400391300001</v>
      </c>
    </row>
    <row r="4965" spans="1:3" x14ac:dyDescent="0.25">
      <c r="A4965" s="120">
        <v>45497</v>
      </c>
      <c r="B4965" s="105">
        <v>20</v>
      </c>
      <c r="C4965" s="112">
        <v>47.348800293400004</v>
      </c>
    </row>
    <row r="4966" spans="1:3" x14ac:dyDescent="0.25">
      <c r="A4966" s="120">
        <v>45497</v>
      </c>
      <c r="B4966" s="105">
        <v>21</v>
      </c>
      <c r="C4966" s="112">
        <v>43.4247993169</v>
      </c>
    </row>
    <row r="4967" spans="1:3" x14ac:dyDescent="0.25">
      <c r="A4967" s="120">
        <v>45497</v>
      </c>
      <c r="B4967" s="105">
        <v>22</v>
      </c>
      <c r="C4967" s="112">
        <v>39.043199951700004</v>
      </c>
    </row>
    <row r="4968" spans="1:3" x14ac:dyDescent="0.25">
      <c r="A4968" s="120">
        <v>45497</v>
      </c>
      <c r="B4968" s="105">
        <v>23</v>
      </c>
      <c r="C4968" s="112">
        <v>34.247200439799997</v>
      </c>
    </row>
    <row r="4969" spans="1:3" x14ac:dyDescent="0.25">
      <c r="A4969" s="120">
        <v>45497</v>
      </c>
      <c r="B4969" s="105">
        <v>24</v>
      </c>
      <c r="C4969" s="112">
        <v>30.440000488799999</v>
      </c>
    </row>
    <row r="4970" spans="1:3" x14ac:dyDescent="0.25">
      <c r="A4970" s="120">
        <v>45498</v>
      </c>
      <c r="B4970" s="105">
        <v>1</v>
      </c>
      <c r="C4970" s="112">
        <v>27.135200684099999</v>
      </c>
    </row>
    <row r="4971" spans="1:3" x14ac:dyDescent="0.25">
      <c r="A4971" s="120">
        <v>45498</v>
      </c>
      <c r="B4971" s="105">
        <v>2</v>
      </c>
      <c r="C4971" s="112">
        <v>24.845600220200001</v>
      </c>
    </row>
    <row r="4972" spans="1:3" x14ac:dyDescent="0.25">
      <c r="A4972" s="120">
        <v>45498</v>
      </c>
      <c r="B4972" s="105">
        <v>3</v>
      </c>
      <c r="C4972" s="112">
        <v>23.123200562099999</v>
      </c>
    </row>
    <row r="4973" spans="1:3" x14ac:dyDescent="0.25">
      <c r="A4973" s="120">
        <v>45498</v>
      </c>
      <c r="B4973" s="105">
        <v>4</v>
      </c>
      <c r="C4973" s="112">
        <v>22.209600098100001</v>
      </c>
    </row>
    <row r="4974" spans="1:3" x14ac:dyDescent="0.25">
      <c r="A4974" s="120">
        <v>45498</v>
      </c>
      <c r="B4974" s="105">
        <v>5</v>
      </c>
      <c r="C4974" s="112">
        <v>21.856000244499999</v>
      </c>
    </row>
    <row r="4975" spans="1:3" x14ac:dyDescent="0.25">
      <c r="A4975" s="120">
        <v>45498</v>
      </c>
      <c r="B4975" s="105">
        <v>6</v>
      </c>
      <c r="C4975" s="112">
        <v>22.048000488699998</v>
      </c>
    </row>
    <row r="4976" spans="1:3" x14ac:dyDescent="0.25">
      <c r="A4976" s="120">
        <v>45498</v>
      </c>
      <c r="B4976" s="105">
        <v>7</v>
      </c>
      <c r="C4976" s="112">
        <v>22.6520006109</v>
      </c>
    </row>
    <row r="4977" spans="1:3" x14ac:dyDescent="0.25">
      <c r="A4977" s="120">
        <v>45498</v>
      </c>
      <c r="B4977" s="105">
        <v>8</v>
      </c>
      <c r="C4977" s="112">
        <v>24.568000366699998</v>
      </c>
    </row>
    <row r="4978" spans="1:3" x14ac:dyDescent="0.25">
      <c r="A4978" s="120">
        <v>45498</v>
      </c>
      <c r="B4978" s="105">
        <v>9</v>
      </c>
      <c r="C4978" s="112">
        <v>27.707200439799998</v>
      </c>
    </row>
    <row r="4979" spans="1:3" x14ac:dyDescent="0.25">
      <c r="A4979" s="120">
        <v>45498</v>
      </c>
      <c r="B4979" s="105">
        <v>10</v>
      </c>
      <c r="C4979" s="112">
        <v>31.045601074699999</v>
      </c>
    </row>
    <row r="4980" spans="1:3" x14ac:dyDescent="0.25">
      <c r="A4980" s="120">
        <v>45498</v>
      </c>
      <c r="B4980" s="105">
        <v>11</v>
      </c>
      <c r="C4980" s="112">
        <v>35.248800537599998</v>
      </c>
    </row>
    <row r="4981" spans="1:3" x14ac:dyDescent="0.25">
      <c r="A4981" s="120">
        <v>45498</v>
      </c>
      <c r="B4981" s="105">
        <v>12</v>
      </c>
      <c r="C4981" s="112">
        <v>39.808800049200002</v>
      </c>
    </row>
    <row r="4982" spans="1:3" x14ac:dyDescent="0.25">
      <c r="A4982" s="120">
        <v>45498</v>
      </c>
      <c r="B4982" s="105">
        <v>13</v>
      </c>
      <c r="C4982" s="112">
        <v>44.345600342300003</v>
      </c>
    </row>
    <row r="4983" spans="1:3" x14ac:dyDescent="0.25">
      <c r="A4983" s="120">
        <v>45498</v>
      </c>
      <c r="B4983" s="105">
        <v>14</v>
      </c>
      <c r="C4983" s="112">
        <v>47.993601562900004</v>
      </c>
    </row>
    <row r="4984" spans="1:3" x14ac:dyDescent="0.25">
      <c r="A4984" s="120">
        <v>45498</v>
      </c>
      <c r="B4984" s="105">
        <v>15</v>
      </c>
      <c r="C4984" s="112">
        <v>50.016801270099997</v>
      </c>
    </row>
    <row r="4985" spans="1:3" x14ac:dyDescent="0.25">
      <c r="A4985" s="120">
        <v>45498</v>
      </c>
      <c r="B4985" s="105">
        <v>16</v>
      </c>
      <c r="C4985" s="112">
        <v>51.645601074600002</v>
      </c>
    </row>
    <row r="4986" spans="1:3" x14ac:dyDescent="0.25">
      <c r="A4986" s="120">
        <v>45498</v>
      </c>
      <c r="B4986" s="105">
        <v>17</v>
      </c>
      <c r="C4986" s="112">
        <v>52.142400879300006</v>
      </c>
    </row>
    <row r="4987" spans="1:3" x14ac:dyDescent="0.25">
      <c r="A4987" s="120">
        <v>45498</v>
      </c>
      <c r="B4987" s="105">
        <v>18</v>
      </c>
      <c r="C4987" s="112">
        <v>51.145601074600002</v>
      </c>
    </row>
    <row r="4988" spans="1:3" x14ac:dyDescent="0.25">
      <c r="A4988" s="120">
        <v>45498</v>
      </c>
      <c r="B4988" s="105">
        <v>19</v>
      </c>
      <c r="C4988" s="112">
        <v>49.044800049300001</v>
      </c>
    </row>
    <row r="4989" spans="1:3" x14ac:dyDescent="0.25">
      <c r="A4989" s="120">
        <v>45498</v>
      </c>
      <c r="B4989" s="105">
        <v>20</v>
      </c>
      <c r="C4989" s="112">
        <v>45.7024011237</v>
      </c>
    </row>
    <row r="4990" spans="1:3" x14ac:dyDescent="0.25">
      <c r="A4990" s="120">
        <v>45498</v>
      </c>
      <c r="B4990" s="105">
        <v>21</v>
      </c>
      <c r="C4990" s="112">
        <v>42.330400879399996</v>
      </c>
    </row>
    <row r="4991" spans="1:3" x14ac:dyDescent="0.25">
      <c r="A4991" s="120">
        <v>45498</v>
      </c>
      <c r="B4991" s="105">
        <v>22</v>
      </c>
      <c r="C4991" s="112">
        <v>38.683200195799998</v>
      </c>
    </row>
    <row r="4992" spans="1:3" x14ac:dyDescent="0.25">
      <c r="A4992" s="120">
        <v>45498</v>
      </c>
      <c r="B4992" s="105">
        <v>23</v>
      </c>
      <c r="C4992" s="112">
        <v>34.413601074600003</v>
      </c>
    </row>
    <row r="4993" spans="1:3" x14ac:dyDescent="0.25">
      <c r="A4993" s="120">
        <v>45498</v>
      </c>
      <c r="B4993" s="105">
        <v>24</v>
      </c>
      <c r="C4993" s="112">
        <v>30.364800537700003</v>
      </c>
    </row>
    <row r="4994" spans="1:3" x14ac:dyDescent="0.25">
      <c r="A4994" s="120">
        <v>45499</v>
      </c>
      <c r="B4994" s="105">
        <v>1</v>
      </c>
      <c r="C4994" s="112">
        <v>27.2608005377</v>
      </c>
    </row>
    <row r="4995" spans="1:3" x14ac:dyDescent="0.25">
      <c r="A4995" s="120">
        <v>45499</v>
      </c>
      <c r="B4995" s="105">
        <v>2</v>
      </c>
      <c r="C4995" s="112">
        <v>24.997599731900003</v>
      </c>
    </row>
    <row r="4996" spans="1:3" x14ac:dyDescent="0.25">
      <c r="A4996" s="120">
        <v>45499</v>
      </c>
      <c r="B4996" s="105">
        <v>3</v>
      </c>
      <c r="C4996" s="112">
        <v>23.339200073499999</v>
      </c>
    </row>
    <row r="4997" spans="1:3" x14ac:dyDescent="0.25">
      <c r="A4997" s="120">
        <v>45499</v>
      </c>
      <c r="B4997" s="105">
        <v>4</v>
      </c>
      <c r="C4997" s="112">
        <v>22.200800171399997</v>
      </c>
    </row>
    <row r="4998" spans="1:3" x14ac:dyDescent="0.25">
      <c r="A4998" s="120">
        <v>45499</v>
      </c>
      <c r="B4998" s="105">
        <v>5</v>
      </c>
      <c r="C4998" s="112">
        <v>21.6368004156</v>
      </c>
    </row>
    <row r="4999" spans="1:3" x14ac:dyDescent="0.25">
      <c r="A4999" s="120">
        <v>45499</v>
      </c>
      <c r="B4999" s="105">
        <v>6</v>
      </c>
      <c r="C4999" s="112">
        <v>21.662400268900001</v>
      </c>
    </row>
    <row r="5000" spans="1:3" x14ac:dyDescent="0.25">
      <c r="A5000" s="120">
        <v>45499</v>
      </c>
      <c r="B5000" s="105">
        <v>7</v>
      </c>
      <c r="C5000" s="112">
        <v>21.700800537599999</v>
      </c>
    </row>
    <row r="5001" spans="1:3" x14ac:dyDescent="0.25">
      <c r="A5001" s="120">
        <v>45499</v>
      </c>
      <c r="B5001" s="105">
        <v>8</v>
      </c>
      <c r="C5001" s="112">
        <v>23.1104005131</v>
      </c>
    </row>
    <row r="5002" spans="1:3" x14ac:dyDescent="0.25">
      <c r="A5002" s="120">
        <v>45499</v>
      </c>
      <c r="B5002" s="105">
        <v>9</v>
      </c>
      <c r="C5002" s="112">
        <v>26.254401123499999</v>
      </c>
    </row>
    <row r="5003" spans="1:3" x14ac:dyDescent="0.25">
      <c r="A5003" s="120">
        <v>45499</v>
      </c>
      <c r="B5003" s="105">
        <v>10</v>
      </c>
      <c r="C5003" s="112">
        <v>29.756000488800002</v>
      </c>
    </row>
    <row r="5004" spans="1:3" x14ac:dyDescent="0.25">
      <c r="A5004" s="120">
        <v>45499</v>
      </c>
      <c r="B5004" s="105">
        <v>11</v>
      </c>
      <c r="C5004" s="112">
        <v>33.408000976900006</v>
      </c>
    </row>
    <row r="5005" spans="1:3" x14ac:dyDescent="0.25">
      <c r="A5005" s="120">
        <v>45499</v>
      </c>
      <c r="B5005" s="105">
        <v>12</v>
      </c>
      <c r="C5005" s="112">
        <v>37.006400391</v>
      </c>
    </row>
    <row r="5006" spans="1:3" x14ac:dyDescent="0.25">
      <c r="A5006" s="120">
        <v>45499</v>
      </c>
      <c r="B5006" s="105">
        <v>13</v>
      </c>
      <c r="C5006" s="112">
        <v>40.3144011236</v>
      </c>
    </row>
    <row r="5007" spans="1:3" x14ac:dyDescent="0.25">
      <c r="A5007" s="120">
        <v>45499</v>
      </c>
      <c r="B5007" s="105">
        <v>14</v>
      </c>
      <c r="C5007" s="112">
        <v>42.963201416399997</v>
      </c>
    </row>
    <row r="5008" spans="1:3" x14ac:dyDescent="0.25">
      <c r="A5008" s="120">
        <v>45499</v>
      </c>
      <c r="B5008" s="105">
        <v>15</v>
      </c>
      <c r="C5008" s="112">
        <v>45.980000732900002</v>
      </c>
    </row>
    <row r="5009" spans="1:3" x14ac:dyDescent="0.25">
      <c r="A5009" s="120">
        <v>45499</v>
      </c>
      <c r="B5009" s="105">
        <v>16</v>
      </c>
      <c r="C5009" s="112">
        <v>47.400800293300001</v>
      </c>
    </row>
    <row r="5010" spans="1:3" x14ac:dyDescent="0.25">
      <c r="A5010" s="120">
        <v>45499</v>
      </c>
      <c r="B5010" s="105">
        <v>17</v>
      </c>
      <c r="C5010" s="112">
        <v>47.3168015141</v>
      </c>
    </row>
    <row r="5011" spans="1:3" x14ac:dyDescent="0.25">
      <c r="A5011" s="120">
        <v>45499</v>
      </c>
      <c r="B5011" s="105">
        <v>18</v>
      </c>
      <c r="C5011" s="112">
        <v>46.5720014654</v>
      </c>
    </row>
    <row r="5012" spans="1:3" x14ac:dyDescent="0.25">
      <c r="A5012" s="120">
        <v>45499</v>
      </c>
      <c r="B5012" s="105">
        <v>19</v>
      </c>
      <c r="C5012" s="112">
        <v>44.224800781700004</v>
      </c>
    </row>
    <row r="5013" spans="1:3" x14ac:dyDescent="0.25">
      <c r="A5013" s="120">
        <v>45499</v>
      </c>
      <c r="B5013" s="105">
        <v>20</v>
      </c>
      <c r="C5013" s="112">
        <v>40.449600342300002</v>
      </c>
    </row>
    <row r="5014" spans="1:3" x14ac:dyDescent="0.25">
      <c r="A5014" s="120">
        <v>45499</v>
      </c>
      <c r="B5014" s="105">
        <v>21</v>
      </c>
      <c r="C5014" s="112">
        <v>36.138400391100006</v>
      </c>
    </row>
    <row r="5015" spans="1:3" x14ac:dyDescent="0.25">
      <c r="A5015" s="120">
        <v>45499</v>
      </c>
      <c r="B5015" s="105">
        <v>22</v>
      </c>
      <c r="C5015" s="112">
        <v>32.383200684100004</v>
      </c>
    </row>
    <row r="5016" spans="1:3" x14ac:dyDescent="0.25">
      <c r="A5016" s="120">
        <v>45499</v>
      </c>
      <c r="B5016" s="105">
        <v>23</v>
      </c>
      <c r="C5016" s="112">
        <v>28.636800049199998</v>
      </c>
    </row>
    <row r="5017" spans="1:3" x14ac:dyDescent="0.25">
      <c r="A5017" s="120">
        <v>45499</v>
      </c>
      <c r="B5017" s="105">
        <v>24</v>
      </c>
      <c r="C5017" s="112">
        <v>25.5112006841</v>
      </c>
    </row>
    <row r="5018" spans="1:3" x14ac:dyDescent="0.25">
      <c r="A5018" s="120">
        <v>45500</v>
      </c>
      <c r="B5018" s="105">
        <v>1</v>
      </c>
      <c r="C5018" s="112">
        <v>22.896000610999998</v>
      </c>
    </row>
    <row r="5019" spans="1:3" x14ac:dyDescent="0.25">
      <c r="A5019" s="120">
        <v>45500</v>
      </c>
      <c r="B5019" s="105">
        <v>2</v>
      </c>
      <c r="C5019" s="112">
        <v>21.262400391100002</v>
      </c>
    </row>
    <row r="5020" spans="1:3" x14ac:dyDescent="0.25">
      <c r="A5020" s="120">
        <v>45500</v>
      </c>
      <c r="B5020" s="105">
        <v>3</v>
      </c>
      <c r="C5020" s="112">
        <v>19.750400391100001</v>
      </c>
    </row>
    <row r="5021" spans="1:3" x14ac:dyDescent="0.25">
      <c r="A5021" s="120">
        <v>45500</v>
      </c>
      <c r="B5021" s="105">
        <v>4</v>
      </c>
      <c r="C5021" s="112">
        <v>18.682400513299999</v>
      </c>
    </row>
    <row r="5022" spans="1:3" x14ac:dyDescent="0.25">
      <c r="A5022" s="120">
        <v>45500</v>
      </c>
      <c r="B5022" s="105">
        <v>5</v>
      </c>
      <c r="C5022" s="112">
        <v>17.978400024899997</v>
      </c>
    </row>
    <row r="5023" spans="1:3" x14ac:dyDescent="0.25">
      <c r="A5023" s="120">
        <v>45500</v>
      </c>
      <c r="B5023" s="105">
        <v>6</v>
      </c>
      <c r="C5023" s="112">
        <v>17.274400269000001</v>
      </c>
    </row>
    <row r="5024" spans="1:3" x14ac:dyDescent="0.25">
      <c r="A5024" s="120">
        <v>45500</v>
      </c>
      <c r="B5024" s="105">
        <v>7</v>
      </c>
      <c r="C5024" s="112">
        <v>17.061600220200003</v>
      </c>
    </row>
    <row r="5025" spans="1:3" x14ac:dyDescent="0.25">
      <c r="A5025" s="120">
        <v>45500</v>
      </c>
      <c r="B5025" s="105">
        <v>8</v>
      </c>
      <c r="C5025" s="112">
        <v>17.991200440100002</v>
      </c>
    </row>
    <row r="5026" spans="1:3" x14ac:dyDescent="0.25">
      <c r="A5026" s="120">
        <v>45500</v>
      </c>
      <c r="B5026" s="105">
        <v>9</v>
      </c>
      <c r="C5026" s="112">
        <v>19.764000366699999</v>
      </c>
    </row>
    <row r="5027" spans="1:3" x14ac:dyDescent="0.25">
      <c r="A5027" s="120">
        <v>45500</v>
      </c>
      <c r="B5027" s="105">
        <v>10</v>
      </c>
      <c r="C5027" s="112">
        <v>21.6912001958</v>
      </c>
    </row>
    <row r="5028" spans="1:3" x14ac:dyDescent="0.25">
      <c r="A5028" s="120">
        <v>45500</v>
      </c>
      <c r="B5028" s="105">
        <v>11</v>
      </c>
      <c r="C5028" s="112">
        <v>24.084000733100002</v>
      </c>
    </row>
    <row r="5029" spans="1:3" x14ac:dyDescent="0.25">
      <c r="A5029" s="120">
        <v>45500</v>
      </c>
      <c r="B5029" s="105">
        <v>12</v>
      </c>
      <c r="C5029" s="112">
        <v>25.478400879600002</v>
      </c>
    </row>
    <row r="5030" spans="1:3" x14ac:dyDescent="0.25">
      <c r="A5030" s="120">
        <v>45500</v>
      </c>
      <c r="B5030" s="105">
        <v>13</v>
      </c>
      <c r="C5030" s="112">
        <v>27.900000488699998</v>
      </c>
    </row>
    <row r="5031" spans="1:3" x14ac:dyDescent="0.25">
      <c r="A5031" s="120">
        <v>45500</v>
      </c>
      <c r="B5031" s="105">
        <v>14</v>
      </c>
      <c r="C5031" s="112">
        <v>30.5536005865</v>
      </c>
    </row>
    <row r="5032" spans="1:3" x14ac:dyDescent="0.25">
      <c r="A5032" s="120">
        <v>45500</v>
      </c>
      <c r="B5032" s="105">
        <v>15</v>
      </c>
      <c r="C5032" s="112">
        <v>32.811200439899999</v>
      </c>
    </row>
    <row r="5033" spans="1:3" x14ac:dyDescent="0.25">
      <c r="A5033" s="120">
        <v>45500</v>
      </c>
      <c r="B5033" s="105">
        <v>16</v>
      </c>
      <c r="C5033" s="112">
        <v>37.2936013188</v>
      </c>
    </row>
    <row r="5034" spans="1:3" x14ac:dyDescent="0.25">
      <c r="A5034" s="120">
        <v>45500</v>
      </c>
      <c r="B5034" s="105">
        <v>17</v>
      </c>
      <c r="C5034" s="112">
        <v>39.904000000499998</v>
      </c>
    </row>
    <row r="5035" spans="1:3" x14ac:dyDescent="0.25">
      <c r="A5035" s="120">
        <v>45500</v>
      </c>
      <c r="B5035" s="105">
        <v>18</v>
      </c>
      <c r="C5035" s="112">
        <v>39.694400391199999</v>
      </c>
    </row>
    <row r="5036" spans="1:3" x14ac:dyDescent="0.25">
      <c r="A5036" s="120">
        <v>45500</v>
      </c>
      <c r="B5036" s="105">
        <v>19</v>
      </c>
      <c r="C5036" s="112">
        <v>37.620000977000004</v>
      </c>
    </row>
    <row r="5037" spans="1:3" x14ac:dyDescent="0.25">
      <c r="A5037" s="120">
        <v>45500</v>
      </c>
      <c r="B5037" s="105">
        <v>20</v>
      </c>
      <c r="C5037" s="112">
        <v>33.718400635500004</v>
      </c>
    </row>
    <row r="5038" spans="1:3" x14ac:dyDescent="0.25">
      <c r="A5038" s="120">
        <v>45500</v>
      </c>
      <c r="B5038" s="105">
        <v>21</v>
      </c>
      <c r="C5038" s="112">
        <v>30.152800537699999</v>
      </c>
    </row>
    <row r="5039" spans="1:3" x14ac:dyDescent="0.25">
      <c r="A5039" s="120">
        <v>45500</v>
      </c>
      <c r="B5039" s="105">
        <v>22</v>
      </c>
      <c r="C5039" s="112">
        <v>27.2648002936</v>
      </c>
    </row>
    <row r="5040" spans="1:3" x14ac:dyDescent="0.25">
      <c r="A5040" s="120">
        <v>45500</v>
      </c>
      <c r="B5040" s="105">
        <v>23</v>
      </c>
      <c r="C5040" s="112">
        <v>24.287200439999999</v>
      </c>
    </row>
    <row r="5041" spans="1:3" x14ac:dyDescent="0.25">
      <c r="A5041" s="120">
        <v>45500</v>
      </c>
      <c r="B5041" s="105">
        <v>24</v>
      </c>
      <c r="C5041" s="112">
        <v>21.6144003912</v>
      </c>
    </row>
    <row r="5042" spans="1:3" x14ac:dyDescent="0.25">
      <c r="A5042" s="120">
        <v>45501</v>
      </c>
      <c r="B5042" s="105">
        <v>1</v>
      </c>
      <c r="C5042" s="112">
        <v>19.596800415599997</v>
      </c>
    </row>
    <row r="5043" spans="1:3" x14ac:dyDescent="0.25">
      <c r="A5043" s="120">
        <v>45501</v>
      </c>
      <c r="B5043" s="105">
        <v>2</v>
      </c>
      <c r="C5043" s="112">
        <v>18.019200317999999</v>
      </c>
    </row>
    <row r="5044" spans="1:3" x14ac:dyDescent="0.25">
      <c r="A5044" s="120">
        <v>45501</v>
      </c>
      <c r="B5044" s="105">
        <v>3</v>
      </c>
      <c r="C5044" s="112">
        <v>16.847200317999999</v>
      </c>
    </row>
    <row r="5045" spans="1:3" x14ac:dyDescent="0.25">
      <c r="A5045" s="120">
        <v>45501</v>
      </c>
      <c r="B5045" s="105">
        <v>4</v>
      </c>
      <c r="C5045" s="112">
        <v>15.975200195900001</v>
      </c>
    </row>
    <row r="5046" spans="1:3" x14ac:dyDescent="0.25">
      <c r="A5046" s="120">
        <v>45501</v>
      </c>
      <c r="B5046" s="105">
        <v>5</v>
      </c>
      <c r="C5046" s="112">
        <v>15.3920006108</v>
      </c>
    </row>
    <row r="5047" spans="1:3" x14ac:dyDescent="0.25">
      <c r="A5047" s="120">
        <v>45501</v>
      </c>
      <c r="B5047" s="105">
        <v>6</v>
      </c>
      <c r="C5047" s="112">
        <v>15.108000611</v>
      </c>
    </row>
    <row r="5048" spans="1:3" x14ac:dyDescent="0.25">
      <c r="A5048" s="120">
        <v>45501</v>
      </c>
      <c r="B5048" s="105">
        <v>7</v>
      </c>
      <c r="C5048" s="112">
        <v>14.758400147</v>
      </c>
    </row>
    <row r="5049" spans="1:3" x14ac:dyDescent="0.25">
      <c r="A5049" s="120">
        <v>45501</v>
      </c>
      <c r="B5049" s="105">
        <v>8</v>
      </c>
      <c r="C5049" s="112">
        <v>15.433600220200001</v>
      </c>
    </row>
    <row r="5050" spans="1:3" x14ac:dyDescent="0.25">
      <c r="A5050" s="120">
        <v>45501</v>
      </c>
      <c r="B5050" s="105">
        <v>9</v>
      </c>
      <c r="C5050" s="112">
        <v>16.339200439999999</v>
      </c>
    </row>
    <row r="5051" spans="1:3" x14ac:dyDescent="0.25">
      <c r="A5051" s="120">
        <v>45501</v>
      </c>
      <c r="B5051" s="105">
        <v>10</v>
      </c>
      <c r="C5051" s="112">
        <v>17.9216005864</v>
      </c>
    </row>
    <row r="5052" spans="1:3" x14ac:dyDescent="0.25">
      <c r="A5052" s="120">
        <v>45501</v>
      </c>
      <c r="B5052" s="105">
        <v>11</v>
      </c>
      <c r="C5052" s="112">
        <v>19.813600342200001</v>
      </c>
    </row>
    <row r="5053" spans="1:3" x14ac:dyDescent="0.25">
      <c r="A5053" s="120">
        <v>45501</v>
      </c>
      <c r="B5053" s="105">
        <v>12</v>
      </c>
      <c r="C5053" s="112">
        <v>21.765600464399999</v>
      </c>
    </row>
    <row r="5054" spans="1:3" x14ac:dyDescent="0.25">
      <c r="A5054" s="120">
        <v>45501</v>
      </c>
      <c r="B5054" s="105">
        <v>13</v>
      </c>
      <c r="C5054" s="112">
        <v>24.732800171499999</v>
      </c>
    </row>
    <row r="5055" spans="1:3" x14ac:dyDescent="0.25">
      <c r="A5055" s="120">
        <v>45501</v>
      </c>
      <c r="B5055" s="105">
        <v>14</v>
      </c>
      <c r="C5055" s="112">
        <v>27.7032006843</v>
      </c>
    </row>
    <row r="5056" spans="1:3" x14ac:dyDescent="0.25">
      <c r="A5056" s="120">
        <v>45501</v>
      </c>
      <c r="B5056" s="105">
        <v>15</v>
      </c>
      <c r="C5056" s="112">
        <v>30.8472011725</v>
      </c>
    </row>
    <row r="5057" spans="1:3" x14ac:dyDescent="0.25">
      <c r="A5057" s="120">
        <v>45501</v>
      </c>
      <c r="B5057" s="105">
        <v>16</v>
      </c>
      <c r="C5057" s="112">
        <v>33.660000488799994</v>
      </c>
    </row>
    <row r="5058" spans="1:3" x14ac:dyDescent="0.25">
      <c r="A5058" s="120">
        <v>45501</v>
      </c>
      <c r="B5058" s="105">
        <v>17</v>
      </c>
      <c r="C5058" s="112">
        <v>35.741601074899997</v>
      </c>
    </row>
    <row r="5059" spans="1:3" x14ac:dyDescent="0.25">
      <c r="A5059" s="120">
        <v>45501</v>
      </c>
      <c r="B5059" s="105">
        <v>18</v>
      </c>
      <c r="C5059" s="112">
        <v>36.4576005865</v>
      </c>
    </row>
    <row r="5060" spans="1:3" x14ac:dyDescent="0.25">
      <c r="A5060" s="120">
        <v>45501</v>
      </c>
      <c r="B5060" s="105">
        <v>19</v>
      </c>
      <c r="C5060" s="112">
        <v>35.348800781700007</v>
      </c>
    </row>
    <row r="5061" spans="1:3" x14ac:dyDescent="0.25">
      <c r="A5061" s="120">
        <v>45501</v>
      </c>
      <c r="B5061" s="105">
        <v>20</v>
      </c>
      <c r="C5061" s="112">
        <v>31.925600586400002</v>
      </c>
    </row>
    <row r="5062" spans="1:3" x14ac:dyDescent="0.25">
      <c r="A5062" s="120">
        <v>45501</v>
      </c>
      <c r="B5062" s="105">
        <v>21</v>
      </c>
      <c r="C5062" s="112">
        <v>28.811200683999999</v>
      </c>
    </row>
    <row r="5063" spans="1:3" x14ac:dyDescent="0.25">
      <c r="A5063" s="120">
        <v>45501</v>
      </c>
      <c r="B5063" s="105">
        <v>22</v>
      </c>
      <c r="C5063" s="112">
        <v>26.043200684200002</v>
      </c>
    </row>
    <row r="5064" spans="1:3" x14ac:dyDescent="0.25">
      <c r="A5064" s="120">
        <v>45501</v>
      </c>
      <c r="B5064" s="105">
        <v>23</v>
      </c>
      <c r="C5064" s="112">
        <v>23.222400024899997</v>
      </c>
    </row>
    <row r="5065" spans="1:3" x14ac:dyDescent="0.25">
      <c r="A5065" s="120">
        <v>45501</v>
      </c>
      <c r="B5065" s="105">
        <v>24</v>
      </c>
      <c r="C5065" s="112">
        <v>20.4856002203</v>
      </c>
    </row>
    <row r="5066" spans="1:3" x14ac:dyDescent="0.25">
      <c r="A5066" s="120">
        <v>45502</v>
      </c>
      <c r="B5066" s="105">
        <v>1</v>
      </c>
      <c r="C5066" s="112">
        <v>18.481600098200001</v>
      </c>
    </row>
    <row r="5067" spans="1:3" x14ac:dyDescent="0.25">
      <c r="A5067" s="120">
        <v>45502</v>
      </c>
      <c r="B5067" s="105">
        <v>2</v>
      </c>
      <c r="C5067" s="112">
        <v>17.041600342400002</v>
      </c>
    </row>
    <row r="5068" spans="1:3" x14ac:dyDescent="0.25">
      <c r="A5068" s="120">
        <v>45502</v>
      </c>
      <c r="B5068" s="105">
        <v>3</v>
      </c>
      <c r="C5068" s="112">
        <v>15.9968006598</v>
      </c>
    </row>
    <row r="5069" spans="1:3" x14ac:dyDescent="0.25">
      <c r="A5069" s="120">
        <v>45502</v>
      </c>
      <c r="B5069" s="105">
        <v>4</v>
      </c>
      <c r="C5069" s="112">
        <v>15.6424006354</v>
      </c>
    </row>
    <row r="5070" spans="1:3" x14ac:dyDescent="0.25">
      <c r="A5070" s="120">
        <v>45502</v>
      </c>
      <c r="B5070" s="105">
        <v>5</v>
      </c>
      <c r="C5070" s="112">
        <v>15.6256003423</v>
      </c>
    </row>
    <row r="5071" spans="1:3" x14ac:dyDescent="0.25">
      <c r="A5071" s="120">
        <v>45502</v>
      </c>
      <c r="B5071" s="105">
        <v>6</v>
      </c>
      <c r="C5071" s="112">
        <v>16.190400757500001</v>
      </c>
    </row>
    <row r="5072" spans="1:3" x14ac:dyDescent="0.25">
      <c r="A5072" s="120">
        <v>45502</v>
      </c>
      <c r="B5072" s="105">
        <v>7</v>
      </c>
      <c r="C5072" s="112">
        <v>16.596000488800001</v>
      </c>
    </row>
    <row r="5073" spans="1:3" x14ac:dyDescent="0.25">
      <c r="A5073" s="120">
        <v>45502</v>
      </c>
      <c r="B5073" s="105">
        <v>8</v>
      </c>
      <c r="C5073" s="112">
        <v>17.2704002692</v>
      </c>
    </row>
    <row r="5074" spans="1:3" x14ac:dyDescent="0.25">
      <c r="A5074" s="120">
        <v>45502</v>
      </c>
      <c r="B5074" s="105">
        <v>9</v>
      </c>
      <c r="C5074" s="112">
        <v>18.497599854000001</v>
      </c>
    </row>
    <row r="5075" spans="1:3" x14ac:dyDescent="0.25">
      <c r="A5075" s="120">
        <v>45502</v>
      </c>
      <c r="B5075" s="105">
        <v>10</v>
      </c>
      <c r="C5075" s="112">
        <v>20.0144005133</v>
      </c>
    </row>
    <row r="5076" spans="1:3" x14ac:dyDescent="0.25">
      <c r="A5076" s="120">
        <v>45502</v>
      </c>
      <c r="B5076" s="105">
        <v>11</v>
      </c>
      <c r="C5076" s="112">
        <v>22.190400269000001</v>
      </c>
    </row>
    <row r="5077" spans="1:3" x14ac:dyDescent="0.25">
      <c r="A5077" s="120">
        <v>45502</v>
      </c>
      <c r="B5077" s="105">
        <v>12</v>
      </c>
      <c r="C5077" s="112">
        <v>24.831200195800001</v>
      </c>
    </row>
    <row r="5078" spans="1:3" x14ac:dyDescent="0.25">
      <c r="A5078" s="120">
        <v>45502</v>
      </c>
      <c r="B5078" s="105">
        <v>13</v>
      </c>
      <c r="C5078" s="112">
        <v>28.339200439999999</v>
      </c>
    </row>
    <row r="5079" spans="1:3" x14ac:dyDescent="0.25">
      <c r="A5079" s="120">
        <v>45502</v>
      </c>
      <c r="B5079" s="105">
        <v>14</v>
      </c>
      <c r="C5079" s="112">
        <v>31.832000732899999</v>
      </c>
    </row>
    <row r="5080" spans="1:3" x14ac:dyDescent="0.25">
      <c r="A5080" s="120">
        <v>45502</v>
      </c>
      <c r="B5080" s="105">
        <v>15</v>
      </c>
      <c r="C5080" s="112">
        <v>34.859200440000002</v>
      </c>
    </row>
    <row r="5081" spans="1:3" x14ac:dyDescent="0.25">
      <c r="A5081" s="120">
        <v>45502</v>
      </c>
      <c r="B5081" s="105">
        <v>16</v>
      </c>
      <c r="C5081" s="112">
        <v>37.635200439899997</v>
      </c>
    </row>
    <row r="5082" spans="1:3" x14ac:dyDescent="0.25">
      <c r="A5082" s="120">
        <v>45502</v>
      </c>
      <c r="B5082" s="105">
        <v>17</v>
      </c>
      <c r="C5082" s="112">
        <v>39.512801025900004</v>
      </c>
    </row>
    <row r="5083" spans="1:3" x14ac:dyDescent="0.25">
      <c r="A5083" s="120">
        <v>45502</v>
      </c>
      <c r="B5083" s="105">
        <v>18</v>
      </c>
      <c r="C5083" s="112">
        <v>40.280801025899997</v>
      </c>
    </row>
    <row r="5084" spans="1:3" x14ac:dyDescent="0.25">
      <c r="A5084" s="120">
        <v>45502</v>
      </c>
      <c r="B5084" s="105">
        <v>19</v>
      </c>
      <c r="C5084" s="112">
        <v>39.536801270000005</v>
      </c>
    </row>
    <row r="5085" spans="1:3" x14ac:dyDescent="0.25">
      <c r="A5085" s="120">
        <v>45502</v>
      </c>
      <c r="B5085" s="105">
        <v>20</v>
      </c>
      <c r="C5085" s="112">
        <v>36.144801270000002</v>
      </c>
    </row>
    <row r="5086" spans="1:3" x14ac:dyDescent="0.25">
      <c r="A5086" s="120">
        <v>45502</v>
      </c>
      <c r="B5086" s="105">
        <v>21</v>
      </c>
      <c r="C5086" s="112">
        <v>32.872000977299997</v>
      </c>
    </row>
    <row r="5087" spans="1:3" x14ac:dyDescent="0.25">
      <c r="A5087" s="120">
        <v>45502</v>
      </c>
      <c r="B5087" s="105">
        <v>22</v>
      </c>
      <c r="C5087" s="112">
        <v>29.528000244699999</v>
      </c>
    </row>
    <row r="5088" spans="1:3" x14ac:dyDescent="0.25">
      <c r="A5088" s="120">
        <v>45502</v>
      </c>
      <c r="B5088" s="105">
        <v>23</v>
      </c>
      <c r="C5088" s="112">
        <v>25.903199707399999</v>
      </c>
    </row>
    <row r="5089" spans="1:3" x14ac:dyDescent="0.25">
      <c r="A5089" s="120">
        <v>45502</v>
      </c>
      <c r="B5089" s="105">
        <v>24</v>
      </c>
      <c r="C5089" s="112">
        <v>22.724000366799999</v>
      </c>
    </row>
    <row r="5090" spans="1:3" x14ac:dyDescent="0.25">
      <c r="A5090" s="120">
        <v>45503</v>
      </c>
      <c r="B5090" s="105">
        <v>1</v>
      </c>
      <c r="C5090" s="112">
        <v>20.063200440100001</v>
      </c>
    </row>
    <row r="5091" spans="1:3" x14ac:dyDescent="0.25">
      <c r="A5091" s="120">
        <v>45503</v>
      </c>
      <c r="B5091" s="105">
        <v>2</v>
      </c>
      <c r="C5091" s="112">
        <v>18.402400269000001</v>
      </c>
    </row>
    <row r="5092" spans="1:3" x14ac:dyDescent="0.25">
      <c r="A5092" s="120">
        <v>45503</v>
      </c>
      <c r="B5092" s="105">
        <v>3</v>
      </c>
      <c r="C5092" s="112">
        <v>17.0120001226</v>
      </c>
    </row>
    <row r="5093" spans="1:3" x14ac:dyDescent="0.25">
      <c r="A5093" s="120">
        <v>45503</v>
      </c>
      <c r="B5093" s="105">
        <v>4</v>
      </c>
      <c r="C5093" s="112">
        <v>16.118400391200002</v>
      </c>
    </row>
    <row r="5094" spans="1:3" x14ac:dyDescent="0.25">
      <c r="A5094" s="120">
        <v>45503</v>
      </c>
      <c r="B5094" s="105">
        <v>5</v>
      </c>
      <c r="C5094" s="112">
        <v>15.821600220200001</v>
      </c>
    </row>
    <row r="5095" spans="1:3" x14ac:dyDescent="0.25">
      <c r="A5095" s="120">
        <v>45503</v>
      </c>
      <c r="B5095" s="105">
        <v>6</v>
      </c>
      <c r="C5095" s="112">
        <v>16.264000366699999</v>
      </c>
    </row>
    <row r="5096" spans="1:3" x14ac:dyDescent="0.25">
      <c r="A5096" s="120">
        <v>45503</v>
      </c>
      <c r="B5096" s="105">
        <v>7</v>
      </c>
      <c r="C5096" s="112">
        <v>16.6792005623</v>
      </c>
    </row>
    <row r="5097" spans="1:3" x14ac:dyDescent="0.25">
      <c r="A5097" s="120">
        <v>45503</v>
      </c>
      <c r="B5097" s="105">
        <v>8</v>
      </c>
      <c r="C5097" s="112">
        <v>17.853600098099999</v>
      </c>
    </row>
    <row r="5098" spans="1:3" x14ac:dyDescent="0.25">
      <c r="A5098" s="120">
        <v>45503</v>
      </c>
      <c r="B5098" s="105">
        <v>9</v>
      </c>
      <c r="C5098" s="112">
        <v>19.676000610899997</v>
      </c>
    </row>
    <row r="5099" spans="1:3" x14ac:dyDescent="0.25">
      <c r="A5099" s="120">
        <v>45503</v>
      </c>
      <c r="B5099" s="105">
        <v>10</v>
      </c>
      <c r="C5099" s="112">
        <v>21.008000610700002</v>
      </c>
    </row>
    <row r="5100" spans="1:3" x14ac:dyDescent="0.25">
      <c r="A5100" s="120">
        <v>45503</v>
      </c>
      <c r="B5100" s="105">
        <v>11</v>
      </c>
      <c r="C5100" s="112">
        <v>22.877600708599999</v>
      </c>
    </row>
    <row r="5101" spans="1:3" x14ac:dyDescent="0.25">
      <c r="A5101" s="120">
        <v>45503</v>
      </c>
      <c r="B5101" s="105">
        <v>12</v>
      </c>
      <c r="C5101" s="112">
        <v>25.352800781900001</v>
      </c>
    </row>
    <row r="5102" spans="1:3" x14ac:dyDescent="0.25">
      <c r="A5102" s="120">
        <v>45503</v>
      </c>
      <c r="B5102" s="105">
        <v>13</v>
      </c>
      <c r="C5102" s="112">
        <v>28.212800293499999</v>
      </c>
    </row>
    <row r="5103" spans="1:3" x14ac:dyDescent="0.25">
      <c r="A5103" s="120">
        <v>45503</v>
      </c>
      <c r="B5103" s="105">
        <v>14</v>
      </c>
      <c r="C5103" s="112">
        <v>31.308000977100001</v>
      </c>
    </row>
    <row r="5104" spans="1:3" x14ac:dyDescent="0.25">
      <c r="A5104" s="120">
        <v>45503</v>
      </c>
      <c r="B5104" s="105">
        <v>15</v>
      </c>
      <c r="C5104" s="112">
        <v>34.156800537599999</v>
      </c>
    </row>
    <row r="5105" spans="1:3" x14ac:dyDescent="0.25">
      <c r="A5105" s="120">
        <v>45503</v>
      </c>
      <c r="B5105" s="105">
        <v>16</v>
      </c>
      <c r="C5105" s="112">
        <v>36.907200928400002</v>
      </c>
    </row>
    <row r="5106" spans="1:3" x14ac:dyDescent="0.25">
      <c r="A5106" s="120">
        <v>45503</v>
      </c>
      <c r="B5106" s="105">
        <v>17</v>
      </c>
      <c r="C5106" s="112">
        <v>38.967201416599998</v>
      </c>
    </row>
    <row r="5107" spans="1:3" x14ac:dyDescent="0.25">
      <c r="A5107" s="120">
        <v>45503</v>
      </c>
      <c r="B5107" s="105">
        <v>18</v>
      </c>
      <c r="C5107" s="112">
        <v>39.385601318900001</v>
      </c>
    </row>
    <row r="5108" spans="1:3" x14ac:dyDescent="0.25">
      <c r="A5108" s="120">
        <v>45503</v>
      </c>
      <c r="B5108" s="105">
        <v>19</v>
      </c>
      <c r="C5108" s="112">
        <v>37.980801270099995</v>
      </c>
    </row>
    <row r="5109" spans="1:3" x14ac:dyDescent="0.25">
      <c r="A5109" s="120">
        <v>45503</v>
      </c>
      <c r="B5109" s="105">
        <v>20</v>
      </c>
      <c r="C5109" s="112">
        <v>34.618399902700006</v>
      </c>
    </row>
    <row r="5110" spans="1:3" x14ac:dyDescent="0.25">
      <c r="A5110" s="120">
        <v>45503</v>
      </c>
      <c r="B5110" s="105">
        <v>21</v>
      </c>
      <c r="C5110" s="112">
        <v>31.447200439900001</v>
      </c>
    </row>
    <row r="5111" spans="1:3" x14ac:dyDescent="0.25">
      <c r="A5111" s="120">
        <v>45503</v>
      </c>
      <c r="B5111" s="105">
        <v>22</v>
      </c>
      <c r="C5111" s="112">
        <v>28.3016000981</v>
      </c>
    </row>
    <row r="5112" spans="1:3" x14ac:dyDescent="0.25">
      <c r="A5112" s="120">
        <v>45503</v>
      </c>
      <c r="B5112" s="105">
        <v>23</v>
      </c>
      <c r="C5112" s="112">
        <v>24.908800781900002</v>
      </c>
    </row>
    <row r="5113" spans="1:3" x14ac:dyDescent="0.25">
      <c r="A5113" s="120">
        <v>45503</v>
      </c>
      <c r="B5113" s="105">
        <v>24</v>
      </c>
      <c r="C5113" s="112">
        <v>22.005600586500002</v>
      </c>
    </row>
    <row r="5114" spans="1:3" x14ac:dyDescent="0.25">
      <c r="A5114" s="120">
        <v>45504</v>
      </c>
      <c r="B5114" s="105">
        <v>1</v>
      </c>
      <c r="C5114" s="112">
        <v>19.395200318099999</v>
      </c>
    </row>
    <row r="5115" spans="1:3" x14ac:dyDescent="0.25">
      <c r="A5115" s="120">
        <v>45504</v>
      </c>
      <c r="B5115" s="105">
        <v>2</v>
      </c>
      <c r="C5115" s="112">
        <v>17.656800049199997</v>
      </c>
    </row>
    <row r="5116" spans="1:3" x14ac:dyDescent="0.25">
      <c r="A5116" s="120">
        <v>45504</v>
      </c>
      <c r="B5116" s="105">
        <v>3</v>
      </c>
      <c r="C5116" s="112">
        <v>16.698400391300002</v>
      </c>
    </row>
    <row r="5117" spans="1:3" x14ac:dyDescent="0.25">
      <c r="A5117" s="120">
        <v>45504</v>
      </c>
      <c r="B5117" s="105">
        <v>4</v>
      </c>
      <c r="C5117" s="112">
        <v>16.028800659799998</v>
      </c>
    </row>
    <row r="5118" spans="1:3" x14ac:dyDescent="0.25">
      <c r="A5118" s="120">
        <v>45504</v>
      </c>
      <c r="B5118" s="105">
        <v>5</v>
      </c>
      <c r="C5118" s="112">
        <v>15.7368002937</v>
      </c>
    </row>
    <row r="5119" spans="1:3" x14ac:dyDescent="0.25">
      <c r="A5119" s="120">
        <v>45504</v>
      </c>
      <c r="B5119" s="105">
        <v>6</v>
      </c>
      <c r="C5119" s="112">
        <v>16.244000733</v>
      </c>
    </row>
    <row r="5120" spans="1:3" x14ac:dyDescent="0.25">
      <c r="A5120" s="120">
        <v>45504</v>
      </c>
      <c r="B5120" s="105">
        <v>7</v>
      </c>
      <c r="C5120" s="112">
        <v>16.5200003667</v>
      </c>
    </row>
    <row r="5121" spans="1:3" x14ac:dyDescent="0.25">
      <c r="A5121" s="120">
        <v>45504</v>
      </c>
      <c r="B5121" s="105">
        <v>8</v>
      </c>
      <c r="C5121" s="112">
        <v>17.447200562199999</v>
      </c>
    </row>
    <row r="5122" spans="1:3" x14ac:dyDescent="0.25">
      <c r="A5122" s="120">
        <v>45504</v>
      </c>
      <c r="B5122" s="105">
        <v>9</v>
      </c>
      <c r="C5122" s="112">
        <v>18.9103999029</v>
      </c>
    </row>
    <row r="5123" spans="1:3" x14ac:dyDescent="0.25">
      <c r="A5123" s="120">
        <v>45504</v>
      </c>
      <c r="B5123" s="105">
        <v>10</v>
      </c>
      <c r="C5123" s="112">
        <v>20.6352005621</v>
      </c>
    </row>
    <row r="5124" spans="1:3" x14ac:dyDescent="0.25">
      <c r="A5124" s="120">
        <v>45504</v>
      </c>
      <c r="B5124" s="105">
        <v>11</v>
      </c>
      <c r="C5124" s="112">
        <v>22.915200317899998</v>
      </c>
    </row>
    <row r="5125" spans="1:3" x14ac:dyDescent="0.25">
      <c r="A5125" s="120">
        <v>45504</v>
      </c>
      <c r="B5125" s="105">
        <v>12</v>
      </c>
      <c r="C5125" s="112">
        <v>25.879200928099998</v>
      </c>
    </row>
    <row r="5126" spans="1:3" x14ac:dyDescent="0.25">
      <c r="A5126" s="120">
        <v>45504</v>
      </c>
      <c r="B5126" s="105">
        <v>13</v>
      </c>
      <c r="C5126" s="112">
        <v>29.782401123500001</v>
      </c>
    </row>
    <row r="5127" spans="1:3" x14ac:dyDescent="0.25">
      <c r="A5127" s="120">
        <v>45504</v>
      </c>
      <c r="B5127" s="105">
        <v>14</v>
      </c>
      <c r="C5127" s="112">
        <v>33.653600586400003</v>
      </c>
    </row>
    <row r="5128" spans="1:3" x14ac:dyDescent="0.25">
      <c r="A5128" s="120">
        <v>45504</v>
      </c>
      <c r="B5128" s="105">
        <v>15</v>
      </c>
      <c r="C5128" s="112">
        <v>37.310400146900001</v>
      </c>
    </row>
    <row r="5129" spans="1:3" x14ac:dyDescent="0.25">
      <c r="A5129" s="120">
        <v>45504</v>
      </c>
      <c r="B5129" s="105">
        <v>16</v>
      </c>
      <c r="C5129" s="112">
        <v>40.280000977199997</v>
      </c>
    </row>
    <row r="5130" spans="1:3" x14ac:dyDescent="0.25">
      <c r="A5130" s="120">
        <v>45504</v>
      </c>
      <c r="B5130" s="105">
        <v>17</v>
      </c>
      <c r="C5130" s="112">
        <v>41.679200684000001</v>
      </c>
    </row>
    <row r="5131" spans="1:3" x14ac:dyDescent="0.25">
      <c r="A5131" s="120">
        <v>45504</v>
      </c>
      <c r="B5131" s="105">
        <v>18</v>
      </c>
      <c r="C5131" s="112">
        <v>41.622400391199996</v>
      </c>
    </row>
    <row r="5132" spans="1:3" x14ac:dyDescent="0.25">
      <c r="A5132" s="120">
        <v>45504</v>
      </c>
      <c r="B5132" s="105">
        <v>19</v>
      </c>
      <c r="C5132" s="112">
        <v>40.778400146899997</v>
      </c>
    </row>
    <row r="5133" spans="1:3" x14ac:dyDescent="0.25">
      <c r="A5133" s="120">
        <v>45504</v>
      </c>
      <c r="B5133" s="105">
        <v>20</v>
      </c>
      <c r="C5133" s="112">
        <v>37.892000733100005</v>
      </c>
    </row>
    <row r="5134" spans="1:3" x14ac:dyDescent="0.25">
      <c r="A5134" s="120">
        <v>45504</v>
      </c>
      <c r="B5134" s="105">
        <v>21</v>
      </c>
      <c r="C5134" s="112">
        <v>34.653601074799994</v>
      </c>
    </row>
    <row r="5135" spans="1:3" x14ac:dyDescent="0.25">
      <c r="A5135" s="120">
        <v>45504</v>
      </c>
      <c r="B5135" s="105">
        <v>22</v>
      </c>
      <c r="C5135" s="112">
        <v>31.24720044</v>
      </c>
    </row>
    <row r="5136" spans="1:3" x14ac:dyDescent="0.25">
      <c r="A5136" s="120">
        <v>45504</v>
      </c>
      <c r="B5136" s="105">
        <v>23</v>
      </c>
      <c r="C5136" s="112">
        <v>27.835200439899999</v>
      </c>
    </row>
    <row r="5137" spans="1:3" x14ac:dyDescent="0.25">
      <c r="A5137" s="120">
        <v>45504</v>
      </c>
      <c r="B5137" s="105">
        <v>24</v>
      </c>
      <c r="C5137" s="112">
        <v>24.760800415599999</v>
      </c>
    </row>
    <row r="5138" spans="1:3" x14ac:dyDescent="0.25">
      <c r="A5138" s="120">
        <v>45505</v>
      </c>
      <c r="B5138" s="105">
        <v>1</v>
      </c>
      <c r="C5138" s="112">
        <v>22.356000488700001</v>
      </c>
    </row>
    <row r="5139" spans="1:3" x14ac:dyDescent="0.25">
      <c r="A5139" s="120">
        <v>45505</v>
      </c>
      <c r="B5139" s="105">
        <v>2</v>
      </c>
      <c r="C5139" s="112">
        <v>20.5583997807</v>
      </c>
    </row>
    <row r="5140" spans="1:3" x14ac:dyDescent="0.25">
      <c r="A5140" s="120">
        <v>45505</v>
      </c>
      <c r="B5140" s="105">
        <v>3</v>
      </c>
      <c r="C5140" s="112">
        <v>19.020000611</v>
      </c>
    </row>
    <row r="5141" spans="1:3" x14ac:dyDescent="0.25">
      <c r="A5141" s="120">
        <v>45505</v>
      </c>
      <c r="B5141" s="105">
        <v>4</v>
      </c>
      <c r="C5141" s="112">
        <v>17.914400391200001</v>
      </c>
    </row>
    <row r="5142" spans="1:3" x14ac:dyDescent="0.25">
      <c r="A5142" s="120">
        <v>45505</v>
      </c>
      <c r="B5142" s="105">
        <v>5</v>
      </c>
      <c r="C5142" s="112">
        <v>17.467200439999999</v>
      </c>
    </row>
    <row r="5143" spans="1:3" x14ac:dyDescent="0.25">
      <c r="A5143" s="120">
        <v>45505</v>
      </c>
      <c r="B5143" s="105">
        <v>6</v>
      </c>
      <c r="C5143" s="112">
        <v>18.4256000982</v>
      </c>
    </row>
    <row r="5144" spans="1:3" x14ac:dyDescent="0.25">
      <c r="A5144" s="120">
        <v>45505</v>
      </c>
      <c r="B5144" s="105">
        <v>7</v>
      </c>
      <c r="C5144" s="112">
        <v>19.3808004156</v>
      </c>
    </row>
    <row r="5145" spans="1:3" x14ac:dyDescent="0.25">
      <c r="A5145" s="120">
        <v>45505</v>
      </c>
      <c r="B5145" s="105">
        <v>8</v>
      </c>
      <c r="C5145" s="112">
        <v>21.644800293699998</v>
      </c>
    </row>
    <row r="5146" spans="1:3" x14ac:dyDescent="0.25">
      <c r="A5146" s="120">
        <v>45505</v>
      </c>
      <c r="B5146" s="105">
        <v>9</v>
      </c>
      <c r="C5146" s="112">
        <v>24.397600342299999</v>
      </c>
    </row>
    <row r="5147" spans="1:3" x14ac:dyDescent="0.25">
      <c r="A5147" s="120">
        <v>45505</v>
      </c>
      <c r="B5147" s="105">
        <v>10</v>
      </c>
      <c r="C5147" s="112">
        <v>25.795200684099999</v>
      </c>
    </row>
    <row r="5148" spans="1:3" x14ac:dyDescent="0.25">
      <c r="A5148" s="120">
        <v>45505</v>
      </c>
      <c r="B5148" s="105">
        <v>11</v>
      </c>
      <c r="C5148" s="112">
        <v>27.8544008796</v>
      </c>
    </row>
    <row r="5149" spans="1:3" x14ac:dyDescent="0.25">
      <c r="A5149" s="120">
        <v>45505</v>
      </c>
      <c r="B5149" s="105">
        <v>12</v>
      </c>
      <c r="C5149" s="112">
        <v>27.644000244499999</v>
      </c>
    </row>
    <row r="5150" spans="1:3" x14ac:dyDescent="0.25">
      <c r="A5150" s="120">
        <v>45505</v>
      </c>
      <c r="B5150" s="105">
        <v>13</v>
      </c>
      <c r="C5150" s="112">
        <v>28.016800537600002</v>
      </c>
    </row>
    <row r="5151" spans="1:3" x14ac:dyDescent="0.25">
      <c r="A5151" s="120">
        <v>45505</v>
      </c>
      <c r="B5151" s="105">
        <v>14</v>
      </c>
      <c r="C5151" s="112">
        <v>32.663200439999997</v>
      </c>
    </row>
    <row r="5152" spans="1:3" x14ac:dyDescent="0.25">
      <c r="A5152" s="120">
        <v>45505</v>
      </c>
      <c r="B5152" s="105">
        <v>15</v>
      </c>
      <c r="C5152" s="112">
        <v>37.028000244600001</v>
      </c>
    </row>
    <row r="5153" spans="1:3" x14ac:dyDescent="0.25">
      <c r="A5153" s="120">
        <v>45505</v>
      </c>
      <c r="B5153" s="105">
        <v>16</v>
      </c>
      <c r="C5153" s="112">
        <v>40.876001221199999</v>
      </c>
    </row>
    <row r="5154" spans="1:3" x14ac:dyDescent="0.25">
      <c r="A5154" s="120">
        <v>45505</v>
      </c>
      <c r="B5154" s="105">
        <v>17</v>
      </c>
      <c r="C5154" s="112">
        <v>43.456001221299999</v>
      </c>
    </row>
    <row r="5155" spans="1:3" x14ac:dyDescent="0.25">
      <c r="A5155" s="120">
        <v>45505</v>
      </c>
      <c r="B5155" s="105">
        <v>18</v>
      </c>
      <c r="C5155" s="112">
        <v>45.141601318900001</v>
      </c>
    </row>
    <row r="5156" spans="1:3" x14ac:dyDescent="0.25">
      <c r="A5156" s="120">
        <v>45505</v>
      </c>
      <c r="B5156" s="105">
        <v>19</v>
      </c>
      <c r="C5156" s="112">
        <v>43.803200684099998</v>
      </c>
    </row>
    <row r="5157" spans="1:3" x14ac:dyDescent="0.25">
      <c r="A5157" s="120">
        <v>45505</v>
      </c>
      <c r="B5157" s="105">
        <v>20</v>
      </c>
      <c r="C5157" s="112">
        <v>40.323201172600001</v>
      </c>
    </row>
    <row r="5158" spans="1:3" x14ac:dyDescent="0.25">
      <c r="A5158" s="120">
        <v>45505</v>
      </c>
      <c r="B5158" s="105">
        <v>21</v>
      </c>
      <c r="C5158" s="112">
        <v>37.219200684199997</v>
      </c>
    </row>
    <row r="5159" spans="1:3" x14ac:dyDescent="0.25">
      <c r="A5159" s="120">
        <v>45505</v>
      </c>
      <c r="B5159" s="105">
        <v>22</v>
      </c>
      <c r="C5159" s="112">
        <v>34.046400635300003</v>
      </c>
    </row>
    <row r="5160" spans="1:3" x14ac:dyDescent="0.25">
      <c r="A5160" s="120">
        <v>45505</v>
      </c>
      <c r="B5160" s="105">
        <v>23</v>
      </c>
      <c r="C5160" s="112">
        <v>29.9464006352</v>
      </c>
    </row>
    <row r="5161" spans="1:3" x14ac:dyDescent="0.25">
      <c r="A5161" s="120">
        <v>45505</v>
      </c>
      <c r="B5161" s="105">
        <v>24</v>
      </c>
      <c r="C5161" s="112">
        <v>26.723200439999999</v>
      </c>
    </row>
    <row r="5162" spans="1:3" x14ac:dyDescent="0.25">
      <c r="A5162" s="120">
        <v>45506</v>
      </c>
      <c r="B5162" s="105">
        <v>1</v>
      </c>
      <c r="C5162" s="112">
        <v>24.403200318</v>
      </c>
    </row>
    <row r="5163" spans="1:3" x14ac:dyDescent="0.25">
      <c r="A5163" s="120">
        <v>45506</v>
      </c>
      <c r="B5163" s="105">
        <v>2</v>
      </c>
      <c r="C5163" s="112">
        <v>22.556000610800002</v>
      </c>
    </row>
    <row r="5164" spans="1:3" x14ac:dyDescent="0.25">
      <c r="A5164" s="120">
        <v>45506</v>
      </c>
      <c r="B5164" s="105">
        <v>3</v>
      </c>
      <c r="C5164" s="112">
        <v>21.272000244600001</v>
      </c>
    </row>
    <row r="5165" spans="1:3" x14ac:dyDescent="0.25">
      <c r="A5165" s="120">
        <v>45506</v>
      </c>
      <c r="B5165" s="105">
        <v>4</v>
      </c>
      <c r="C5165" s="112">
        <v>20.1280001226</v>
      </c>
    </row>
    <row r="5166" spans="1:3" x14ac:dyDescent="0.25">
      <c r="A5166" s="120">
        <v>45506</v>
      </c>
      <c r="B5166" s="105">
        <v>5</v>
      </c>
      <c r="C5166" s="112">
        <v>19.286400513199997</v>
      </c>
    </row>
    <row r="5167" spans="1:3" x14ac:dyDescent="0.25">
      <c r="A5167" s="120">
        <v>45506</v>
      </c>
      <c r="B5167" s="105">
        <v>6</v>
      </c>
      <c r="C5167" s="112">
        <v>19.353600464399999</v>
      </c>
    </row>
    <row r="5168" spans="1:3" x14ac:dyDescent="0.25">
      <c r="A5168" s="120">
        <v>45506</v>
      </c>
      <c r="B5168" s="105">
        <v>7</v>
      </c>
      <c r="C5168" s="112">
        <v>19.744000611000001</v>
      </c>
    </row>
    <row r="5169" spans="1:3" x14ac:dyDescent="0.25">
      <c r="A5169" s="120">
        <v>45506</v>
      </c>
      <c r="B5169" s="105">
        <v>8</v>
      </c>
      <c r="C5169" s="112">
        <v>21.636000244599998</v>
      </c>
    </row>
    <row r="5170" spans="1:3" x14ac:dyDescent="0.25">
      <c r="A5170" s="120">
        <v>45506</v>
      </c>
      <c r="B5170" s="105">
        <v>9</v>
      </c>
      <c r="C5170" s="112">
        <v>25.1880009769</v>
      </c>
    </row>
    <row r="5171" spans="1:3" x14ac:dyDescent="0.25">
      <c r="A5171" s="120">
        <v>45506</v>
      </c>
      <c r="B5171" s="105">
        <v>10</v>
      </c>
      <c r="C5171" s="112">
        <v>29.1088002935</v>
      </c>
    </row>
    <row r="5172" spans="1:3" x14ac:dyDescent="0.25">
      <c r="A5172" s="120">
        <v>45506</v>
      </c>
      <c r="B5172" s="105">
        <v>11</v>
      </c>
      <c r="C5172" s="112">
        <v>34.112000977199997</v>
      </c>
    </row>
    <row r="5173" spans="1:3" x14ac:dyDescent="0.25">
      <c r="A5173" s="120">
        <v>45506</v>
      </c>
      <c r="B5173" s="105">
        <v>12</v>
      </c>
      <c r="C5173" s="112">
        <v>38.36320044</v>
      </c>
    </row>
    <row r="5174" spans="1:3" x14ac:dyDescent="0.25">
      <c r="A5174" s="120">
        <v>45506</v>
      </c>
      <c r="B5174" s="105">
        <v>13</v>
      </c>
      <c r="C5174" s="112">
        <v>42.178400635099997</v>
      </c>
    </row>
    <row r="5175" spans="1:3" x14ac:dyDescent="0.25">
      <c r="A5175" s="120">
        <v>45506</v>
      </c>
      <c r="B5175" s="105">
        <v>14</v>
      </c>
      <c r="C5175" s="112">
        <v>43.524800293300004</v>
      </c>
    </row>
    <row r="5176" spans="1:3" x14ac:dyDescent="0.25">
      <c r="A5176" s="120">
        <v>45506</v>
      </c>
      <c r="B5176" s="105">
        <v>15</v>
      </c>
      <c r="C5176" s="112">
        <v>45.888800537499996</v>
      </c>
    </row>
    <row r="5177" spans="1:3" x14ac:dyDescent="0.25">
      <c r="A5177" s="120">
        <v>45506</v>
      </c>
      <c r="B5177" s="105">
        <v>16</v>
      </c>
      <c r="C5177" s="112">
        <v>48.308000977099994</v>
      </c>
    </row>
    <row r="5178" spans="1:3" x14ac:dyDescent="0.25">
      <c r="A5178" s="120">
        <v>45506</v>
      </c>
      <c r="B5178" s="105">
        <v>17</v>
      </c>
      <c r="C5178" s="112">
        <v>48.485600342300003</v>
      </c>
    </row>
    <row r="5179" spans="1:3" x14ac:dyDescent="0.25">
      <c r="A5179" s="120">
        <v>45506</v>
      </c>
      <c r="B5179" s="105">
        <v>18</v>
      </c>
      <c r="C5179" s="112">
        <v>47.6296003422</v>
      </c>
    </row>
    <row r="5180" spans="1:3" x14ac:dyDescent="0.25">
      <c r="A5180" s="120">
        <v>45506</v>
      </c>
      <c r="B5180" s="105">
        <v>19</v>
      </c>
      <c r="C5180" s="112">
        <v>45.696001465499997</v>
      </c>
    </row>
    <row r="5181" spans="1:3" x14ac:dyDescent="0.25">
      <c r="A5181" s="120">
        <v>45506</v>
      </c>
      <c r="B5181" s="105">
        <v>20</v>
      </c>
      <c r="C5181" s="112">
        <v>42.263201172499997</v>
      </c>
    </row>
    <row r="5182" spans="1:3" x14ac:dyDescent="0.25">
      <c r="A5182" s="120">
        <v>45506</v>
      </c>
      <c r="B5182" s="105">
        <v>21</v>
      </c>
      <c r="C5182" s="112">
        <v>38.476001221400004</v>
      </c>
    </row>
    <row r="5183" spans="1:3" x14ac:dyDescent="0.25">
      <c r="A5183" s="120">
        <v>45506</v>
      </c>
      <c r="B5183" s="105">
        <v>22</v>
      </c>
      <c r="C5183" s="112">
        <v>34.916001221199998</v>
      </c>
    </row>
    <row r="5184" spans="1:3" x14ac:dyDescent="0.25">
      <c r="A5184" s="120">
        <v>45506</v>
      </c>
      <c r="B5184" s="105">
        <v>23</v>
      </c>
      <c r="C5184" s="112">
        <v>30.869600586400001</v>
      </c>
    </row>
    <row r="5185" spans="1:3" x14ac:dyDescent="0.25">
      <c r="A5185" s="120">
        <v>45506</v>
      </c>
      <c r="B5185" s="105">
        <v>24</v>
      </c>
      <c r="C5185" s="112">
        <v>27.4536005866</v>
      </c>
    </row>
    <row r="5186" spans="1:3" x14ac:dyDescent="0.25">
      <c r="A5186" s="120">
        <v>45507</v>
      </c>
      <c r="B5186" s="105">
        <v>1</v>
      </c>
      <c r="C5186" s="112">
        <v>24.624800781800001</v>
      </c>
    </row>
    <row r="5187" spans="1:3" x14ac:dyDescent="0.25">
      <c r="A5187" s="120">
        <v>45507</v>
      </c>
      <c r="B5187" s="105">
        <v>2</v>
      </c>
      <c r="C5187" s="112">
        <v>22.648000732900002</v>
      </c>
    </row>
    <row r="5188" spans="1:3" x14ac:dyDescent="0.25">
      <c r="A5188" s="120">
        <v>45507</v>
      </c>
      <c r="B5188" s="105">
        <v>3</v>
      </c>
      <c r="C5188" s="112">
        <v>21.147200439699997</v>
      </c>
    </row>
    <row r="5189" spans="1:3" x14ac:dyDescent="0.25">
      <c r="A5189" s="120">
        <v>45507</v>
      </c>
      <c r="B5189" s="105">
        <v>4</v>
      </c>
      <c r="C5189" s="112">
        <v>19.954400147099999</v>
      </c>
    </row>
    <row r="5190" spans="1:3" x14ac:dyDescent="0.25">
      <c r="A5190" s="120">
        <v>45507</v>
      </c>
      <c r="B5190" s="105">
        <v>5</v>
      </c>
      <c r="C5190" s="112">
        <v>19.122400635199998</v>
      </c>
    </row>
    <row r="5191" spans="1:3" x14ac:dyDescent="0.25">
      <c r="A5191" s="120">
        <v>45507</v>
      </c>
      <c r="B5191" s="105">
        <v>6</v>
      </c>
      <c r="C5191" s="112">
        <v>18.509600342400002</v>
      </c>
    </row>
    <row r="5192" spans="1:3" x14ac:dyDescent="0.25">
      <c r="A5192" s="120">
        <v>45507</v>
      </c>
      <c r="B5192" s="105">
        <v>7</v>
      </c>
      <c r="C5192" s="112">
        <v>18.620800415500003</v>
      </c>
    </row>
    <row r="5193" spans="1:3" x14ac:dyDescent="0.25">
      <c r="A5193" s="120">
        <v>45507</v>
      </c>
      <c r="B5193" s="105">
        <v>8</v>
      </c>
      <c r="C5193" s="112">
        <v>19.797599975899999</v>
      </c>
    </row>
    <row r="5194" spans="1:3" x14ac:dyDescent="0.25">
      <c r="A5194" s="120">
        <v>45507</v>
      </c>
      <c r="B5194" s="105">
        <v>9</v>
      </c>
      <c r="C5194" s="112">
        <v>22.5120009774</v>
      </c>
    </row>
    <row r="5195" spans="1:3" x14ac:dyDescent="0.25">
      <c r="A5195" s="120">
        <v>45507</v>
      </c>
      <c r="B5195" s="105">
        <v>10</v>
      </c>
      <c r="C5195" s="112">
        <v>25.721600586600001</v>
      </c>
    </row>
    <row r="5196" spans="1:3" x14ac:dyDescent="0.25">
      <c r="A5196" s="120">
        <v>45507</v>
      </c>
      <c r="B5196" s="105">
        <v>11</v>
      </c>
      <c r="C5196" s="112">
        <v>29.499200439999999</v>
      </c>
    </row>
    <row r="5197" spans="1:3" x14ac:dyDescent="0.25">
      <c r="A5197" s="120">
        <v>45507</v>
      </c>
      <c r="B5197" s="105">
        <v>12</v>
      </c>
      <c r="C5197" s="112">
        <v>33.864000732900003</v>
      </c>
    </row>
    <row r="5198" spans="1:3" x14ac:dyDescent="0.25">
      <c r="A5198" s="120">
        <v>45507</v>
      </c>
      <c r="B5198" s="105">
        <v>13</v>
      </c>
      <c r="C5198" s="112">
        <v>38.164800781700002</v>
      </c>
    </row>
    <row r="5199" spans="1:3" x14ac:dyDescent="0.25">
      <c r="A5199" s="120">
        <v>45507</v>
      </c>
      <c r="B5199" s="105">
        <v>14</v>
      </c>
      <c r="C5199" s="112">
        <v>40.932000733100004</v>
      </c>
    </row>
    <row r="5200" spans="1:3" x14ac:dyDescent="0.25">
      <c r="A5200" s="120">
        <v>45507</v>
      </c>
      <c r="B5200" s="105">
        <v>15</v>
      </c>
      <c r="C5200" s="112">
        <v>43.991201660600005</v>
      </c>
    </row>
    <row r="5201" spans="1:3" x14ac:dyDescent="0.25">
      <c r="A5201" s="120">
        <v>45507</v>
      </c>
      <c r="B5201" s="105">
        <v>16</v>
      </c>
      <c r="C5201" s="112">
        <v>45.816800781799998</v>
      </c>
    </row>
    <row r="5202" spans="1:3" x14ac:dyDescent="0.25">
      <c r="A5202" s="120">
        <v>45507</v>
      </c>
      <c r="B5202" s="105">
        <v>17</v>
      </c>
      <c r="C5202" s="112">
        <v>47.356000488700005</v>
      </c>
    </row>
    <row r="5203" spans="1:3" x14ac:dyDescent="0.25">
      <c r="A5203" s="120">
        <v>45507</v>
      </c>
      <c r="B5203" s="105">
        <v>18</v>
      </c>
      <c r="C5203" s="112">
        <v>47.533600342299998</v>
      </c>
    </row>
    <row r="5204" spans="1:3" x14ac:dyDescent="0.25">
      <c r="A5204" s="120">
        <v>45507</v>
      </c>
      <c r="B5204" s="105">
        <v>19</v>
      </c>
      <c r="C5204" s="112">
        <v>45.520001221100003</v>
      </c>
    </row>
    <row r="5205" spans="1:3" x14ac:dyDescent="0.25">
      <c r="A5205" s="120">
        <v>45507</v>
      </c>
      <c r="B5205" s="105">
        <v>20</v>
      </c>
      <c r="C5205" s="112">
        <v>41.766400391100007</v>
      </c>
    </row>
    <row r="5206" spans="1:3" x14ac:dyDescent="0.25">
      <c r="A5206" s="120">
        <v>45507</v>
      </c>
      <c r="B5206" s="105">
        <v>21</v>
      </c>
      <c r="C5206" s="112">
        <v>38.243201416399998</v>
      </c>
    </row>
    <row r="5207" spans="1:3" x14ac:dyDescent="0.25">
      <c r="A5207" s="120">
        <v>45507</v>
      </c>
      <c r="B5207" s="105">
        <v>22</v>
      </c>
      <c r="C5207" s="112">
        <v>34.433600830800003</v>
      </c>
    </row>
    <row r="5208" spans="1:3" x14ac:dyDescent="0.25">
      <c r="A5208" s="120">
        <v>45507</v>
      </c>
      <c r="B5208" s="105">
        <v>23</v>
      </c>
      <c r="C5208" s="112">
        <v>30.536000000600001</v>
      </c>
    </row>
    <row r="5209" spans="1:3" x14ac:dyDescent="0.25">
      <c r="A5209" s="120">
        <v>45507</v>
      </c>
      <c r="B5209" s="105">
        <v>24</v>
      </c>
      <c r="C5209" s="112">
        <v>27.2896003424</v>
      </c>
    </row>
    <row r="5210" spans="1:3" x14ac:dyDescent="0.25">
      <c r="A5210" s="120">
        <v>45508</v>
      </c>
      <c r="B5210" s="105">
        <v>1</v>
      </c>
      <c r="C5210" s="112">
        <v>24.403200317899998</v>
      </c>
    </row>
    <row r="5211" spans="1:3" x14ac:dyDescent="0.25">
      <c r="A5211" s="120">
        <v>45508</v>
      </c>
      <c r="B5211" s="105">
        <v>2</v>
      </c>
      <c r="C5211" s="112">
        <v>22.1688002936</v>
      </c>
    </row>
    <row r="5212" spans="1:3" x14ac:dyDescent="0.25">
      <c r="A5212" s="120">
        <v>45508</v>
      </c>
      <c r="B5212" s="105">
        <v>3</v>
      </c>
      <c r="C5212" s="112">
        <v>20.327200317999999</v>
      </c>
    </row>
    <row r="5213" spans="1:3" x14ac:dyDescent="0.25">
      <c r="A5213" s="120">
        <v>45508</v>
      </c>
      <c r="B5213" s="105">
        <v>4</v>
      </c>
      <c r="C5213" s="112">
        <v>19.2272003179</v>
      </c>
    </row>
    <row r="5214" spans="1:3" x14ac:dyDescent="0.25">
      <c r="A5214" s="120">
        <v>45508</v>
      </c>
      <c r="B5214" s="105">
        <v>5</v>
      </c>
      <c r="C5214" s="112">
        <v>18.440000488900001</v>
      </c>
    </row>
    <row r="5215" spans="1:3" x14ac:dyDescent="0.25">
      <c r="A5215" s="120">
        <v>45508</v>
      </c>
      <c r="B5215" s="105">
        <v>6</v>
      </c>
      <c r="C5215" s="112">
        <v>18.168799805300001</v>
      </c>
    </row>
    <row r="5216" spans="1:3" x14ac:dyDescent="0.25">
      <c r="A5216" s="120">
        <v>45508</v>
      </c>
      <c r="B5216" s="105">
        <v>7</v>
      </c>
      <c r="C5216" s="112">
        <v>17.7919998783</v>
      </c>
    </row>
    <row r="5217" spans="1:3" x14ac:dyDescent="0.25">
      <c r="A5217" s="120">
        <v>45508</v>
      </c>
      <c r="B5217" s="105">
        <v>8</v>
      </c>
      <c r="C5217" s="112">
        <v>18.624000610800003</v>
      </c>
    </row>
    <row r="5218" spans="1:3" x14ac:dyDescent="0.25">
      <c r="A5218" s="120">
        <v>45508</v>
      </c>
      <c r="B5218" s="105">
        <v>9</v>
      </c>
      <c r="C5218" s="112">
        <v>20.712000366799998</v>
      </c>
    </row>
    <row r="5219" spans="1:3" x14ac:dyDescent="0.25">
      <c r="A5219" s="120">
        <v>45508</v>
      </c>
      <c r="B5219" s="105">
        <v>10</v>
      </c>
      <c r="C5219" s="112">
        <v>23.947200928299999</v>
      </c>
    </row>
    <row r="5220" spans="1:3" x14ac:dyDescent="0.25">
      <c r="A5220" s="120">
        <v>45508</v>
      </c>
      <c r="B5220" s="105">
        <v>11</v>
      </c>
      <c r="C5220" s="112">
        <v>27.961599853900001</v>
      </c>
    </row>
    <row r="5221" spans="1:3" x14ac:dyDescent="0.25">
      <c r="A5221" s="120">
        <v>45508</v>
      </c>
      <c r="B5221" s="105">
        <v>12</v>
      </c>
      <c r="C5221" s="112">
        <v>32.132000977099999</v>
      </c>
    </row>
    <row r="5222" spans="1:3" x14ac:dyDescent="0.25">
      <c r="A5222" s="120">
        <v>45508</v>
      </c>
      <c r="B5222" s="105">
        <v>13</v>
      </c>
      <c r="C5222" s="112">
        <v>36.490401367799997</v>
      </c>
    </row>
    <row r="5223" spans="1:3" x14ac:dyDescent="0.25">
      <c r="A5223" s="120">
        <v>45508</v>
      </c>
      <c r="B5223" s="105">
        <v>14</v>
      </c>
      <c r="C5223" s="112">
        <v>40.656801026000004</v>
      </c>
    </row>
    <row r="5224" spans="1:3" x14ac:dyDescent="0.25">
      <c r="A5224" s="120">
        <v>45508</v>
      </c>
      <c r="B5224" s="105">
        <v>15</v>
      </c>
      <c r="C5224" s="112">
        <v>43.857599854</v>
      </c>
    </row>
    <row r="5225" spans="1:3" x14ac:dyDescent="0.25">
      <c r="A5225" s="120">
        <v>45508</v>
      </c>
      <c r="B5225" s="105">
        <v>16</v>
      </c>
      <c r="C5225" s="112">
        <v>46.416000976900001</v>
      </c>
    </row>
    <row r="5226" spans="1:3" x14ac:dyDescent="0.25">
      <c r="A5226" s="120">
        <v>45508</v>
      </c>
      <c r="B5226" s="105">
        <v>17</v>
      </c>
      <c r="C5226" s="112">
        <v>48.112800537600002</v>
      </c>
    </row>
    <row r="5227" spans="1:3" x14ac:dyDescent="0.25">
      <c r="A5227" s="120">
        <v>45508</v>
      </c>
      <c r="B5227" s="105">
        <v>18</v>
      </c>
      <c r="C5227" s="112">
        <v>48.284802002600003</v>
      </c>
    </row>
    <row r="5228" spans="1:3" x14ac:dyDescent="0.25">
      <c r="A5228" s="120">
        <v>45508</v>
      </c>
      <c r="B5228" s="105">
        <v>19</v>
      </c>
      <c r="C5228" s="112">
        <v>46.228800537600002</v>
      </c>
    </row>
    <row r="5229" spans="1:3" x14ac:dyDescent="0.25">
      <c r="A5229" s="120">
        <v>45508</v>
      </c>
      <c r="B5229" s="105">
        <v>20</v>
      </c>
      <c r="C5229" s="112">
        <v>42.4976003421</v>
      </c>
    </row>
    <row r="5230" spans="1:3" x14ac:dyDescent="0.25">
      <c r="A5230" s="120">
        <v>45508</v>
      </c>
      <c r="B5230" s="105">
        <v>21</v>
      </c>
      <c r="C5230" s="112">
        <v>39.422401367699997</v>
      </c>
    </row>
    <row r="5231" spans="1:3" x14ac:dyDescent="0.25">
      <c r="A5231" s="120">
        <v>45508</v>
      </c>
      <c r="B5231" s="105">
        <v>22</v>
      </c>
      <c r="C5231" s="112">
        <v>35.886400635299999</v>
      </c>
    </row>
    <row r="5232" spans="1:3" x14ac:dyDescent="0.25">
      <c r="A5232" s="120">
        <v>45508</v>
      </c>
      <c r="B5232" s="105">
        <v>23</v>
      </c>
      <c r="C5232" s="112">
        <v>31.8968007816</v>
      </c>
    </row>
    <row r="5233" spans="1:3" x14ac:dyDescent="0.25">
      <c r="A5233" s="120">
        <v>45508</v>
      </c>
      <c r="B5233" s="105">
        <v>24</v>
      </c>
      <c r="C5233" s="112">
        <v>28.4632004399</v>
      </c>
    </row>
    <row r="5234" spans="1:3" x14ac:dyDescent="0.25">
      <c r="A5234" s="120">
        <v>45509</v>
      </c>
      <c r="B5234" s="105">
        <v>1</v>
      </c>
      <c r="C5234" s="112">
        <v>25.391200684300003</v>
      </c>
    </row>
    <row r="5235" spans="1:3" x14ac:dyDescent="0.25">
      <c r="A5235" s="120">
        <v>45509</v>
      </c>
      <c r="B5235" s="105">
        <v>2</v>
      </c>
      <c r="C5235" s="112">
        <v>23.348800537599999</v>
      </c>
    </row>
    <row r="5236" spans="1:3" x14ac:dyDescent="0.25">
      <c r="A5236" s="120">
        <v>45509</v>
      </c>
      <c r="B5236" s="105">
        <v>3</v>
      </c>
      <c r="C5236" s="112">
        <v>21.9007999273</v>
      </c>
    </row>
    <row r="5237" spans="1:3" x14ac:dyDescent="0.25">
      <c r="A5237" s="120">
        <v>45509</v>
      </c>
      <c r="B5237" s="105">
        <v>4</v>
      </c>
      <c r="C5237" s="112">
        <v>20.652800537399997</v>
      </c>
    </row>
    <row r="5238" spans="1:3" x14ac:dyDescent="0.25">
      <c r="A5238" s="120">
        <v>45509</v>
      </c>
      <c r="B5238" s="105">
        <v>5</v>
      </c>
      <c r="C5238" s="112">
        <v>20.288800049199999</v>
      </c>
    </row>
    <row r="5239" spans="1:3" x14ac:dyDescent="0.25">
      <c r="A5239" s="120">
        <v>45509</v>
      </c>
      <c r="B5239" s="105">
        <v>6</v>
      </c>
      <c r="C5239" s="112">
        <v>20.999999878400001</v>
      </c>
    </row>
    <row r="5240" spans="1:3" x14ac:dyDescent="0.25">
      <c r="A5240" s="120">
        <v>45509</v>
      </c>
      <c r="B5240" s="105">
        <v>7</v>
      </c>
      <c r="C5240" s="112">
        <v>21.353600098200001</v>
      </c>
    </row>
    <row r="5241" spans="1:3" x14ac:dyDescent="0.25">
      <c r="A5241" s="120">
        <v>45509</v>
      </c>
      <c r="B5241" s="105">
        <v>8</v>
      </c>
      <c r="C5241" s="112">
        <v>23.008800781800002</v>
      </c>
    </row>
    <row r="5242" spans="1:3" x14ac:dyDescent="0.25">
      <c r="A5242" s="120">
        <v>45509</v>
      </c>
      <c r="B5242" s="105">
        <v>9</v>
      </c>
      <c r="C5242" s="112">
        <v>26.148000854999999</v>
      </c>
    </row>
    <row r="5243" spans="1:3" x14ac:dyDescent="0.25">
      <c r="A5243" s="120">
        <v>45509</v>
      </c>
      <c r="B5243" s="105">
        <v>10</v>
      </c>
      <c r="C5243" s="112">
        <v>29.8456005866</v>
      </c>
    </row>
    <row r="5244" spans="1:3" x14ac:dyDescent="0.25">
      <c r="A5244" s="120">
        <v>45509</v>
      </c>
      <c r="B5244" s="105">
        <v>11</v>
      </c>
      <c r="C5244" s="112">
        <v>34.929600342400001</v>
      </c>
    </row>
    <row r="5245" spans="1:3" x14ac:dyDescent="0.25">
      <c r="A5245" s="120">
        <v>45509</v>
      </c>
      <c r="B5245" s="105">
        <v>12</v>
      </c>
      <c r="C5245" s="112">
        <v>40.232801025800001</v>
      </c>
    </row>
    <row r="5246" spans="1:3" x14ac:dyDescent="0.25">
      <c r="A5246" s="120">
        <v>45509</v>
      </c>
      <c r="B5246" s="105">
        <v>13</v>
      </c>
      <c r="C5246" s="112">
        <v>45.131201416700002</v>
      </c>
    </row>
    <row r="5247" spans="1:3" x14ac:dyDescent="0.25">
      <c r="A5247" s="120">
        <v>45509</v>
      </c>
      <c r="B5247" s="105">
        <v>14</v>
      </c>
      <c r="C5247" s="112">
        <v>49.2903994144</v>
      </c>
    </row>
    <row r="5248" spans="1:3" x14ac:dyDescent="0.25">
      <c r="A5248" s="120">
        <v>45509</v>
      </c>
      <c r="B5248" s="105">
        <v>15</v>
      </c>
      <c r="C5248" s="112">
        <v>51.518400391100002</v>
      </c>
    </row>
    <row r="5249" spans="1:3" x14ac:dyDescent="0.25">
      <c r="A5249" s="120">
        <v>45509</v>
      </c>
      <c r="B5249" s="105">
        <v>16</v>
      </c>
      <c r="C5249" s="112">
        <v>53.447200195600004</v>
      </c>
    </row>
    <row r="5250" spans="1:3" x14ac:dyDescent="0.25">
      <c r="A5250" s="120">
        <v>45509</v>
      </c>
      <c r="B5250" s="105">
        <v>17</v>
      </c>
      <c r="C5250" s="112">
        <v>54.853601074699995</v>
      </c>
    </row>
    <row r="5251" spans="1:3" x14ac:dyDescent="0.25">
      <c r="A5251" s="120">
        <v>45509</v>
      </c>
      <c r="B5251" s="105">
        <v>18</v>
      </c>
      <c r="C5251" s="112">
        <v>53.174399902700003</v>
      </c>
    </row>
    <row r="5252" spans="1:3" x14ac:dyDescent="0.25">
      <c r="A5252" s="120">
        <v>45509</v>
      </c>
      <c r="B5252" s="105">
        <v>19</v>
      </c>
      <c r="C5252" s="112">
        <v>50.5128015142</v>
      </c>
    </row>
    <row r="5253" spans="1:3" x14ac:dyDescent="0.25">
      <c r="A5253" s="120">
        <v>45509</v>
      </c>
      <c r="B5253" s="105">
        <v>20</v>
      </c>
      <c r="C5253" s="112">
        <v>47.026401367600002</v>
      </c>
    </row>
    <row r="5254" spans="1:3" x14ac:dyDescent="0.25">
      <c r="A5254" s="120">
        <v>45509</v>
      </c>
      <c r="B5254" s="105">
        <v>21</v>
      </c>
      <c r="C5254" s="112">
        <v>43.336800781700006</v>
      </c>
    </row>
    <row r="5255" spans="1:3" x14ac:dyDescent="0.25">
      <c r="A5255" s="120">
        <v>45509</v>
      </c>
      <c r="B5255" s="105">
        <v>22</v>
      </c>
      <c r="C5255" s="112">
        <v>38.816001221299999</v>
      </c>
    </row>
    <row r="5256" spans="1:3" x14ac:dyDescent="0.25">
      <c r="A5256" s="120">
        <v>45509</v>
      </c>
      <c r="B5256" s="105">
        <v>23</v>
      </c>
      <c r="C5256" s="112">
        <v>34.355200684099998</v>
      </c>
    </row>
    <row r="5257" spans="1:3" x14ac:dyDescent="0.25">
      <c r="A5257" s="120">
        <v>45509</v>
      </c>
      <c r="B5257" s="105">
        <v>24</v>
      </c>
      <c r="C5257" s="112">
        <v>30.364801026000002</v>
      </c>
    </row>
    <row r="5258" spans="1:3" x14ac:dyDescent="0.25">
      <c r="A5258" s="120">
        <v>45510</v>
      </c>
      <c r="B5258" s="105">
        <v>1</v>
      </c>
      <c r="C5258" s="112">
        <v>27.205600586500001</v>
      </c>
    </row>
    <row r="5259" spans="1:3" x14ac:dyDescent="0.25">
      <c r="A5259" s="120">
        <v>45510</v>
      </c>
      <c r="B5259" s="105">
        <v>2</v>
      </c>
      <c r="C5259" s="112">
        <v>24.7008002934</v>
      </c>
    </row>
    <row r="5260" spans="1:3" x14ac:dyDescent="0.25">
      <c r="A5260" s="120">
        <v>45510</v>
      </c>
      <c r="B5260" s="105">
        <v>3</v>
      </c>
      <c r="C5260" s="112">
        <v>22.8568005375</v>
      </c>
    </row>
    <row r="5261" spans="1:3" x14ac:dyDescent="0.25">
      <c r="A5261" s="120">
        <v>45510</v>
      </c>
      <c r="B5261" s="105">
        <v>4</v>
      </c>
      <c r="C5261" s="112">
        <v>21.532800293400001</v>
      </c>
    </row>
    <row r="5262" spans="1:3" x14ac:dyDescent="0.25">
      <c r="A5262" s="120">
        <v>45510</v>
      </c>
      <c r="B5262" s="105">
        <v>5</v>
      </c>
      <c r="C5262" s="112">
        <v>21.103200195599999</v>
      </c>
    </row>
    <row r="5263" spans="1:3" x14ac:dyDescent="0.25">
      <c r="A5263" s="120">
        <v>45510</v>
      </c>
      <c r="B5263" s="105">
        <v>6</v>
      </c>
      <c r="C5263" s="112">
        <v>21.496000366800001</v>
      </c>
    </row>
    <row r="5264" spans="1:3" x14ac:dyDescent="0.25">
      <c r="A5264" s="120">
        <v>45510</v>
      </c>
      <c r="B5264" s="105">
        <v>7</v>
      </c>
      <c r="C5264" s="112">
        <v>21.970400146900001</v>
      </c>
    </row>
    <row r="5265" spans="1:3" x14ac:dyDescent="0.25">
      <c r="A5265" s="120">
        <v>45510</v>
      </c>
      <c r="B5265" s="105">
        <v>8</v>
      </c>
      <c r="C5265" s="112">
        <v>23.353600220299999</v>
      </c>
    </row>
    <row r="5266" spans="1:3" x14ac:dyDescent="0.25">
      <c r="A5266" s="120">
        <v>45510</v>
      </c>
      <c r="B5266" s="105">
        <v>9</v>
      </c>
      <c r="C5266" s="112">
        <v>26.8728005374</v>
      </c>
    </row>
    <row r="5267" spans="1:3" x14ac:dyDescent="0.25">
      <c r="A5267" s="120">
        <v>45510</v>
      </c>
      <c r="B5267" s="105">
        <v>10</v>
      </c>
      <c r="C5267" s="112">
        <v>30.471200439899999</v>
      </c>
    </row>
    <row r="5268" spans="1:3" x14ac:dyDescent="0.25">
      <c r="A5268" s="120">
        <v>45510</v>
      </c>
      <c r="B5268" s="105">
        <v>11</v>
      </c>
      <c r="C5268" s="112">
        <v>34.6904006352</v>
      </c>
    </row>
    <row r="5269" spans="1:3" x14ac:dyDescent="0.25">
      <c r="A5269" s="120">
        <v>45510</v>
      </c>
      <c r="B5269" s="105">
        <v>12</v>
      </c>
      <c r="C5269" s="112">
        <v>38.833600586499998</v>
      </c>
    </row>
    <row r="5270" spans="1:3" x14ac:dyDescent="0.25">
      <c r="A5270" s="120">
        <v>45510</v>
      </c>
      <c r="B5270" s="105">
        <v>13</v>
      </c>
      <c r="C5270" s="112">
        <v>43.148000244499997</v>
      </c>
    </row>
    <row r="5271" spans="1:3" x14ac:dyDescent="0.25">
      <c r="A5271" s="120">
        <v>45510</v>
      </c>
      <c r="B5271" s="105">
        <v>14</v>
      </c>
      <c r="C5271" s="112">
        <v>47.512801270099999</v>
      </c>
    </row>
    <row r="5272" spans="1:3" x14ac:dyDescent="0.25">
      <c r="A5272" s="120">
        <v>45510</v>
      </c>
      <c r="B5272" s="105">
        <v>15</v>
      </c>
      <c r="C5272" s="112">
        <v>49.975200928299998</v>
      </c>
    </row>
    <row r="5273" spans="1:3" x14ac:dyDescent="0.25">
      <c r="A5273" s="120">
        <v>45510</v>
      </c>
      <c r="B5273" s="105">
        <v>16</v>
      </c>
      <c r="C5273" s="112">
        <v>51.840801270099995</v>
      </c>
    </row>
    <row r="5274" spans="1:3" x14ac:dyDescent="0.25">
      <c r="A5274" s="120">
        <v>45510</v>
      </c>
      <c r="B5274" s="105">
        <v>17</v>
      </c>
      <c r="C5274" s="112">
        <v>52.4824013677</v>
      </c>
    </row>
    <row r="5275" spans="1:3" x14ac:dyDescent="0.25">
      <c r="A5275" s="120">
        <v>45510</v>
      </c>
      <c r="B5275" s="105">
        <v>18</v>
      </c>
      <c r="C5275" s="112">
        <v>51.491201660799994</v>
      </c>
    </row>
    <row r="5276" spans="1:3" x14ac:dyDescent="0.25">
      <c r="A5276" s="120">
        <v>45510</v>
      </c>
      <c r="B5276" s="105">
        <v>19</v>
      </c>
      <c r="C5276" s="112">
        <v>49.406400879399996</v>
      </c>
    </row>
    <row r="5277" spans="1:3" x14ac:dyDescent="0.25">
      <c r="A5277" s="120">
        <v>45510</v>
      </c>
      <c r="B5277" s="105">
        <v>20</v>
      </c>
      <c r="C5277" s="112">
        <v>45.768799805199997</v>
      </c>
    </row>
    <row r="5278" spans="1:3" x14ac:dyDescent="0.25">
      <c r="A5278" s="120">
        <v>45510</v>
      </c>
      <c r="B5278" s="105">
        <v>21</v>
      </c>
      <c r="C5278" s="112">
        <v>41.8480009771</v>
      </c>
    </row>
    <row r="5279" spans="1:3" x14ac:dyDescent="0.25">
      <c r="A5279" s="120">
        <v>45510</v>
      </c>
      <c r="B5279" s="105">
        <v>22</v>
      </c>
      <c r="C5279" s="112">
        <v>37.3592004399</v>
      </c>
    </row>
    <row r="5280" spans="1:3" x14ac:dyDescent="0.25">
      <c r="A5280" s="120">
        <v>45510</v>
      </c>
      <c r="B5280" s="105">
        <v>23</v>
      </c>
      <c r="C5280" s="112">
        <v>32.668800049399998</v>
      </c>
    </row>
    <row r="5281" spans="1:3" x14ac:dyDescent="0.25">
      <c r="A5281" s="120">
        <v>45510</v>
      </c>
      <c r="B5281" s="105">
        <v>24</v>
      </c>
      <c r="C5281" s="112">
        <v>28.651200684200003</v>
      </c>
    </row>
    <row r="5282" spans="1:3" x14ac:dyDescent="0.25">
      <c r="A5282" s="120">
        <v>45511</v>
      </c>
      <c r="B5282" s="105">
        <v>1</v>
      </c>
      <c r="C5282" s="112">
        <v>25.4384003911</v>
      </c>
    </row>
    <row r="5283" spans="1:3" x14ac:dyDescent="0.25">
      <c r="A5283" s="120">
        <v>45511</v>
      </c>
      <c r="B5283" s="105">
        <v>2</v>
      </c>
      <c r="C5283" s="112">
        <v>22.926400025</v>
      </c>
    </row>
    <row r="5284" spans="1:3" x14ac:dyDescent="0.25">
      <c r="A5284" s="120">
        <v>45511</v>
      </c>
      <c r="B5284" s="105">
        <v>3</v>
      </c>
      <c r="C5284" s="112">
        <v>21.312800659699999</v>
      </c>
    </row>
    <row r="5285" spans="1:3" x14ac:dyDescent="0.25">
      <c r="A5285" s="120">
        <v>45511</v>
      </c>
      <c r="B5285" s="105">
        <v>4</v>
      </c>
      <c r="C5285" s="112">
        <v>20.3096003426</v>
      </c>
    </row>
    <row r="5286" spans="1:3" x14ac:dyDescent="0.25">
      <c r="A5286" s="120">
        <v>45511</v>
      </c>
      <c r="B5286" s="105">
        <v>5</v>
      </c>
      <c r="C5286" s="112">
        <v>20.0248000494</v>
      </c>
    </row>
    <row r="5287" spans="1:3" x14ac:dyDescent="0.25">
      <c r="A5287" s="120">
        <v>45511</v>
      </c>
      <c r="B5287" s="105">
        <v>6</v>
      </c>
      <c r="C5287" s="112">
        <v>20.2584005131</v>
      </c>
    </row>
    <row r="5288" spans="1:3" x14ac:dyDescent="0.25">
      <c r="A5288" s="120">
        <v>45511</v>
      </c>
      <c r="B5288" s="105">
        <v>7</v>
      </c>
      <c r="C5288" s="112">
        <v>20.573600220200003</v>
      </c>
    </row>
    <row r="5289" spans="1:3" x14ac:dyDescent="0.25">
      <c r="A5289" s="120">
        <v>45511</v>
      </c>
      <c r="B5289" s="105">
        <v>8</v>
      </c>
      <c r="C5289" s="112">
        <v>22.4400002446</v>
      </c>
    </row>
    <row r="5290" spans="1:3" x14ac:dyDescent="0.25">
      <c r="A5290" s="120">
        <v>45511</v>
      </c>
      <c r="B5290" s="105">
        <v>9</v>
      </c>
      <c r="C5290" s="112">
        <v>25.820000000499999</v>
      </c>
    </row>
    <row r="5291" spans="1:3" x14ac:dyDescent="0.25">
      <c r="A5291" s="120">
        <v>45511</v>
      </c>
      <c r="B5291" s="105">
        <v>10</v>
      </c>
      <c r="C5291" s="112">
        <v>29.496800293500002</v>
      </c>
    </row>
    <row r="5292" spans="1:3" x14ac:dyDescent="0.25">
      <c r="A5292" s="120">
        <v>45511</v>
      </c>
      <c r="B5292" s="105">
        <v>11</v>
      </c>
      <c r="C5292" s="112">
        <v>32.964801270199999</v>
      </c>
    </row>
    <row r="5293" spans="1:3" x14ac:dyDescent="0.25">
      <c r="A5293" s="120">
        <v>45511</v>
      </c>
      <c r="B5293" s="105">
        <v>12</v>
      </c>
      <c r="C5293" s="112">
        <v>35.911201416800004</v>
      </c>
    </row>
    <row r="5294" spans="1:3" x14ac:dyDescent="0.25">
      <c r="A5294" s="120">
        <v>45511</v>
      </c>
      <c r="B5294" s="105">
        <v>13</v>
      </c>
      <c r="C5294" s="112">
        <v>37.9424006351</v>
      </c>
    </row>
    <row r="5295" spans="1:3" x14ac:dyDescent="0.25">
      <c r="A5295" s="120">
        <v>45511</v>
      </c>
      <c r="B5295" s="105">
        <v>14</v>
      </c>
      <c r="C5295" s="112">
        <v>39.622401367899997</v>
      </c>
    </row>
    <row r="5296" spans="1:3" x14ac:dyDescent="0.25">
      <c r="A5296" s="120">
        <v>45511</v>
      </c>
      <c r="B5296" s="105">
        <v>15</v>
      </c>
      <c r="C5296" s="112">
        <v>41.3672014168</v>
      </c>
    </row>
    <row r="5297" spans="1:3" x14ac:dyDescent="0.25">
      <c r="A5297" s="120">
        <v>45511</v>
      </c>
      <c r="B5297" s="105">
        <v>16</v>
      </c>
      <c r="C5297" s="112">
        <v>41.971201172599997</v>
      </c>
    </row>
    <row r="5298" spans="1:3" x14ac:dyDescent="0.25">
      <c r="A5298" s="120">
        <v>45511</v>
      </c>
      <c r="B5298" s="105">
        <v>17</v>
      </c>
      <c r="C5298" s="112">
        <v>41.141601074999997</v>
      </c>
    </row>
    <row r="5299" spans="1:3" x14ac:dyDescent="0.25">
      <c r="A5299" s="120">
        <v>45511</v>
      </c>
      <c r="B5299" s="105">
        <v>18</v>
      </c>
      <c r="C5299" s="112">
        <v>39.448800293300003</v>
      </c>
    </row>
    <row r="5300" spans="1:3" x14ac:dyDescent="0.25">
      <c r="A5300" s="120">
        <v>45511</v>
      </c>
      <c r="B5300" s="105">
        <v>19</v>
      </c>
      <c r="C5300" s="112">
        <v>37.714400879399996</v>
      </c>
    </row>
    <row r="5301" spans="1:3" x14ac:dyDescent="0.25">
      <c r="A5301" s="120">
        <v>45511</v>
      </c>
      <c r="B5301" s="105">
        <v>20</v>
      </c>
      <c r="C5301" s="112">
        <v>35.018401123800004</v>
      </c>
    </row>
    <row r="5302" spans="1:3" x14ac:dyDescent="0.25">
      <c r="A5302" s="120">
        <v>45511</v>
      </c>
      <c r="B5302" s="105">
        <v>21</v>
      </c>
      <c r="C5302" s="112">
        <v>32.401600586400001</v>
      </c>
    </row>
    <row r="5303" spans="1:3" x14ac:dyDescent="0.25">
      <c r="A5303" s="120">
        <v>45511</v>
      </c>
      <c r="B5303" s="105">
        <v>22</v>
      </c>
      <c r="C5303" s="112">
        <v>29.699200440000002</v>
      </c>
    </row>
    <row r="5304" spans="1:3" x14ac:dyDescent="0.25">
      <c r="A5304" s="120">
        <v>45511</v>
      </c>
      <c r="B5304" s="105">
        <v>23</v>
      </c>
      <c r="C5304" s="112">
        <v>26.736800537499999</v>
      </c>
    </row>
    <row r="5305" spans="1:3" x14ac:dyDescent="0.25">
      <c r="A5305" s="120">
        <v>45511</v>
      </c>
      <c r="B5305" s="105">
        <v>24</v>
      </c>
      <c r="C5305" s="112">
        <v>23.862400513100003</v>
      </c>
    </row>
    <row r="5306" spans="1:3" x14ac:dyDescent="0.25">
      <c r="A5306" s="120">
        <v>45512</v>
      </c>
      <c r="B5306" s="105">
        <v>1</v>
      </c>
      <c r="C5306" s="112">
        <v>21.665600342299999</v>
      </c>
    </row>
    <row r="5307" spans="1:3" x14ac:dyDescent="0.25">
      <c r="A5307" s="120">
        <v>45512</v>
      </c>
      <c r="B5307" s="105">
        <v>2</v>
      </c>
      <c r="C5307" s="112">
        <v>19.565600220100002</v>
      </c>
    </row>
    <row r="5308" spans="1:3" x14ac:dyDescent="0.25">
      <c r="A5308" s="120">
        <v>45512</v>
      </c>
      <c r="B5308" s="105">
        <v>3</v>
      </c>
      <c r="C5308" s="112">
        <v>17.910400391100001</v>
      </c>
    </row>
    <row r="5309" spans="1:3" x14ac:dyDescent="0.25">
      <c r="A5309" s="120">
        <v>45512</v>
      </c>
      <c r="B5309" s="105">
        <v>4</v>
      </c>
      <c r="C5309" s="112">
        <v>17.344800659800001</v>
      </c>
    </row>
    <row r="5310" spans="1:3" x14ac:dyDescent="0.25">
      <c r="A5310" s="120">
        <v>45512</v>
      </c>
      <c r="B5310" s="105">
        <v>5</v>
      </c>
      <c r="C5310" s="112">
        <v>17.6568010258</v>
      </c>
    </row>
    <row r="5311" spans="1:3" x14ac:dyDescent="0.25">
      <c r="A5311" s="120">
        <v>45512</v>
      </c>
      <c r="B5311" s="105">
        <v>6</v>
      </c>
      <c r="C5311" s="112">
        <v>17.7736007086</v>
      </c>
    </row>
    <row r="5312" spans="1:3" x14ac:dyDescent="0.25">
      <c r="A5312" s="120">
        <v>45512</v>
      </c>
      <c r="B5312" s="105">
        <v>7</v>
      </c>
      <c r="C5312" s="112">
        <v>18.5816007086</v>
      </c>
    </row>
    <row r="5313" spans="1:3" x14ac:dyDescent="0.25">
      <c r="A5313" s="120">
        <v>45512</v>
      </c>
      <c r="B5313" s="105">
        <v>8</v>
      </c>
      <c r="C5313" s="112">
        <v>19.359200317800003</v>
      </c>
    </row>
    <row r="5314" spans="1:3" x14ac:dyDescent="0.25">
      <c r="A5314" s="120">
        <v>45512</v>
      </c>
      <c r="B5314" s="105">
        <v>9</v>
      </c>
      <c r="C5314" s="112">
        <v>20.180801147900002</v>
      </c>
    </row>
    <row r="5315" spans="1:3" x14ac:dyDescent="0.25">
      <c r="A5315" s="120">
        <v>45512</v>
      </c>
      <c r="B5315" s="105">
        <v>10</v>
      </c>
      <c r="C5315" s="112">
        <v>22.3040003666</v>
      </c>
    </row>
    <row r="5316" spans="1:3" x14ac:dyDescent="0.25">
      <c r="A5316" s="120">
        <v>45512</v>
      </c>
      <c r="B5316" s="105">
        <v>11</v>
      </c>
      <c r="C5316" s="112">
        <v>25.0856005865</v>
      </c>
    </row>
    <row r="5317" spans="1:3" x14ac:dyDescent="0.25">
      <c r="A5317" s="120">
        <v>45512</v>
      </c>
      <c r="B5317" s="105">
        <v>12</v>
      </c>
      <c r="C5317" s="112">
        <v>27.829601563200001</v>
      </c>
    </row>
    <row r="5318" spans="1:3" x14ac:dyDescent="0.25">
      <c r="A5318" s="120">
        <v>45512</v>
      </c>
      <c r="B5318" s="105">
        <v>13</v>
      </c>
      <c r="C5318" s="112">
        <v>31.0600004888</v>
      </c>
    </row>
    <row r="5319" spans="1:3" x14ac:dyDescent="0.25">
      <c r="A5319" s="120">
        <v>45512</v>
      </c>
      <c r="B5319" s="105">
        <v>14</v>
      </c>
      <c r="C5319" s="112">
        <v>34.327200684099999</v>
      </c>
    </row>
    <row r="5320" spans="1:3" x14ac:dyDescent="0.25">
      <c r="A5320" s="120">
        <v>45512</v>
      </c>
      <c r="B5320" s="105">
        <v>15</v>
      </c>
      <c r="C5320" s="112">
        <v>36.273601074799998</v>
      </c>
    </row>
    <row r="5321" spans="1:3" x14ac:dyDescent="0.25">
      <c r="A5321" s="120">
        <v>45512</v>
      </c>
      <c r="B5321" s="105">
        <v>16</v>
      </c>
      <c r="C5321" s="112">
        <v>39.238401123599999</v>
      </c>
    </row>
    <row r="5322" spans="1:3" x14ac:dyDescent="0.25">
      <c r="A5322" s="120">
        <v>45512</v>
      </c>
      <c r="B5322" s="105">
        <v>17</v>
      </c>
      <c r="C5322" s="112">
        <v>41.108801270000001</v>
      </c>
    </row>
    <row r="5323" spans="1:3" x14ac:dyDescent="0.25">
      <c r="A5323" s="120">
        <v>45512</v>
      </c>
      <c r="B5323" s="105">
        <v>18</v>
      </c>
      <c r="C5323" s="112">
        <v>40.724000488999998</v>
      </c>
    </row>
    <row r="5324" spans="1:3" x14ac:dyDescent="0.25">
      <c r="A5324" s="120">
        <v>45512</v>
      </c>
      <c r="B5324" s="105">
        <v>19</v>
      </c>
      <c r="C5324" s="112">
        <v>38.842401367800001</v>
      </c>
    </row>
    <row r="5325" spans="1:3" x14ac:dyDescent="0.25">
      <c r="A5325" s="120">
        <v>45512</v>
      </c>
      <c r="B5325" s="105">
        <v>20</v>
      </c>
      <c r="C5325" s="112">
        <v>35.518400879399998</v>
      </c>
    </row>
    <row r="5326" spans="1:3" x14ac:dyDescent="0.25">
      <c r="A5326" s="120">
        <v>45512</v>
      </c>
      <c r="B5326" s="105">
        <v>21</v>
      </c>
      <c r="C5326" s="112">
        <v>32.491200439899998</v>
      </c>
    </row>
    <row r="5327" spans="1:3" x14ac:dyDescent="0.25">
      <c r="A5327" s="120">
        <v>45512</v>
      </c>
      <c r="B5327" s="105">
        <v>22</v>
      </c>
      <c r="C5327" s="112">
        <v>28.936800049400002</v>
      </c>
    </row>
    <row r="5328" spans="1:3" x14ac:dyDescent="0.25">
      <c r="A5328" s="120">
        <v>45512</v>
      </c>
      <c r="B5328" s="105">
        <v>23</v>
      </c>
      <c r="C5328" s="112">
        <v>25.930400635199998</v>
      </c>
    </row>
    <row r="5329" spans="1:3" x14ac:dyDescent="0.25">
      <c r="A5329" s="120">
        <v>45512</v>
      </c>
      <c r="B5329" s="105">
        <v>24</v>
      </c>
      <c r="C5329" s="112">
        <v>23.378400391100001</v>
      </c>
    </row>
    <row r="5330" spans="1:3" x14ac:dyDescent="0.25">
      <c r="A5330" s="120">
        <v>45513</v>
      </c>
      <c r="B5330" s="105">
        <v>1</v>
      </c>
      <c r="C5330" s="112">
        <v>21.028000488699998</v>
      </c>
    </row>
    <row r="5331" spans="1:3" x14ac:dyDescent="0.25">
      <c r="A5331" s="120">
        <v>45513</v>
      </c>
      <c r="B5331" s="105">
        <v>2</v>
      </c>
      <c r="C5331" s="112">
        <v>19.520800293699999</v>
      </c>
    </row>
    <row r="5332" spans="1:3" x14ac:dyDescent="0.25">
      <c r="A5332" s="120">
        <v>45513</v>
      </c>
      <c r="B5332" s="105">
        <v>3</v>
      </c>
      <c r="C5332" s="112">
        <v>18.343200195800001</v>
      </c>
    </row>
    <row r="5333" spans="1:3" x14ac:dyDescent="0.25">
      <c r="A5333" s="120">
        <v>45513</v>
      </c>
      <c r="B5333" s="105">
        <v>4</v>
      </c>
      <c r="C5333" s="112">
        <v>17.680000732900002</v>
      </c>
    </row>
    <row r="5334" spans="1:3" x14ac:dyDescent="0.25">
      <c r="A5334" s="120">
        <v>45513</v>
      </c>
      <c r="B5334" s="105">
        <v>5</v>
      </c>
      <c r="C5334" s="112">
        <v>17.554400513199997</v>
      </c>
    </row>
    <row r="5335" spans="1:3" x14ac:dyDescent="0.25">
      <c r="A5335" s="120">
        <v>45513</v>
      </c>
      <c r="B5335" s="105">
        <v>6</v>
      </c>
      <c r="C5335" s="112">
        <v>17.864000488799999</v>
      </c>
    </row>
    <row r="5336" spans="1:3" x14ac:dyDescent="0.25">
      <c r="A5336" s="120">
        <v>45513</v>
      </c>
      <c r="B5336" s="105">
        <v>7</v>
      </c>
      <c r="C5336" s="112">
        <v>18.076000610800001</v>
      </c>
    </row>
    <row r="5337" spans="1:3" x14ac:dyDescent="0.25">
      <c r="A5337" s="120">
        <v>45513</v>
      </c>
      <c r="B5337" s="105">
        <v>8</v>
      </c>
      <c r="C5337" s="112">
        <v>18.667200684099999</v>
      </c>
    </row>
    <row r="5338" spans="1:3" x14ac:dyDescent="0.25">
      <c r="A5338" s="120">
        <v>45513</v>
      </c>
      <c r="B5338" s="105">
        <v>9</v>
      </c>
      <c r="C5338" s="112">
        <v>20.3279998782</v>
      </c>
    </row>
    <row r="5339" spans="1:3" x14ac:dyDescent="0.25">
      <c r="A5339" s="120">
        <v>45513</v>
      </c>
      <c r="B5339" s="105">
        <v>10</v>
      </c>
      <c r="C5339" s="112">
        <v>23.496800415399999</v>
      </c>
    </row>
    <row r="5340" spans="1:3" x14ac:dyDescent="0.25">
      <c r="A5340" s="120">
        <v>45513</v>
      </c>
      <c r="B5340" s="105">
        <v>11</v>
      </c>
      <c r="C5340" s="112">
        <v>27.3848002935</v>
      </c>
    </row>
    <row r="5341" spans="1:3" x14ac:dyDescent="0.25">
      <c r="A5341" s="120">
        <v>45513</v>
      </c>
      <c r="B5341" s="105">
        <v>12</v>
      </c>
      <c r="C5341" s="112">
        <v>31.178400879600002</v>
      </c>
    </row>
    <row r="5342" spans="1:3" x14ac:dyDescent="0.25">
      <c r="A5342" s="120">
        <v>45513</v>
      </c>
      <c r="B5342" s="105">
        <v>13</v>
      </c>
      <c r="C5342" s="112">
        <v>35.390400635200002</v>
      </c>
    </row>
    <row r="5343" spans="1:3" x14ac:dyDescent="0.25">
      <c r="A5343" s="120">
        <v>45513</v>
      </c>
      <c r="B5343" s="105">
        <v>14</v>
      </c>
      <c r="C5343" s="112">
        <v>40.0920009771</v>
      </c>
    </row>
    <row r="5344" spans="1:3" x14ac:dyDescent="0.25">
      <c r="A5344" s="120">
        <v>45513</v>
      </c>
      <c r="B5344" s="105">
        <v>15</v>
      </c>
      <c r="C5344" s="112">
        <v>43.356000977000001</v>
      </c>
    </row>
    <row r="5345" spans="1:3" x14ac:dyDescent="0.25">
      <c r="A5345" s="120">
        <v>45513</v>
      </c>
      <c r="B5345" s="105">
        <v>16</v>
      </c>
      <c r="C5345" s="112">
        <v>46.440000976900002</v>
      </c>
    </row>
    <row r="5346" spans="1:3" x14ac:dyDescent="0.25">
      <c r="A5346" s="120">
        <v>45513</v>
      </c>
      <c r="B5346" s="105">
        <v>17</v>
      </c>
      <c r="C5346" s="112">
        <v>48.114401123699999</v>
      </c>
    </row>
    <row r="5347" spans="1:3" x14ac:dyDescent="0.25">
      <c r="A5347" s="120">
        <v>45513</v>
      </c>
      <c r="B5347" s="105">
        <v>18</v>
      </c>
      <c r="C5347" s="112">
        <v>48.181600830400001</v>
      </c>
    </row>
    <row r="5348" spans="1:3" x14ac:dyDescent="0.25">
      <c r="A5348" s="120">
        <v>45513</v>
      </c>
      <c r="B5348" s="105">
        <v>19</v>
      </c>
      <c r="C5348" s="112">
        <v>45.896800293300004</v>
      </c>
    </row>
    <row r="5349" spans="1:3" x14ac:dyDescent="0.25">
      <c r="A5349" s="120">
        <v>45513</v>
      </c>
      <c r="B5349" s="105">
        <v>20</v>
      </c>
      <c r="C5349" s="112">
        <v>42.9040014654</v>
      </c>
    </row>
    <row r="5350" spans="1:3" x14ac:dyDescent="0.25">
      <c r="A5350" s="120">
        <v>45513</v>
      </c>
      <c r="B5350" s="105">
        <v>21</v>
      </c>
      <c r="C5350" s="112">
        <v>39.294400635300001</v>
      </c>
    </row>
    <row r="5351" spans="1:3" x14ac:dyDescent="0.25">
      <c r="A5351" s="120">
        <v>45513</v>
      </c>
      <c r="B5351" s="105">
        <v>22</v>
      </c>
      <c r="C5351" s="112">
        <v>34.662400635300003</v>
      </c>
    </row>
    <row r="5352" spans="1:3" x14ac:dyDescent="0.25">
      <c r="A5352" s="120">
        <v>45513</v>
      </c>
      <c r="B5352" s="105">
        <v>23</v>
      </c>
      <c r="C5352" s="112">
        <v>30.8320002446</v>
      </c>
    </row>
    <row r="5353" spans="1:3" x14ac:dyDescent="0.25">
      <c r="A5353" s="120">
        <v>45513</v>
      </c>
      <c r="B5353" s="105">
        <v>24</v>
      </c>
      <c r="C5353" s="112">
        <v>27.333600830399998</v>
      </c>
    </row>
    <row r="5354" spans="1:3" x14ac:dyDescent="0.25">
      <c r="A5354" s="120">
        <v>45514</v>
      </c>
      <c r="B5354" s="105">
        <v>1</v>
      </c>
      <c r="C5354" s="112">
        <v>24.516000122500003</v>
      </c>
    </row>
    <row r="5355" spans="1:3" x14ac:dyDescent="0.25">
      <c r="A5355" s="120">
        <v>45514</v>
      </c>
      <c r="B5355" s="105">
        <v>2</v>
      </c>
      <c r="C5355" s="112">
        <v>22.5120001226</v>
      </c>
    </row>
    <row r="5356" spans="1:3" x14ac:dyDescent="0.25">
      <c r="A5356" s="120">
        <v>45514</v>
      </c>
      <c r="B5356" s="105">
        <v>3</v>
      </c>
      <c r="C5356" s="112">
        <v>21.155200562000001</v>
      </c>
    </row>
    <row r="5357" spans="1:3" x14ac:dyDescent="0.25">
      <c r="A5357" s="120">
        <v>45514</v>
      </c>
      <c r="B5357" s="105">
        <v>4</v>
      </c>
      <c r="C5357" s="112">
        <v>20.1480002447</v>
      </c>
    </row>
    <row r="5358" spans="1:3" x14ac:dyDescent="0.25">
      <c r="A5358" s="120">
        <v>45514</v>
      </c>
      <c r="B5358" s="105">
        <v>5</v>
      </c>
      <c r="C5358" s="112">
        <v>19.505600464499999</v>
      </c>
    </row>
    <row r="5359" spans="1:3" x14ac:dyDescent="0.25">
      <c r="A5359" s="120">
        <v>45514</v>
      </c>
      <c r="B5359" s="105">
        <v>6</v>
      </c>
      <c r="C5359" s="112">
        <v>19.156800415500001</v>
      </c>
    </row>
    <row r="5360" spans="1:3" x14ac:dyDescent="0.25">
      <c r="A5360" s="120">
        <v>45514</v>
      </c>
      <c r="B5360" s="105">
        <v>7</v>
      </c>
      <c r="C5360" s="112">
        <v>18.792800415599999</v>
      </c>
    </row>
    <row r="5361" spans="1:3" x14ac:dyDescent="0.25">
      <c r="A5361" s="120">
        <v>45514</v>
      </c>
      <c r="B5361" s="105">
        <v>8</v>
      </c>
      <c r="C5361" s="112">
        <v>19.9488002935</v>
      </c>
    </row>
    <row r="5362" spans="1:3" x14ac:dyDescent="0.25">
      <c r="A5362" s="120">
        <v>45514</v>
      </c>
      <c r="B5362" s="105">
        <v>9</v>
      </c>
      <c r="C5362" s="112">
        <v>22.595200439999999</v>
      </c>
    </row>
    <row r="5363" spans="1:3" x14ac:dyDescent="0.25">
      <c r="A5363" s="120">
        <v>45514</v>
      </c>
      <c r="B5363" s="105">
        <v>10</v>
      </c>
      <c r="C5363" s="112">
        <v>26.624800537599999</v>
      </c>
    </row>
    <row r="5364" spans="1:3" x14ac:dyDescent="0.25">
      <c r="A5364" s="120">
        <v>45514</v>
      </c>
      <c r="B5364" s="105">
        <v>11</v>
      </c>
      <c r="C5364" s="112">
        <v>31.609601074699999</v>
      </c>
    </row>
    <row r="5365" spans="1:3" x14ac:dyDescent="0.25">
      <c r="A5365" s="120">
        <v>45514</v>
      </c>
      <c r="B5365" s="105">
        <v>12</v>
      </c>
      <c r="C5365" s="112">
        <v>36.443200439999998</v>
      </c>
    </row>
    <row r="5366" spans="1:3" x14ac:dyDescent="0.25">
      <c r="A5366" s="120">
        <v>45514</v>
      </c>
      <c r="B5366" s="105">
        <v>13</v>
      </c>
      <c r="C5366" s="112">
        <v>40.949601074899995</v>
      </c>
    </row>
    <row r="5367" spans="1:3" x14ac:dyDescent="0.25">
      <c r="A5367" s="120">
        <v>45514</v>
      </c>
      <c r="B5367" s="105">
        <v>14</v>
      </c>
      <c r="C5367" s="112">
        <v>44.578401123600003</v>
      </c>
    </row>
    <row r="5368" spans="1:3" x14ac:dyDescent="0.25">
      <c r="A5368" s="120">
        <v>45514</v>
      </c>
      <c r="B5368" s="105">
        <v>15</v>
      </c>
      <c r="C5368" s="112">
        <v>47.067200440100002</v>
      </c>
    </row>
    <row r="5369" spans="1:3" x14ac:dyDescent="0.25">
      <c r="A5369" s="120">
        <v>45514</v>
      </c>
      <c r="B5369" s="105">
        <v>16</v>
      </c>
      <c r="C5369" s="112">
        <v>49.179200684199998</v>
      </c>
    </row>
    <row r="5370" spans="1:3" x14ac:dyDescent="0.25">
      <c r="A5370" s="120">
        <v>45514</v>
      </c>
      <c r="B5370" s="105">
        <v>17</v>
      </c>
      <c r="C5370" s="112">
        <v>47.298400391199998</v>
      </c>
    </row>
    <row r="5371" spans="1:3" x14ac:dyDescent="0.25">
      <c r="A5371" s="120">
        <v>45514</v>
      </c>
      <c r="B5371" s="105">
        <v>18</v>
      </c>
      <c r="C5371" s="112">
        <v>44.248800781700005</v>
      </c>
    </row>
    <row r="5372" spans="1:3" x14ac:dyDescent="0.25">
      <c r="A5372" s="120">
        <v>45514</v>
      </c>
      <c r="B5372" s="105">
        <v>19</v>
      </c>
      <c r="C5372" s="112">
        <v>42.134400879399998</v>
      </c>
    </row>
    <row r="5373" spans="1:3" x14ac:dyDescent="0.25">
      <c r="A5373" s="120">
        <v>45514</v>
      </c>
      <c r="B5373" s="105">
        <v>20</v>
      </c>
      <c r="C5373" s="112">
        <v>39.0848015141</v>
      </c>
    </row>
    <row r="5374" spans="1:3" x14ac:dyDescent="0.25">
      <c r="A5374" s="120">
        <v>45514</v>
      </c>
      <c r="B5374" s="105">
        <v>21</v>
      </c>
      <c r="C5374" s="112">
        <v>36.4168010259</v>
      </c>
    </row>
    <row r="5375" spans="1:3" x14ac:dyDescent="0.25">
      <c r="A5375" s="120">
        <v>45514</v>
      </c>
      <c r="B5375" s="105">
        <v>22</v>
      </c>
      <c r="C5375" s="112">
        <v>33.7184006353</v>
      </c>
    </row>
    <row r="5376" spans="1:3" x14ac:dyDescent="0.25">
      <c r="A5376" s="120">
        <v>45514</v>
      </c>
      <c r="B5376" s="105">
        <v>23</v>
      </c>
      <c r="C5376" s="112">
        <v>30.482400879500002</v>
      </c>
    </row>
    <row r="5377" spans="1:3" x14ac:dyDescent="0.25">
      <c r="A5377" s="120">
        <v>45514</v>
      </c>
      <c r="B5377" s="105">
        <v>24</v>
      </c>
      <c r="C5377" s="112">
        <v>27.736000000499999</v>
      </c>
    </row>
    <row r="5378" spans="1:3" x14ac:dyDescent="0.25">
      <c r="A5378" s="120">
        <v>45515</v>
      </c>
      <c r="B5378" s="105">
        <v>1</v>
      </c>
      <c r="C5378" s="112">
        <v>25.2263996587</v>
      </c>
    </row>
    <row r="5379" spans="1:3" x14ac:dyDescent="0.25">
      <c r="A5379" s="120">
        <v>45515</v>
      </c>
      <c r="B5379" s="105">
        <v>2</v>
      </c>
      <c r="C5379" s="112">
        <v>23.277600220299998</v>
      </c>
    </row>
    <row r="5380" spans="1:3" x14ac:dyDescent="0.25">
      <c r="A5380" s="120">
        <v>45515</v>
      </c>
      <c r="B5380" s="105">
        <v>3</v>
      </c>
      <c r="C5380" s="112">
        <v>21.7696003422</v>
      </c>
    </row>
    <row r="5381" spans="1:3" x14ac:dyDescent="0.25">
      <c r="A5381" s="120">
        <v>45515</v>
      </c>
      <c r="B5381" s="105">
        <v>4</v>
      </c>
      <c r="C5381" s="112">
        <v>20.680800537700001</v>
      </c>
    </row>
    <row r="5382" spans="1:3" x14ac:dyDescent="0.25">
      <c r="A5382" s="120">
        <v>45515</v>
      </c>
      <c r="B5382" s="105">
        <v>5</v>
      </c>
      <c r="C5382" s="112">
        <v>19.809600220299998</v>
      </c>
    </row>
    <row r="5383" spans="1:3" x14ac:dyDescent="0.25">
      <c r="A5383" s="120">
        <v>45515</v>
      </c>
      <c r="B5383" s="105">
        <v>6</v>
      </c>
      <c r="C5383" s="112">
        <v>19.416800171200002</v>
      </c>
    </row>
    <row r="5384" spans="1:3" x14ac:dyDescent="0.25">
      <c r="A5384" s="120">
        <v>45515</v>
      </c>
      <c r="B5384" s="105">
        <v>7</v>
      </c>
      <c r="C5384" s="112">
        <v>19.1328004157</v>
      </c>
    </row>
    <row r="5385" spans="1:3" x14ac:dyDescent="0.25">
      <c r="A5385" s="120">
        <v>45515</v>
      </c>
      <c r="B5385" s="105">
        <v>8</v>
      </c>
      <c r="C5385" s="112">
        <v>20.9880002447</v>
      </c>
    </row>
    <row r="5386" spans="1:3" x14ac:dyDescent="0.25">
      <c r="A5386" s="120">
        <v>45515</v>
      </c>
      <c r="B5386" s="105">
        <v>9</v>
      </c>
      <c r="C5386" s="112">
        <v>24.151200317899999</v>
      </c>
    </row>
    <row r="5387" spans="1:3" x14ac:dyDescent="0.25">
      <c r="A5387" s="120">
        <v>45515</v>
      </c>
      <c r="B5387" s="105">
        <v>10</v>
      </c>
      <c r="C5387" s="112">
        <v>27.726400635200001</v>
      </c>
    </row>
    <row r="5388" spans="1:3" x14ac:dyDescent="0.25">
      <c r="A5388" s="120">
        <v>45515</v>
      </c>
      <c r="B5388" s="105">
        <v>11</v>
      </c>
      <c r="C5388" s="112">
        <v>30.810400635099999</v>
      </c>
    </row>
    <row r="5389" spans="1:3" x14ac:dyDescent="0.25">
      <c r="A5389" s="120">
        <v>45515</v>
      </c>
      <c r="B5389" s="105">
        <v>12</v>
      </c>
      <c r="C5389" s="112">
        <v>34.133600830500001</v>
      </c>
    </row>
    <row r="5390" spans="1:3" x14ac:dyDescent="0.25">
      <c r="A5390" s="120">
        <v>45515</v>
      </c>
      <c r="B5390" s="105">
        <v>13</v>
      </c>
      <c r="C5390" s="112">
        <v>37.338400879399998</v>
      </c>
    </row>
    <row r="5391" spans="1:3" x14ac:dyDescent="0.25">
      <c r="A5391" s="120">
        <v>45515</v>
      </c>
      <c r="B5391" s="105">
        <v>14</v>
      </c>
      <c r="C5391" s="112">
        <v>40.549600586400004</v>
      </c>
    </row>
    <row r="5392" spans="1:3" x14ac:dyDescent="0.25">
      <c r="A5392" s="120">
        <v>45515</v>
      </c>
      <c r="B5392" s="105">
        <v>15</v>
      </c>
      <c r="C5392" s="112">
        <v>42.720802002399999</v>
      </c>
    </row>
    <row r="5393" spans="1:3" x14ac:dyDescent="0.25">
      <c r="A5393" s="120">
        <v>45515</v>
      </c>
      <c r="B5393" s="105">
        <v>16</v>
      </c>
      <c r="C5393" s="112">
        <v>44.507200928099998</v>
      </c>
    </row>
    <row r="5394" spans="1:3" x14ac:dyDescent="0.25">
      <c r="A5394" s="120">
        <v>45515</v>
      </c>
      <c r="B5394" s="105">
        <v>17</v>
      </c>
      <c r="C5394" s="112">
        <v>43.1391999517</v>
      </c>
    </row>
    <row r="5395" spans="1:3" x14ac:dyDescent="0.25">
      <c r="A5395" s="120">
        <v>45515</v>
      </c>
      <c r="B5395" s="105">
        <v>18</v>
      </c>
      <c r="C5395" s="112">
        <v>39.663200684099998</v>
      </c>
    </row>
    <row r="5396" spans="1:3" x14ac:dyDescent="0.25">
      <c r="A5396" s="120">
        <v>45515</v>
      </c>
      <c r="B5396" s="105">
        <v>19</v>
      </c>
      <c r="C5396" s="112">
        <v>36.358401123500002</v>
      </c>
    </row>
    <row r="5397" spans="1:3" x14ac:dyDescent="0.25">
      <c r="A5397" s="120">
        <v>45515</v>
      </c>
      <c r="B5397" s="105">
        <v>20</v>
      </c>
      <c r="C5397" s="112">
        <v>34.252000733100004</v>
      </c>
    </row>
    <row r="5398" spans="1:3" x14ac:dyDescent="0.25">
      <c r="A5398" s="120">
        <v>45515</v>
      </c>
      <c r="B5398" s="105">
        <v>21</v>
      </c>
      <c r="C5398" s="112">
        <v>32.7272006842</v>
      </c>
    </row>
    <row r="5399" spans="1:3" x14ac:dyDescent="0.25">
      <c r="A5399" s="120">
        <v>45515</v>
      </c>
      <c r="B5399" s="105">
        <v>22</v>
      </c>
      <c r="C5399" s="112">
        <v>30.249600586500001</v>
      </c>
    </row>
    <row r="5400" spans="1:3" x14ac:dyDescent="0.25">
      <c r="A5400" s="120">
        <v>45515</v>
      </c>
      <c r="B5400" s="105">
        <v>23</v>
      </c>
      <c r="C5400" s="112">
        <v>27.253599854000001</v>
      </c>
    </row>
    <row r="5401" spans="1:3" x14ac:dyDescent="0.25">
      <c r="A5401" s="120">
        <v>45515</v>
      </c>
      <c r="B5401" s="105">
        <v>24</v>
      </c>
      <c r="C5401" s="112">
        <v>24.4712004398</v>
      </c>
    </row>
    <row r="5402" spans="1:3" x14ac:dyDescent="0.25">
      <c r="A5402" s="120">
        <v>45516</v>
      </c>
      <c r="B5402" s="105">
        <v>1</v>
      </c>
      <c r="C5402" s="112">
        <v>21.915200073700003</v>
      </c>
    </row>
    <row r="5403" spans="1:3" x14ac:dyDescent="0.25">
      <c r="A5403" s="120">
        <v>45516</v>
      </c>
      <c r="B5403" s="105">
        <v>2</v>
      </c>
      <c r="C5403" s="112">
        <v>20.3760006109</v>
      </c>
    </row>
    <row r="5404" spans="1:3" x14ac:dyDescent="0.25">
      <c r="A5404" s="120">
        <v>45516</v>
      </c>
      <c r="B5404" s="105">
        <v>3</v>
      </c>
      <c r="C5404" s="112">
        <v>19.300800171399999</v>
      </c>
    </row>
    <row r="5405" spans="1:3" x14ac:dyDescent="0.25">
      <c r="A5405" s="120">
        <v>45516</v>
      </c>
      <c r="B5405" s="105">
        <v>4</v>
      </c>
      <c r="C5405" s="112">
        <v>18.571200684099999</v>
      </c>
    </row>
    <row r="5406" spans="1:3" x14ac:dyDescent="0.25">
      <c r="A5406" s="120">
        <v>45516</v>
      </c>
      <c r="B5406" s="105">
        <v>5</v>
      </c>
      <c r="C5406" s="112">
        <v>18.3464006353</v>
      </c>
    </row>
    <row r="5407" spans="1:3" x14ac:dyDescent="0.25">
      <c r="A5407" s="120">
        <v>45516</v>
      </c>
      <c r="B5407" s="105">
        <v>6</v>
      </c>
      <c r="C5407" s="112">
        <v>19.0568006598</v>
      </c>
    </row>
    <row r="5408" spans="1:3" x14ac:dyDescent="0.25">
      <c r="A5408" s="120">
        <v>45516</v>
      </c>
      <c r="B5408" s="105">
        <v>7</v>
      </c>
      <c r="C5408" s="112">
        <v>19.652000488799999</v>
      </c>
    </row>
    <row r="5409" spans="1:3" x14ac:dyDescent="0.25">
      <c r="A5409" s="120">
        <v>45516</v>
      </c>
      <c r="B5409" s="105">
        <v>8</v>
      </c>
      <c r="C5409" s="112">
        <v>20.540000122599999</v>
      </c>
    </row>
    <row r="5410" spans="1:3" x14ac:dyDescent="0.25">
      <c r="A5410" s="120">
        <v>45516</v>
      </c>
      <c r="B5410" s="105">
        <v>9</v>
      </c>
      <c r="C5410" s="112">
        <v>22.3991999516</v>
      </c>
    </row>
    <row r="5411" spans="1:3" x14ac:dyDescent="0.25">
      <c r="A5411" s="120">
        <v>45516</v>
      </c>
      <c r="B5411" s="105">
        <v>10</v>
      </c>
      <c r="C5411" s="112">
        <v>24.520800659699997</v>
      </c>
    </row>
    <row r="5412" spans="1:3" x14ac:dyDescent="0.25">
      <c r="A5412" s="120">
        <v>45516</v>
      </c>
      <c r="B5412" s="105">
        <v>11</v>
      </c>
      <c r="C5412" s="112">
        <v>27.378400879499999</v>
      </c>
    </row>
    <row r="5413" spans="1:3" x14ac:dyDescent="0.25">
      <c r="A5413" s="120">
        <v>45516</v>
      </c>
      <c r="B5413" s="105">
        <v>12</v>
      </c>
      <c r="C5413" s="112">
        <v>30.600800293699997</v>
      </c>
    </row>
    <row r="5414" spans="1:3" x14ac:dyDescent="0.25">
      <c r="A5414" s="120">
        <v>45516</v>
      </c>
      <c r="B5414" s="105">
        <v>13</v>
      </c>
      <c r="C5414" s="112">
        <v>33.420000733000002</v>
      </c>
    </row>
    <row r="5415" spans="1:3" x14ac:dyDescent="0.25">
      <c r="A5415" s="120">
        <v>45516</v>
      </c>
      <c r="B5415" s="105">
        <v>14</v>
      </c>
      <c r="C5415" s="112">
        <v>36.6760004888</v>
      </c>
    </row>
    <row r="5416" spans="1:3" x14ac:dyDescent="0.25">
      <c r="A5416" s="120">
        <v>45516</v>
      </c>
      <c r="B5416" s="105">
        <v>15</v>
      </c>
      <c r="C5416" s="112">
        <v>39.146400635299997</v>
      </c>
    </row>
    <row r="5417" spans="1:3" x14ac:dyDescent="0.25">
      <c r="A5417" s="120">
        <v>45516</v>
      </c>
      <c r="B5417" s="105">
        <v>16</v>
      </c>
      <c r="C5417" s="112">
        <v>42.090400879599997</v>
      </c>
    </row>
    <row r="5418" spans="1:3" x14ac:dyDescent="0.25">
      <c r="A5418" s="120">
        <v>45516</v>
      </c>
      <c r="B5418" s="105">
        <v>17</v>
      </c>
      <c r="C5418" s="112">
        <v>43.714399902700002</v>
      </c>
    </row>
    <row r="5419" spans="1:3" x14ac:dyDescent="0.25">
      <c r="A5419" s="120">
        <v>45516</v>
      </c>
      <c r="B5419" s="105">
        <v>18</v>
      </c>
      <c r="C5419" s="112">
        <v>42.864800781700005</v>
      </c>
    </row>
    <row r="5420" spans="1:3" x14ac:dyDescent="0.25">
      <c r="A5420" s="120">
        <v>45516</v>
      </c>
      <c r="B5420" s="105">
        <v>19</v>
      </c>
      <c r="C5420" s="112">
        <v>40.5768005376</v>
      </c>
    </row>
    <row r="5421" spans="1:3" x14ac:dyDescent="0.25">
      <c r="A5421" s="120">
        <v>45516</v>
      </c>
      <c r="B5421" s="105">
        <v>20</v>
      </c>
      <c r="C5421" s="112">
        <v>36.996000977099996</v>
      </c>
    </row>
    <row r="5422" spans="1:3" x14ac:dyDescent="0.25">
      <c r="A5422" s="120">
        <v>45516</v>
      </c>
      <c r="B5422" s="105">
        <v>21</v>
      </c>
      <c r="C5422" s="112">
        <v>33.508000733100005</v>
      </c>
    </row>
    <row r="5423" spans="1:3" x14ac:dyDescent="0.25">
      <c r="A5423" s="120">
        <v>45516</v>
      </c>
      <c r="B5423" s="105">
        <v>22</v>
      </c>
      <c r="C5423" s="112">
        <v>30.0208005376</v>
      </c>
    </row>
    <row r="5424" spans="1:3" x14ac:dyDescent="0.25">
      <c r="A5424" s="120">
        <v>45516</v>
      </c>
      <c r="B5424" s="105">
        <v>23</v>
      </c>
      <c r="C5424" s="112">
        <v>26.7088005377</v>
      </c>
    </row>
    <row r="5425" spans="1:3" x14ac:dyDescent="0.25">
      <c r="A5425" s="120">
        <v>45516</v>
      </c>
      <c r="B5425" s="105">
        <v>24</v>
      </c>
      <c r="C5425" s="112">
        <v>23.620000488799999</v>
      </c>
    </row>
    <row r="5426" spans="1:3" x14ac:dyDescent="0.25">
      <c r="A5426" s="120">
        <v>45517</v>
      </c>
      <c r="B5426" s="105">
        <v>1</v>
      </c>
      <c r="C5426" s="112">
        <v>21.264000488699999</v>
      </c>
    </row>
    <row r="5427" spans="1:3" x14ac:dyDescent="0.25">
      <c r="A5427" s="120">
        <v>45517</v>
      </c>
      <c r="B5427" s="105">
        <v>2</v>
      </c>
      <c r="C5427" s="112">
        <v>19.5608002936</v>
      </c>
    </row>
    <row r="5428" spans="1:3" x14ac:dyDescent="0.25">
      <c r="A5428" s="120">
        <v>45517</v>
      </c>
      <c r="B5428" s="105">
        <v>3</v>
      </c>
      <c r="C5428" s="112">
        <v>18.105600342400002</v>
      </c>
    </row>
    <row r="5429" spans="1:3" x14ac:dyDescent="0.25">
      <c r="A5429" s="120">
        <v>45517</v>
      </c>
      <c r="B5429" s="105">
        <v>4</v>
      </c>
      <c r="C5429" s="112">
        <v>17.0824007573</v>
      </c>
    </row>
    <row r="5430" spans="1:3" x14ac:dyDescent="0.25">
      <c r="A5430" s="120">
        <v>45517</v>
      </c>
      <c r="B5430" s="105">
        <v>5</v>
      </c>
      <c r="C5430" s="112">
        <v>16.945599976</v>
      </c>
    </row>
    <row r="5431" spans="1:3" x14ac:dyDescent="0.25">
      <c r="A5431" s="120">
        <v>45517</v>
      </c>
      <c r="B5431" s="105">
        <v>6</v>
      </c>
      <c r="C5431" s="112">
        <v>17.432000244699999</v>
      </c>
    </row>
    <row r="5432" spans="1:3" x14ac:dyDescent="0.25">
      <c r="A5432" s="120">
        <v>45517</v>
      </c>
      <c r="B5432" s="105">
        <v>7</v>
      </c>
      <c r="C5432" s="112">
        <v>17.984000000399998</v>
      </c>
    </row>
    <row r="5433" spans="1:3" x14ac:dyDescent="0.25">
      <c r="A5433" s="120">
        <v>45517</v>
      </c>
      <c r="B5433" s="105">
        <v>8</v>
      </c>
      <c r="C5433" s="112">
        <v>18.896000366699997</v>
      </c>
    </row>
    <row r="5434" spans="1:3" x14ac:dyDescent="0.25">
      <c r="A5434" s="120">
        <v>45517</v>
      </c>
      <c r="B5434" s="105">
        <v>9</v>
      </c>
      <c r="C5434" s="112">
        <v>20.500800415500002</v>
      </c>
    </row>
    <row r="5435" spans="1:3" x14ac:dyDescent="0.25">
      <c r="A5435" s="120">
        <v>45517</v>
      </c>
      <c r="B5435" s="105">
        <v>10</v>
      </c>
      <c r="C5435" s="112">
        <v>22.042400513299999</v>
      </c>
    </row>
    <row r="5436" spans="1:3" x14ac:dyDescent="0.25">
      <c r="A5436" s="120">
        <v>45517</v>
      </c>
      <c r="B5436" s="105">
        <v>11</v>
      </c>
      <c r="C5436" s="112">
        <v>23.791200562</v>
      </c>
    </row>
    <row r="5437" spans="1:3" x14ac:dyDescent="0.25">
      <c r="A5437" s="120">
        <v>45517</v>
      </c>
      <c r="B5437" s="105">
        <v>12</v>
      </c>
      <c r="C5437" s="112">
        <v>26.344000000399998</v>
      </c>
    </row>
    <row r="5438" spans="1:3" x14ac:dyDescent="0.25">
      <c r="A5438" s="120">
        <v>45517</v>
      </c>
      <c r="B5438" s="105">
        <v>13</v>
      </c>
      <c r="C5438" s="112">
        <v>29.388800781900002</v>
      </c>
    </row>
    <row r="5439" spans="1:3" x14ac:dyDescent="0.25">
      <c r="A5439" s="120">
        <v>45517</v>
      </c>
      <c r="B5439" s="105">
        <v>14</v>
      </c>
      <c r="C5439" s="112">
        <v>32.654401123500001</v>
      </c>
    </row>
    <row r="5440" spans="1:3" x14ac:dyDescent="0.25">
      <c r="A5440" s="120">
        <v>45517</v>
      </c>
      <c r="B5440" s="105">
        <v>15</v>
      </c>
      <c r="C5440" s="112">
        <v>35.889600830799999</v>
      </c>
    </row>
    <row r="5441" spans="1:3" x14ac:dyDescent="0.25">
      <c r="A5441" s="120">
        <v>45517</v>
      </c>
      <c r="B5441" s="105">
        <v>16</v>
      </c>
      <c r="C5441" s="112">
        <v>38.9480012215</v>
      </c>
    </row>
    <row r="5442" spans="1:3" x14ac:dyDescent="0.25">
      <c r="A5442" s="120">
        <v>45517</v>
      </c>
      <c r="B5442" s="105">
        <v>17</v>
      </c>
      <c r="C5442" s="112">
        <v>41.5624013678</v>
      </c>
    </row>
    <row r="5443" spans="1:3" x14ac:dyDescent="0.25">
      <c r="A5443" s="120">
        <v>45517</v>
      </c>
      <c r="B5443" s="105">
        <v>18</v>
      </c>
      <c r="C5443" s="112">
        <v>41.610400635300003</v>
      </c>
    </row>
    <row r="5444" spans="1:3" x14ac:dyDescent="0.25">
      <c r="A5444" s="120">
        <v>45517</v>
      </c>
      <c r="B5444" s="105">
        <v>19</v>
      </c>
      <c r="C5444" s="112">
        <v>39.540000489000001</v>
      </c>
    </row>
    <row r="5445" spans="1:3" x14ac:dyDescent="0.25">
      <c r="A5445" s="120">
        <v>45517</v>
      </c>
      <c r="B5445" s="105">
        <v>20</v>
      </c>
      <c r="C5445" s="112">
        <v>35.884800537499999</v>
      </c>
    </row>
    <row r="5446" spans="1:3" x14ac:dyDescent="0.25">
      <c r="A5446" s="120">
        <v>45517</v>
      </c>
      <c r="B5446" s="105">
        <v>21</v>
      </c>
      <c r="C5446" s="112">
        <v>32.687200928400003</v>
      </c>
    </row>
    <row r="5447" spans="1:3" x14ac:dyDescent="0.25">
      <c r="A5447" s="120">
        <v>45517</v>
      </c>
      <c r="B5447" s="105">
        <v>22</v>
      </c>
      <c r="C5447" s="112">
        <v>29.261601563200003</v>
      </c>
    </row>
    <row r="5448" spans="1:3" x14ac:dyDescent="0.25">
      <c r="A5448" s="120">
        <v>45517</v>
      </c>
      <c r="B5448" s="105">
        <v>23</v>
      </c>
      <c r="C5448" s="112">
        <v>25.557600586500001</v>
      </c>
    </row>
    <row r="5449" spans="1:3" x14ac:dyDescent="0.25">
      <c r="A5449" s="120">
        <v>45517</v>
      </c>
      <c r="B5449" s="105">
        <v>24</v>
      </c>
      <c r="C5449" s="112">
        <v>22.388800415599999</v>
      </c>
    </row>
    <row r="5450" spans="1:3" x14ac:dyDescent="0.25">
      <c r="A5450" s="120">
        <v>45518</v>
      </c>
      <c r="B5450" s="105">
        <v>1</v>
      </c>
      <c r="C5450" s="112">
        <v>20.146400269099999</v>
      </c>
    </row>
    <row r="5451" spans="1:3" x14ac:dyDescent="0.25">
      <c r="A5451" s="120">
        <v>45518</v>
      </c>
      <c r="B5451" s="105">
        <v>2</v>
      </c>
      <c r="C5451" s="112">
        <v>18.396800781900001</v>
      </c>
    </row>
    <row r="5452" spans="1:3" x14ac:dyDescent="0.25">
      <c r="A5452" s="120">
        <v>45518</v>
      </c>
      <c r="B5452" s="105">
        <v>3</v>
      </c>
      <c r="C5452" s="112">
        <v>16.888800293500001</v>
      </c>
    </row>
    <row r="5453" spans="1:3" x14ac:dyDescent="0.25">
      <c r="A5453" s="120">
        <v>45518</v>
      </c>
      <c r="B5453" s="105">
        <v>4</v>
      </c>
      <c r="C5453" s="112">
        <v>16.270400024800001</v>
      </c>
    </row>
    <row r="5454" spans="1:3" x14ac:dyDescent="0.25">
      <c r="A5454" s="120">
        <v>45518</v>
      </c>
      <c r="B5454" s="105">
        <v>5</v>
      </c>
      <c r="C5454" s="112">
        <v>16.1632001957</v>
      </c>
    </row>
    <row r="5455" spans="1:3" x14ac:dyDescent="0.25">
      <c r="A5455" s="120">
        <v>45518</v>
      </c>
      <c r="B5455" s="105">
        <v>6</v>
      </c>
      <c r="C5455" s="112">
        <v>16.8248001714</v>
      </c>
    </row>
    <row r="5456" spans="1:3" x14ac:dyDescent="0.25">
      <c r="A5456" s="120">
        <v>45518</v>
      </c>
      <c r="B5456" s="105">
        <v>7</v>
      </c>
      <c r="C5456" s="112">
        <v>17.1688002934</v>
      </c>
    </row>
    <row r="5457" spans="1:3" x14ac:dyDescent="0.25">
      <c r="A5457" s="120">
        <v>45518</v>
      </c>
      <c r="B5457" s="105">
        <v>8</v>
      </c>
      <c r="C5457" s="112">
        <v>17.964800171399997</v>
      </c>
    </row>
    <row r="5458" spans="1:3" x14ac:dyDescent="0.25">
      <c r="A5458" s="120">
        <v>45518</v>
      </c>
      <c r="B5458" s="105">
        <v>9</v>
      </c>
      <c r="C5458" s="112">
        <v>19.129599976000002</v>
      </c>
    </row>
    <row r="5459" spans="1:3" x14ac:dyDescent="0.25">
      <c r="A5459" s="120">
        <v>45518</v>
      </c>
      <c r="B5459" s="105">
        <v>10</v>
      </c>
      <c r="C5459" s="112">
        <v>20.606400757399999</v>
      </c>
    </row>
    <row r="5460" spans="1:3" x14ac:dyDescent="0.25">
      <c r="A5460" s="120">
        <v>45518</v>
      </c>
      <c r="B5460" s="105">
        <v>11</v>
      </c>
      <c r="C5460" s="112">
        <v>22.0368004155</v>
      </c>
    </row>
    <row r="5461" spans="1:3" x14ac:dyDescent="0.25">
      <c r="A5461" s="120">
        <v>45518</v>
      </c>
      <c r="B5461" s="105">
        <v>12</v>
      </c>
      <c r="C5461" s="112">
        <v>24.443200195799999</v>
      </c>
    </row>
    <row r="5462" spans="1:3" x14ac:dyDescent="0.25">
      <c r="A5462" s="120">
        <v>45518</v>
      </c>
      <c r="B5462" s="105">
        <v>13</v>
      </c>
      <c r="C5462" s="112">
        <v>27.2872006843</v>
      </c>
    </row>
    <row r="5463" spans="1:3" x14ac:dyDescent="0.25">
      <c r="A5463" s="120">
        <v>45518</v>
      </c>
      <c r="B5463" s="105">
        <v>14</v>
      </c>
      <c r="C5463" s="112">
        <v>30.852000488800002</v>
      </c>
    </row>
    <row r="5464" spans="1:3" x14ac:dyDescent="0.25">
      <c r="A5464" s="120">
        <v>45518</v>
      </c>
      <c r="B5464" s="105">
        <v>15</v>
      </c>
      <c r="C5464" s="112">
        <v>34.312800781899995</v>
      </c>
    </row>
    <row r="5465" spans="1:3" x14ac:dyDescent="0.25">
      <c r="A5465" s="120">
        <v>45518</v>
      </c>
      <c r="B5465" s="105">
        <v>16</v>
      </c>
      <c r="C5465" s="112">
        <v>37.868800049199997</v>
      </c>
    </row>
    <row r="5466" spans="1:3" x14ac:dyDescent="0.25">
      <c r="A5466" s="120">
        <v>45518</v>
      </c>
      <c r="B5466" s="105">
        <v>17</v>
      </c>
      <c r="C5466" s="112">
        <v>39.478400879399999</v>
      </c>
    </row>
    <row r="5467" spans="1:3" x14ac:dyDescent="0.25">
      <c r="A5467" s="120">
        <v>45518</v>
      </c>
      <c r="B5467" s="105">
        <v>18</v>
      </c>
      <c r="C5467" s="112">
        <v>39.776801270199996</v>
      </c>
    </row>
    <row r="5468" spans="1:3" x14ac:dyDescent="0.25">
      <c r="A5468" s="120">
        <v>45518</v>
      </c>
      <c r="B5468" s="105">
        <v>19</v>
      </c>
      <c r="C5468" s="112">
        <v>38.531200928400004</v>
      </c>
    </row>
    <row r="5469" spans="1:3" x14ac:dyDescent="0.25">
      <c r="A5469" s="120">
        <v>45518</v>
      </c>
      <c r="B5469" s="105">
        <v>20</v>
      </c>
      <c r="C5469" s="112">
        <v>35.428000732800001</v>
      </c>
    </row>
    <row r="5470" spans="1:3" x14ac:dyDescent="0.25">
      <c r="A5470" s="120">
        <v>45518</v>
      </c>
      <c r="B5470" s="105">
        <v>21</v>
      </c>
      <c r="C5470" s="112">
        <v>32.384800781700001</v>
      </c>
    </row>
    <row r="5471" spans="1:3" x14ac:dyDescent="0.25">
      <c r="A5471" s="120">
        <v>45518</v>
      </c>
      <c r="B5471" s="105">
        <v>22</v>
      </c>
      <c r="C5471" s="112">
        <v>29.140800781799999</v>
      </c>
    </row>
    <row r="5472" spans="1:3" x14ac:dyDescent="0.25">
      <c r="A5472" s="120">
        <v>45518</v>
      </c>
      <c r="B5472" s="105">
        <v>23</v>
      </c>
      <c r="C5472" s="112">
        <v>25.7176002201</v>
      </c>
    </row>
    <row r="5473" spans="1:3" x14ac:dyDescent="0.25">
      <c r="A5473" s="120">
        <v>45518</v>
      </c>
      <c r="B5473" s="105">
        <v>24</v>
      </c>
      <c r="C5473" s="112">
        <v>22.759200684300001</v>
      </c>
    </row>
    <row r="5474" spans="1:3" x14ac:dyDescent="0.25">
      <c r="A5474" s="120">
        <v>45519</v>
      </c>
      <c r="B5474" s="105">
        <v>1</v>
      </c>
      <c r="C5474" s="112">
        <v>20.3912001958</v>
      </c>
    </row>
    <row r="5475" spans="1:3" x14ac:dyDescent="0.25">
      <c r="A5475" s="120">
        <v>45519</v>
      </c>
      <c r="B5475" s="105">
        <v>2</v>
      </c>
      <c r="C5475" s="112">
        <v>18.688000611</v>
      </c>
    </row>
    <row r="5476" spans="1:3" x14ac:dyDescent="0.25">
      <c r="A5476" s="120">
        <v>45519</v>
      </c>
      <c r="B5476" s="105">
        <v>3</v>
      </c>
      <c r="C5476" s="112">
        <v>17.499200562199999</v>
      </c>
    </row>
    <row r="5477" spans="1:3" x14ac:dyDescent="0.25">
      <c r="A5477" s="120">
        <v>45519</v>
      </c>
      <c r="B5477" s="105">
        <v>4</v>
      </c>
      <c r="C5477" s="112">
        <v>16.718400146899999</v>
      </c>
    </row>
    <row r="5478" spans="1:3" x14ac:dyDescent="0.25">
      <c r="A5478" s="120">
        <v>45519</v>
      </c>
      <c r="B5478" s="105">
        <v>5</v>
      </c>
      <c r="C5478" s="112">
        <v>16.243200195900002</v>
      </c>
    </row>
    <row r="5479" spans="1:3" x14ac:dyDescent="0.25">
      <c r="A5479" s="120">
        <v>45519</v>
      </c>
      <c r="B5479" s="105">
        <v>6</v>
      </c>
      <c r="C5479" s="112">
        <v>16.670400757300001</v>
      </c>
    </row>
    <row r="5480" spans="1:3" x14ac:dyDescent="0.25">
      <c r="A5480" s="120">
        <v>45519</v>
      </c>
      <c r="B5480" s="105">
        <v>7</v>
      </c>
      <c r="C5480" s="112">
        <v>17.182400513400001</v>
      </c>
    </row>
    <row r="5481" spans="1:3" x14ac:dyDescent="0.25">
      <c r="A5481" s="120">
        <v>45519</v>
      </c>
      <c r="B5481" s="105">
        <v>8</v>
      </c>
      <c r="C5481" s="112">
        <v>18.172799927299998</v>
      </c>
    </row>
    <row r="5482" spans="1:3" x14ac:dyDescent="0.25">
      <c r="A5482" s="120">
        <v>45519</v>
      </c>
      <c r="B5482" s="105">
        <v>9</v>
      </c>
      <c r="C5482" s="112">
        <v>19.916000244700001</v>
      </c>
    </row>
    <row r="5483" spans="1:3" x14ac:dyDescent="0.25">
      <c r="A5483" s="120">
        <v>45519</v>
      </c>
      <c r="B5483" s="105">
        <v>10</v>
      </c>
      <c r="C5483" s="112">
        <v>21.557600586299998</v>
      </c>
    </row>
    <row r="5484" spans="1:3" x14ac:dyDescent="0.25">
      <c r="A5484" s="120">
        <v>45519</v>
      </c>
      <c r="B5484" s="105">
        <v>11</v>
      </c>
      <c r="C5484" s="112">
        <v>23.9192005622</v>
      </c>
    </row>
    <row r="5485" spans="1:3" x14ac:dyDescent="0.25">
      <c r="A5485" s="120">
        <v>45519</v>
      </c>
      <c r="B5485" s="105">
        <v>12</v>
      </c>
      <c r="C5485" s="112">
        <v>26.8544003911</v>
      </c>
    </row>
    <row r="5486" spans="1:3" x14ac:dyDescent="0.25">
      <c r="A5486" s="120">
        <v>45519</v>
      </c>
      <c r="B5486" s="105">
        <v>13</v>
      </c>
      <c r="C5486" s="112">
        <v>30.088800293600002</v>
      </c>
    </row>
    <row r="5487" spans="1:3" x14ac:dyDescent="0.25">
      <c r="A5487" s="120">
        <v>45519</v>
      </c>
      <c r="B5487" s="105">
        <v>14</v>
      </c>
      <c r="C5487" s="112">
        <v>33.688801026</v>
      </c>
    </row>
    <row r="5488" spans="1:3" x14ac:dyDescent="0.25">
      <c r="A5488" s="120">
        <v>45519</v>
      </c>
      <c r="B5488" s="105">
        <v>15</v>
      </c>
      <c r="C5488" s="112">
        <v>36.834401367699996</v>
      </c>
    </row>
    <row r="5489" spans="1:3" x14ac:dyDescent="0.25">
      <c r="A5489" s="120">
        <v>45519</v>
      </c>
      <c r="B5489" s="105">
        <v>16</v>
      </c>
      <c r="C5489" s="112">
        <v>39.866400879499999</v>
      </c>
    </row>
    <row r="5490" spans="1:3" x14ac:dyDescent="0.25">
      <c r="A5490" s="120">
        <v>45519</v>
      </c>
      <c r="B5490" s="105">
        <v>17</v>
      </c>
      <c r="C5490" s="112">
        <v>42.183201172499999</v>
      </c>
    </row>
    <row r="5491" spans="1:3" x14ac:dyDescent="0.25">
      <c r="A5491" s="120">
        <v>45519</v>
      </c>
      <c r="B5491" s="105">
        <v>18</v>
      </c>
      <c r="C5491" s="112">
        <v>42.732000488600001</v>
      </c>
    </row>
    <row r="5492" spans="1:3" x14ac:dyDescent="0.25">
      <c r="A5492" s="120">
        <v>45519</v>
      </c>
      <c r="B5492" s="105">
        <v>19</v>
      </c>
      <c r="C5492" s="112">
        <v>41.345600098000006</v>
      </c>
    </row>
    <row r="5493" spans="1:3" x14ac:dyDescent="0.25">
      <c r="A5493" s="120">
        <v>45519</v>
      </c>
      <c r="B5493" s="105">
        <v>20</v>
      </c>
      <c r="C5493" s="112">
        <v>38.425600342400003</v>
      </c>
    </row>
    <row r="5494" spans="1:3" x14ac:dyDescent="0.25">
      <c r="A5494" s="120">
        <v>45519</v>
      </c>
      <c r="B5494" s="105">
        <v>21</v>
      </c>
      <c r="C5494" s="112">
        <v>35.095200440100001</v>
      </c>
    </row>
    <row r="5495" spans="1:3" x14ac:dyDescent="0.25">
      <c r="A5495" s="120">
        <v>45519</v>
      </c>
      <c r="B5495" s="105">
        <v>22</v>
      </c>
      <c r="C5495" s="112">
        <v>31.009601074700001</v>
      </c>
    </row>
    <row r="5496" spans="1:3" x14ac:dyDescent="0.25">
      <c r="A5496" s="120">
        <v>45519</v>
      </c>
      <c r="B5496" s="105">
        <v>23</v>
      </c>
      <c r="C5496" s="112">
        <v>27.094400147000002</v>
      </c>
    </row>
    <row r="5497" spans="1:3" x14ac:dyDescent="0.25">
      <c r="A5497" s="120">
        <v>45519</v>
      </c>
      <c r="B5497" s="105">
        <v>24</v>
      </c>
      <c r="C5497" s="112">
        <v>23.853600708499997</v>
      </c>
    </row>
    <row r="5498" spans="1:3" x14ac:dyDescent="0.25">
      <c r="A5498" s="120">
        <v>45520</v>
      </c>
      <c r="B5498" s="105">
        <v>1</v>
      </c>
      <c r="C5498" s="112">
        <v>21.4168001715</v>
      </c>
    </row>
    <row r="5499" spans="1:3" x14ac:dyDescent="0.25">
      <c r="A5499" s="120">
        <v>45520</v>
      </c>
      <c r="B5499" s="105">
        <v>2</v>
      </c>
      <c r="C5499" s="112">
        <v>19.496800415599999</v>
      </c>
    </row>
    <row r="5500" spans="1:3" x14ac:dyDescent="0.25">
      <c r="A5500" s="120">
        <v>45520</v>
      </c>
      <c r="B5500" s="105">
        <v>3</v>
      </c>
      <c r="C5500" s="112">
        <v>18.212000733</v>
      </c>
    </row>
    <row r="5501" spans="1:3" x14ac:dyDescent="0.25">
      <c r="A5501" s="120">
        <v>45520</v>
      </c>
      <c r="B5501" s="105">
        <v>4</v>
      </c>
      <c r="C5501" s="112">
        <v>17.3744003913</v>
      </c>
    </row>
    <row r="5502" spans="1:3" x14ac:dyDescent="0.25">
      <c r="A5502" s="120">
        <v>45520</v>
      </c>
      <c r="B5502" s="105">
        <v>5</v>
      </c>
      <c r="C5502" s="112">
        <v>16.830400024899998</v>
      </c>
    </row>
    <row r="5503" spans="1:3" x14ac:dyDescent="0.25">
      <c r="A5503" s="120">
        <v>45520</v>
      </c>
      <c r="B5503" s="105">
        <v>6</v>
      </c>
      <c r="C5503" s="112">
        <v>17.178400391</v>
      </c>
    </row>
    <row r="5504" spans="1:3" x14ac:dyDescent="0.25">
      <c r="A5504" s="120">
        <v>45520</v>
      </c>
      <c r="B5504" s="105">
        <v>7</v>
      </c>
      <c r="C5504" s="112">
        <v>17.959199829500001</v>
      </c>
    </row>
    <row r="5505" spans="1:3" x14ac:dyDescent="0.25">
      <c r="A5505" s="120">
        <v>45520</v>
      </c>
      <c r="B5505" s="105">
        <v>8</v>
      </c>
      <c r="C5505" s="112">
        <v>18.9232004401</v>
      </c>
    </row>
    <row r="5506" spans="1:3" x14ac:dyDescent="0.25">
      <c r="A5506" s="120">
        <v>45520</v>
      </c>
      <c r="B5506" s="105">
        <v>9</v>
      </c>
      <c r="C5506" s="112">
        <v>20.723200439999999</v>
      </c>
    </row>
    <row r="5507" spans="1:3" x14ac:dyDescent="0.25">
      <c r="A5507" s="120">
        <v>45520</v>
      </c>
      <c r="B5507" s="105">
        <v>10</v>
      </c>
      <c r="C5507" s="112">
        <v>22.728800537600002</v>
      </c>
    </row>
    <row r="5508" spans="1:3" x14ac:dyDescent="0.25">
      <c r="A5508" s="120">
        <v>45520</v>
      </c>
      <c r="B5508" s="105">
        <v>11</v>
      </c>
      <c r="C5508" s="112">
        <v>26.261601319099999</v>
      </c>
    </row>
    <row r="5509" spans="1:3" x14ac:dyDescent="0.25">
      <c r="A5509" s="120">
        <v>45520</v>
      </c>
      <c r="B5509" s="105">
        <v>12</v>
      </c>
      <c r="C5509" s="112">
        <v>29.988800781599998</v>
      </c>
    </row>
    <row r="5510" spans="1:3" x14ac:dyDescent="0.25">
      <c r="A5510" s="120">
        <v>45520</v>
      </c>
      <c r="B5510" s="105">
        <v>13</v>
      </c>
      <c r="C5510" s="112">
        <v>33.2688007816</v>
      </c>
    </row>
    <row r="5511" spans="1:3" x14ac:dyDescent="0.25">
      <c r="A5511" s="120">
        <v>45520</v>
      </c>
      <c r="B5511" s="105">
        <v>14</v>
      </c>
      <c r="C5511" s="112">
        <v>36.965601075000002</v>
      </c>
    </row>
    <row r="5512" spans="1:3" x14ac:dyDescent="0.25">
      <c r="A5512" s="120">
        <v>45520</v>
      </c>
      <c r="B5512" s="105">
        <v>15</v>
      </c>
      <c r="C5512" s="112">
        <v>39.523201172499995</v>
      </c>
    </row>
    <row r="5513" spans="1:3" x14ac:dyDescent="0.25">
      <c r="A5513" s="120">
        <v>45520</v>
      </c>
      <c r="B5513" s="105">
        <v>16</v>
      </c>
      <c r="C5513" s="112">
        <v>41.6712011726</v>
      </c>
    </row>
    <row r="5514" spans="1:3" x14ac:dyDescent="0.25">
      <c r="A5514" s="120">
        <v>45520</v>
      </c>
      <c r="B5514" s="105">
        <v>17</v>
      </c>
      <c r="C5514" s="112">
        <v>43.529601319100003</v>
      </c>
    </row>
    <row r="5515" spans="1:3" x14ac:dyDescent="0.25">
      <c r="A5515" s="120">
        <v>45520</v>
      </c>
      <c r="B5515" s="105">
        <v>18</v>
      </c>
      <c r="C5515" s="112">
        <v>43.600800049299998</v>
      </c>
    </row>
    <row r="5516" spans="1:3" x14ac:dyDescent="0.25">
      <c r="A5516" s="120">
        <v>45520</v>
      </c>
      <c r="B5516" s="105">
        <v>19</v>
      </c>
      <c r="C5516" s="112">
        <v>40.816000244499996</v>
      </c>
    </row>
    <row r="5517" spans="1:3" x14ac:dyDescent="0.25">
      <c r="A5517" s="120">
        <v>45520</v>
      </c>
      <c r="B5517" s="105">
        <v>20</v>
      </c>
      <c r="C5517" s="112">
        <v>36.741600830499998</v>
      </c>
    </row>
    <row r="5518" spans="1:3" x14ac:dyDescent="0.25">
      <c r="A5518" s="120">
        <v>45520</v>
      </c>
      <c r="B5518" s="105">
        <v>21</v>
      </c>
      <c r="C5518" s="112">
        <v>33.747200684199996</v>
      </c>
    </row>
    <row r="5519" spans="1:3" x14ac:dyDescent="0.25">
      <c r="A5519" s="120">
        <v>45520</v>
      </c>
      <c r="B5519" s="105">
        <v>22</v>
      </c>
      <c r="C5519" s="112">
        <v>30.248800781900002</v>
      </c>
    </row>
    <row r="5520" spans="1:3" x14ac:dyDescent="0.25">
      <c r="A5520" s="120">
        <v>45520</v>
      </c>
      <c r="B5520" s="105">
        <v>23</v>
      </c>
      <c r="C5520" s="112">
        <v>26.742399902900001</v>
      </c>
    </row>
    <row r="5521" spans="1:3" x14ac:dyDescent="0.25">
      <c r="A5521" s="120">
        <v>45520</v>
      </c>
      <c r="B5521" s="105">
        <v>24</v>
      </c>
      <c r="C5521" s="112">
        <v>24.403200684300003</v>
      </c>
    </row>
    <row r="5522" spans="1:3" x14ac:dyDescent="0.25">
      <c r="A5522" s="120">
        <v>45521</v>
      </c>
      <c r="B5522" s="105">
        <v>1</v>
      </c>
      <c r="C5522" s="112">
        <v>22.2952001958</v>
      </c>
    </row>
    <row r="5523" spans="1:3" x14ac:dyDescent="0.25">
      <c r="A5523" s="120">
        <v>45521</v>
      </c>
      <c r="B5523" s="105">
        <v>2</v>
      </c>
      <c r="C5523" s="112">
        <v>20.6536004642</v>
      </c>
    </row>
    <row r="5524" spans="1:3" x14ac:dyDescent="0.25">
      <c r="A5524" s="120">
        <v>45521</v>
      </c>
      <c r="B5524" s="105">
        <v>3</v>
      </c>
      <c r="C5524" s="112">
        <v>19.352800293400001</v>
      </c>
    </row>
    <row r="5525" spans="1:3" x14ac:dyDescent="0.25">
      <c r="A5525" s="120">
        <v>45521</v>
      </c>
      <c r="B5525" s="105">
        <v>4</v>
      </c>
      <c r="C5525" s="112">
        <v>18.521600342300001</v>
      </c>
    </row>
    <row r="5526" spans="1:3" x14ac:dyDescent="0.25">
      <c r="A5526" s="120">
        <v>45521</v>
      </c>
      <c r="B5526" s="105">
        <v>5</v>
      </c>
      <c r="C5526" s="112">
        <v>17.880800415500001</v>
      </c>
    </row>
    <row r="5527" spans="1:3" x14ac:dyDescent="0.25">
      <c r="A5527" s="120">
        <v>45521</v>
      </c>
      <c r="B5527" s="105">
        <v>6</v>
      </c>
      <c r="C5527" s="112">
        <v>17.4928006598</v>
      </c>
    </row>
    <row r="5528" spans="1:3" x14ac:dyDescent="0.25">
      <c r="A5528" s="120">
        <v>45521</v>
      </c>
      <c r="B5528" s="105">
        <v>7</v>
      </c>
      <c r="C5528" s="112">
        <v>17.191999878300003</v>
      </c>
    </row>
    <row r="5529" spans="1:3" x14ac:dyDescent="0.25">
      <c r="A5529" s="120">
        <v>45521</v>
      </c>
      <c r="B5529" s="105">
        <v>8</v>
      </c>
      <c r="C5529" s="112">
        <v>17.992000732799998</v>
      </c>
    </row>
    <row r="5530" spans="1:3" x14ac:dyDescent="0.25">
      <c r="A5530" s="120">
        <v>45521</v>
      </c>
      <c r="B5530" s="105">
        <v>9</v>
      </c>
      <c r="C5530" s="112">
        <v>19.455200684099999</v>
      </c>
    </row>
    <row r="5531" spans="1:3" x14ac:dyDescent="0.25">
      <c r="A5531" s="120">
        <v>45521</v>
      </c>
      <c r="B5531" s="105">
        <v>10</v>
      </c>
      <c r="C5531" s="112">
        <v>20.757600342300002</v>
      </c>
    </row>
    <row r="5532" spans="1:3" x14ac:dyDescent="0.25">
      <c r="A5532" s="120">
        <v>45521</v>
      </c>
      <c r="B5532" s="105">
        <v>11</v>
      </c>
      <c r="C5532" s="112">
        <v>22.825600097899997</v>
      </c>
    </row>
    <row r="5533" spans="1:3" x14ac:dyDescent="0.25">
      <c r="A5533" s="120">
        <v>45521</v>
      </c>
      <c r="B5533" s="105">
        <v>12</v>
      </c>
      <c r="C5533" s="112">
        <v>25.185600342200001</v>
      </c>
    </row>
    <row r="5534" spans="1:3" x14ac:dyDescent="0.25">
      <c r="A5534" s="120">
        <v>45521</v>
      </c>
      <c r="B5534" s="105">
        <v>13</v>
      </c>
      <c r="C5534" s="112">
        <v>27.767200684300001</v>
      </c>
    </row>
    <row r="5535" spans="1:3" x14ac:dyDescent="0.25">
      <c r="A5535" s="120">
        <v>45521</v>
      </c>
      <c r="B5535" s="105">
        <v>14</v>
      </c>
      <c r="C5535" s="112">
        <v>30.267200683999999</v>
      </c>
    </row>
    <row r="5536" spans="1:3" x14ac:dyDescent="0.25">
      <c r="A5536" s="120">
        <v>45521</v>
      </c>
      <c r="B5536" s="105">
        <v>15</v>
      </c>
      <c r="C5536" s="112">
        <v>32.667200928299998</v>
      </c>
    </row>
    <row r="5537" spans="1:3" x14ac:dyDescent="0.25">
      <c r="A5537" s="120">
        <v>45521</v>
      </c>
      <c r="B5537" s="105">
        <v>16</v>
      </c>
      <c r="C5537" s="112">
        <v>34.151200195799994</v>
      </c>
    </row>
    <row r="5538" spans="1:3" x14ac:dyDescent="0.25">
      <c r="A5538" s="120">
        <v>45521</v>
      </c>
      <c r="B5538" s="105">
        <v>17</v>
      </c>
      <c r="C5538" s="112">
        <v>35.0808005377</v>
      </c>
    </row>
    <row r="5539" spans="1:3" x14ac:dyDescent="0.25">
      <c r="A5539" s="120">
        <v>45521</v>
      </c>
      <c r="B5539" s="105">
        <v>18</v>
      </c>
      <c r="C5539" s="112">
        <v>34.818400635099998</v>
      </c>
    </row>
    <row r="5540" spans="1:3" x14ac:dyDescent="0.25">
      <c r="A5540" s="120">
        <v>45521</v>
      </c>
      <c r="B5540" s="105">
        <v>19</v>
      </c>
      <c r="C5540" s="112">
        <v>32.877600098100004</v>
      </c>
    </row>
    <row r="5541" spans="1:3" x14ac:dyDescent="0.25">
      <c r="A5541" s="120">
        <v>45521</v>
      </c>
      <c r="B5541" s="105">
        <v>20</v>
      </c>
      <c r="C5541" s="112">
        <v>29.426401123799998</v>
      </c>
    </row>
    <row r="5542" spans="1:3" x14ac:dyDescent="0.25">
      <c r="A5542" s="120">
        <v>45521</v>
      </c>
      <c r="B5542" s="105">
        <v>21</v>
      </c>
      <c r="C5542" s="112">
        <v>27.095200928400001</v>
      </c>
    </row>
    <row r="5543" spans="1:3" x14ac:dyDescent="0.25">
      <c r="A5543" s="120">
        <v>45521</v>
      </c>
      <c r="B5543" s="105">
        <v>22</v>
      </c>
      <c r="C5543" s="112">
        <v>24.756000733199997</v>
      </c>
    </row>
    <row r="5544" spans="1:3" x14ac:dyDescent="0.25">
      <c r="A5544" s="120">
        <v>45521</v>
      </c>
      <c r="B5544" s="105">
        <v>23</v>
      </c>
      <c r="C5544" s="112">
        <v>22.601599976199999</v>
      </c>
    </row>
    <row r="5545" spans="1:3" x14ac:dyDescent="0.25">
      <c r="A5545" s="120">
        <v>45521</v>
      </c>
      <c r="B5545" s="105">
        <v>24</v>
      </c>
      <c r="C5545" s="112">
        <v>20.455200440000002</v>
      </c>
    </row>
    <row r="5546" spans="1:3" x14ac:dyDescent="0.25">
      <c r="A5546" s="120">
        <v>45522</v>
      </c>
      <c r="B5546" s="105">
        <v>1</v>
      </c>
      <c r="C5546" s="112">
        <v>18.736800415599998</v>
      </c>
    </row>
    <row r="5547" spans="1:3" x14ac:dyDescent="0.25">
      <c r="A5547" s="120">
        <v>45522</v>
      </c>
      <c r="B5547" s="105">
        <v>2</v>
      </c>
      <c r="C5547" s="112">
        <v>17.391200195699998</v>
      </c>
    </row>
    <row r="5548" spans="1:3" x14ac:dyDescent="0.25">
      <c r="A5548" s="120">
        <v>45522</v>
      </c>
      <c r="B5548" s="105">
        <v>3</v>
      </c>
      <c r="C5548" s="112">
        <v>16.3823999028</v>
      </c>
    </row>
    <row r="5549" spans="1:3" x14ac:dyDescent="0.25">
      <c r="A5549" s="120">
        <v>45522</v>
      </c>
      <c r="B5549" s="105">
        <v>4</v>
      </c>
      <c r="C5549" s="112">
        <v>15.600000366800002</v>
      </c>
    </row>
    <row r="5550" spans="1:3" x14ac:dyDescent="0.25">
      <c r="A5550" s="120">
        <v>45522</v>
      </c>
      <c r="B5550" s="105">
        <v>5</v>
      </c>
      <c r="C5550" s="112">
        <v>15.032000610900001</v>
      </c>
    </row>
    <row r="5551" spans="1:3" x14ac:dyDescent="0.25">
      <c r="A5551" s="120">
        <v>45522</v>
      </c>
      <c r="B5551" s="105">
        <v>6</v>
      </c>
      <c r="C5551" s="112">
        <v>14.85920044</v>
      </c>
    </row>
    <row r="5552" spans="1:3" x14ac:dyDescent="0.25">
      <c r="A5552" s="120">
        <v>45522</v>
      </c>
      <c r="B5552" s="105">
        <v>7</v>
      </c>
      <c r="C5552" s="112">
        <v>14.5528004156</v>
      </c>
    </row>
    <row r="5553" spans="1:3" x14ac:dyDescent="0.25">
      <c r="A5553" s="120">
        <v>45522</v>
      </c>
      <c r="B5553" s="105">
        <v>8</v>
      </c>
      <c r="C5553" s="112">
        <v>14.9232001958</v>
      </c>
    </row>
    <row r="5554" spans="1:3" x14ac:dyDescent="0.25">
      <c r="A5554" s="120">
        <v>45522</v>
      </c>
      <c r="B5554" s="105">
        <v>9</v>
      </c>
      <c r="C5554" s="112">
        <v>16.052000366800002</v>
      </c>
    </row>
    <row r="5555" spans="1:3" x14ac:dyDescent="0.25">
      <c r="A5555" s="120">
        <v>45522</v>
      </c>
      <c r="B5555" s="105">
        <v>10</v>
      </c>
      <c r="C5555" s="112">
        <v>17.380800537800003</v>
      </c>
    </row>
    <row r="5556" spans="1:3" x14ac:dyDescent="0.25">
      <c r="A5556" s="120">
        <v>45522</v>
      </c>
      <c r="B5556" s="105">
        <v>11</v>
      </c>
      <c r="C5556" s="112">
        <v>19.597600464500001</v>
      </c>
    </row>
    <row r="5557" spans="1:3" x14ac:dyDescent="0.25">
      <c r="A5557" s="120">
        <v>45522</v>
      </c>
      <c r="B5557" s="105">
        <v>12</v>
      </c>
      <c r="C5557" s="112">
        <v>22.111200317800002</v>
      </c>
    </row>
    <row r="5558" spans="1:3" x14ac:dyDescent="0.25">
      <c r="A5558" s="120">
        <v>45522</v>
      </c>
      <c r="B5558" s="105">
        <v>13</v>
      </c>
      <c r="C5558" s="112">
        <v>25.209600586600001</v>
      </c>
    </row>
    <row r="5559" spans="1:3" x14ac:dyDescent="0.25">
      <c r="A5559" s="120">
        <v>45522</v>
      </c>
      <c r="B5559" s="105">
        <v>14</v>
      </c>
      <c r="C5559" s="112">
        <v>29.1416008305</v>
      </c>
    </row>
    <row r="5560" spans="1:3" x14ac:dyDescent="0.25">
      <c r="A5560" s="120">
        <v>45522</v>
      </c>
      <c r="B5560" s="105">
        <v>15</v>
      </c>
      <c r="C5560" s="112">
        <v>32.962400879399993</v>
      </c>
    </row>
    <row r="5561" spans="1:3" x14ac:dyDescent="0.25">
      <c r="A5561" s="120">
        <v>45522</v>
      </c>
      <c r="B5561" s="105">
        <v>16</v>
      </c>
      <c r="C5561" s="112">
        <v>35.965601074799999</v>
      </c>
    </row>
    <row r="5562" spans="1:3" x14ac:dyDescent="0.25">
      <c r="A5562" s="120">
        <v>45522</v>
      </c>
      <c r="B5562" s="105">
        <v>17</v>
      </c>
      <c r="C5562" s="112">
        <v>37.666401123699998</v>
      </c>
    </row>
    <row r="5563" spans="1:3" x14ac:dyDescent="0.25">
      <c r="A5563" s="120">
        <v>45522</v>
      </c>
      <c r="B5563" s="105">
        <v>18</v>
      </c>
      <c r="C5563" s="112">
        <v>38.391201416500003</v>
      </c>
    </row>
    <row r="5564" spans="1:3" x14ac:dyDescent="0.25">
      <c r="A5564" s="120">
        <v>45522</v>
      </c>
      <c r="B5564" s="105">
        <v>19</v>
      </c>
      <c r="C5564" s="112">
        <v>36.516000732999998</v>
      </c>
    </row>
    <row r="5565" spans="1:3" x14ac:dyDescent="0.25">
      <c r="A5565" s="120">
        <v>45522</v>
      </c>
      <c r="B5565" s="105">
        <v>20</v>
      </c>
      <c r="C5565" s="112">
        <v>32.956801025899999</v>
      </c>
    </row>
    <row r="5566" spans="1:3" x14ac:dyDescent="0.25">
      <c r="A5566" s="120">
        <v>45522</v>
      </c>
      <c r="B5566" s="105">
        <v>21</v>
      </c>
      <c r="C5566" s="112">
        <v>30.480000977299998</v>
      </c>
    </row>
    <row r="5567" spans="1:3" x14ac:dyDescent="0.25">
      <c r="A5567" s="120">
        <v>45522</v>
      </c>
      <c r="B5567" s="105">
        <v>22</v>
      </c>
      <c r="C5567" s="112">
        <v>27.493600830600002</v>
      </c>
    </row>
    <row r="5568" spans="1:3" x14ac:dyDescent="0.25">
      <c r="A5568" s="120">
        <v>45522</v>
      </c>
      <c r="B5568" s="105">
        <v>23</v>
      </c>
      <c r="C5568" s="112">
        <v>24.434400391</v>
      </c>
    </row>
    <row r="5569" spans="1:3" x14ac:dyDescent="0.25">
      <c r="A5569" s="120">
        <v>45522</v>
      </c>
      <c r="B5569" s="105">
        <v>24</v>
      </c>
      <c r="C5569" s="112">
        <v>21.793600586500002</v>
      </c>
    </row>
    <row r="5570" spans="1:3" x14ac:dyDescent="0.25">
      <c r="A5570" s="120">
        <v>45523</v>
      </c>
      <c r="B5570" s="105">
        <v>1</v>
      </c>
      <c r="C5570" s="112">
        <v>19.757599976000002</v>
      </c>
    </row>
    <row r="5571" spans="1:3" x14ac:dyDescent="0.25">
      <c r="A5571" s="120">
        <v>45523</v>
      </c>
      <c r="B5571" s="105">
        <v>2</v>
      </c>
      <c r="C5571" s="112">
        <v>18.055200562000003</v>
      </c>
    </row>
    <row r="5572" spans="1:3" x14ac:dyDescent="0.25">
      <c r="A5572" s="120">
        <v>45523</v>
      </c>
      <c r="B5572" s="105">
        <v>3</v>
      </c>
      <c r="C5572" s="112">
        <v>17.089599976099997</v>
      </c>
    </row>
    <row r="5573" spans="1:3" x14ac:dyDescent="0.25">
      <c r="A5573" s="120">
        <v>45523</v>
      </c>
      <c r="B5573" s="105">
        <v>4</v>
      </c>
      <c r="C5573" s="112">
        <v>16.416800415599997</v>
      </c>
    </row>
    <row r="5574" spans="1:3" x14ac:dyDescent="0.25">
      <c r="A5574" s="120">
        <v>45523</v>
      </c>
      <c r="B5574" s="105">
        <v>5</v>
      </c>
      <c r="C5574" s="112">
        <v>16.4208004155</v>
      </c>
    </row>
    <row r="5575" spans="1:3" x14ac:dyDescent="0.25">
      <c r="A5575" s="120">
        <v>45523</v>
      </c>
      <c r="B5575" s="105">
        <v>6</v>
      </c>
      <c r="C5575" s="112">
        <v>17.075200317899998</v>
      </c>
    </row>
    <row r="5576" spans="1:3" x14ac:dyDescent="0.25">
      <c r="A5576" s="120">
        <v>45523</v>
      </c>
      <c r="B5576" s="105">
        <v>7</v>
      </c>
      <c r="C5576" s="112">
        <v>17.736800293600002</v>
      </c>
    </row>
    <row r="5577" spans="1:3" x14ac:dyDescent="0.25">
      <c r="A5577" s="120">
        <v>45523</v>
      </c>
      <c r="B5577" s="105">
        <v>8</v>
      </c>
      <c r="C5577" s="112">
        <v>18.5176002203</v>
      </c>
    </row>
    <row r="5578" spans="1:3" x14ac:dyDescent="0.25">
      <c r="A5578" s="120">
        <v>45523</v>
      </c>
      <c r="B5578" s="105">
        <v>9</v>
      </c>
      <c r="C5578" s="112">
        <v>20.062400391000001</v>
      </c>
    </row>
    <row r="5579" spans="1:3" x14ac:dyDescent="0.25">
      <c r="A5579" s="120">
        <v>45523</v>
      </c>
      <c r="B5579" s="105">
        <v>10</v>
      </c>
      <c r="C5579" s="112">
        <v>22.068000488799999</v>
      </c>
    </row>
    <row r="5580" spans="1:3" x14ac:dyDescent="0.25">
      <c r="A5580" s="120">
        <v>45523</v>
      </c>
      <c r="B5580" s="105">
        <v>11</v>
      </c>
      <c r="C5580" s="112">
        <v>24.720000610700001</v>
      </c>
    </row>
    <row r="5581" spans="1:3" x14ac:dyDescent="0.25">
      <c r="A5581" s="120">
        <v>45523</v>
      </c>
      <c r="B5581" s="105">
        <v>12</v>
      </c>
      <c r="C5581" s="112">
        <v>28.392800537599999</v>
      </c>
    </row>
    <row r="5582" spans="1:3" x14ac:dyDescent="0.25">
      <c r="A5582" s="120">
        <v>45523</v>
      </c>
      <c r="B5582" s="105">
        <v>13</v>
      </c>
      <c r="C5582" s="112">
        <v>32.512801025999998</v>
      </c>
    </row>
    <row r="5583" spans="1:3" x14ac:dyDescent="0.25">
      <c r="A5583" s="120">
        <v>45523</v>
      </c>
      <c r="B5583" s="105">
        <v>14</v>
      </c>
      <c r="C5583" s="112">
        <v>36.562400391000004</v>
      </c>
    </row>
    <row r="5584" spans="1:3" x14ac:dyDescent="0.25">
      <c r="A5584" s="120">
        <v>45523</v>
      </c>
      <c r="B5584" s="105">
        <v>15</v>
      </c>
      <c r="C5584" s="112">
        <v>40.017600586300006</v>
      </c>
    </row>
    <row r="5585" spans="1:3" x14ac:dyDescent="0.25">
      <c r="A5585" s="120">
        <v>45523</v>
      </c>
      <c r="B5585" s="105">
        <v>16</v>
      </c>
      <c r="C5585" s="112">
        <v>42.976800781799994</v>
      </c>
    </row>
    <row r="5586" spans="1:3" x14ac:dyDescent="0.25">
      <c r="A5586" s="120">
        <v>45523</v>
      </c>
      <c r="B5586" s="105">
        <v>17</v>
      </c>
      <c r="C5586" s="112">
        <v>44.790401123700001</v>
      </c>
    </row>
    <row r="5587" spans="1:3" x14ac:dyDescent="0.25">
      <c r="A5587" s="120">
        <v>45523</v>
      </c>
      <c r="B5587" s="105">
        <v>18</v>
      </c>
      <c r="C5587" s="112">
        <v>44.759200439899999</v>
      </c>
    </row>
    <row r="5588" spans="1:3" x14ac:dyDescent="0.25">
      <c r="A5588" s="120">
        <v>45523</v>
      </c>
      <c r="B5588" s="105">
        <v>19</v>
      </c>
      <c r="C5588" s="112">
        <v>43.2768000493</v>
      </c>
    </row>
    <row r="5589" spans="1:3" x14ac:dyDescent="0.25">
      <c r="A5589" s="120">
        <v>45523</v>
      </c>
      <c r="B5589" s="105">
        <v>20</v>
      </c>
      <c r="C5589" s="112">
        <v>39.763201172399995</v>
      </c>
    </row>
    <row r="5590" spans="1:3" x14ac:dyDescent="0.25">
      <c r="A5590" s="120">
        <v>45523</v>
      </c>
      <c r="B5590" s="105">
        <v>21</v>
      </c>
      <c r="C5590" s="112">
        <v>36.267200684300001</v>
      </c>
    </row>
    <row r="5591" spans="1:3" x14ac:dyDescent="0.25">
      <c r="A5591" s="120">
        <v>45523</v>
      </c>
      <c r="B5591" s="105">
        <v>22</v>
      </c>
      <c r="C5591" s="112">
        <v>32.404000244599999</v>
      </c>
    </row>
    <row r="5592" spans="1:3" x14ac:dyDescent="0.25">
      <c r="A5592" s="120">
        <v>45523</v>
      </c>
      <c r="B5592" s="105">
        <v>23</v>
      </c>
      <c r="C5592" s="112">
        <v>28.3664006353</v>
      </c>
    </row>
    <row r="5593" spans="1:3" x14ac:dyDescent="0.25">
      <c r="A5593" s="120">
        <v>45523</v>
      </c>
      <c r="B5593" s="105">
        <v>24</v>
      </c>
      <c r="C5593" s="112">
        <v>24.9272009283</v>
      </c>
    </row>
    <row r="5594" spans="1:3" x14ac:dyDescent="0.25">
      <c r="A5594" s="120">
        <v>45524</v>
      </c>
      <c r="B5594" s="105">
        <v>1</v>
      </c>
      <c r="C5594" s="112">
        <v>22.240000610999999</v>
      </c>
    </row>
    <row r="5595" spans="1:3" x14ac:dyDescent="0.25">
      <c r="A5595" s="120">
        <v>45524</v>
      </c>
      <c r="B5595" s="105">
        <v>2</v>
      </c>
      <c r="C5595" s="112">
        <v>20.173600220299999</v>
      </c>
    </row>
    <row r="5596" spans="1:3" x14ac:dyDescent="0.25">
      <c r="A5596" s="120">
        <v>45524</v>
      </c>
      <c r="B5596" s="105">
        <v>3</v>
      </c>
      <c r="C5596" s="112">
        <v>19.052000366799998</v>
      </c>
    </row>
    <row r="5597" spans="1:3" x14ac:dyDescent="0.25">
      <c r="A5597" s="120">
        <v>45524</v>
      </c>
      <c r="B5597" s="105">
        <v>4</v>
      </c>
      <c r="C5597" s="112">
        <v>18.032800537700002</v>
      </c>
    </row>
    <row r="5598" spans="1:3" x14ac:dyDescent="0.25">
      <c r="A5598" s="120">
        <v>45524</v>
      </c>
      <c r="B5598" s="105">
        <v>5</v>
      </c>
      <c r="C5598" s="112">
        <v>17.687200317999999</v>
      </c>
    </row>
    <row r="5599" spans="1:3" x14ac:dyDescent="0.25">
      <c r="A5599" s="120">
        <v>45524</v>
      </c>
      <c r="B5599" s="105">
        <v>6</v>
      </c>
      <c r="C5599" s="112">
        <v>18.158400391099999</v>
      </c>
    </row>
    <row r="5600" spans="1:3" x14ac:dyDescent="0.25">
      <c r="A5600" s="120">
        <v>45524</v>
      </c>
      <c r="B5600" s="105">
        <v>7</v>
      </c>
      <c r="C5600" s="112">
        <v>18.688000366699999</v>
      </c>
    </row>
    <row r="5601" spans="1:3" x14ac:dyDescent="0.25">
      <c r="A5601" s="120">
        <v>45524</v>
      </c>
      <c r="B5601" s="105">
        <v>8</v>
      </c>
      <c r="C5601" s="112">
        <v>19.708000610899997</v>
      </c>
    </row>
    <row r="5602" spans="1:3" x14ac:dyDescent="0.25">
      <c r="A5602" s="120">
        <v>45524</v>
      </c>
      <c r="B5602" s="105">
        <v>9</v>
      </c>
      <c r="C5602" s="112">
        <v>21.7216004645</v>
      </c>
    </row>
    <row r="5603" spans="1:3" x14ac:dyDescent="0.25">
      <c r="A5603" s="120">
        <v>45524</v>
      </c>
      <c r="B5603" s="105">
        <v>10</v>
      </c>
      <c r="C5603" s="112">
        <v>23.996800659799998</v>
      </c>
    </row>
    <row r="5604" spans="1:3" x14ac:dyDescent="0.25">
      <c r="A5604" s="120">
        <v>45524</v>
      </c>
      <c r="B5604" s="105">
        <v>11</v>
      </c>
      <c r="C5604" s="112">
        <v>27.508800049400001</v>
      </c>
    </row>
    <row r="5605" spans="1:3" x14ac:dyDescent="0.25">
      <c r="A5605" s="120">
        <v>45524</v>
      </c>
      <c r="B5605" s="105">
        <v>12</v>
      </c>
      <c r="C5605" s="112">
        <v>31.392800537700001</v>
      </c>
    </row>
    <row r="5606" spans="1:3" x14ac:dyDescent="0.25">
      <c r="A5606" s="120">
        <v>45524</v>
      </c>
      <c r="B5606" s="105">
        <v>13</v>
      </c>
      <c r="C5606" s="112">
        <v>35.084000732900002</v>
      </c>
    </row>
    <row r="5607" spans="1:3" x14ac:dyDescent="0.25">
      <c r="A5607" s="120">
        <v>45524</v>
      </c>
      <c r="B5607" s="105">
        <v>14</v>
      </c>
      <c r="C5607" s="112">
        <v>39.1488007815</v>
      </c>
    </row>
    <row r="5608" spans="1:3" x14ac:dyDescent="0.25">
      <c r="A5608" s="120">
        <v>45524</v>
      </c>
      <c r="B5608" s="105">
        <v>15</v>
      </c>
      <c r="C5608" s="112">
        <v>42.0160007327</v>
      </c>
    </row>
    <row r="5609" spans="1:3" x14ac:dyDescent="0.25">
      <c r="A5609" s="120">
        <v>45524</v>
      </c>
      <c r="B5609" s="105">
        <v>16</v>
      </c>
      <c r="C5609" s="112">
        <v>44.495200439999998</v>
      </c>
    </row>
    <row r="5610" spans="1:3" x14ac:dyDescent="0.25">
      <c r="A5610" s="120">
        <v>45524</v>
      </c>
      <c r="B5610" s="105">
        <v>17</v>
      </c>
      <c r="C5610" s="112">
        <v>46.417600098199998</v>
      </c>
    </row>
    <row r="5611" spans="1:3" x14ac:dyDescent="0.25">
      <c r="A5611" s="120">
        <v>45524</v>
      </c>
      <c r="B5611" s="105">
        <v>18</v>
      </c>
      <c r="C5611" s="112">
        <v>46.425600098100006</v>
      </c>
    </row>
    <row r="5612" spans="1:3" x14ac:dyDescent="0.25">
      <c r="A5612" s="120">
        <v>45524</v>
      </c>
      <c r="B5612" s="105">
        <v>19</v>
      </c>
      <c r="C5612" s="112">
        <v>44.531200928300002</v>
      </c>
    </row>
    <row r="5613" spans="1:3" x14ac:dyDescent="0.25">
      <c r="A5613" s="120">
        <v>45524</v>
      </c>
      <c r="B5613" s="105">
        <v>20</v>
      </c>
      <c r="C5613" s="112">
        <v>40.8072009284</v>
      </c>
    </row>
    <row r="5614" spans="1:3" x14ac:dyDescent="0.25">
      <c r="A5614" s="120">
        <v>45524</v>
      </c>
      <c r="B5614" s="105">
        <v>21</v>
      </c>
      <c r="C5614" s="112">
        <v>37.299200439899998</v>
      </c>
    </row>
    <row r="5615" spans="1:3" x14ac:dyDescent="0.25">
      <c r="A5615" s="120">
        <v>45524</v>
      </c>
      <c r="B5615" s="105">
        <v>22</v>
      </c>
      <c r="C5615" s="112">
        <v>32.687200684300002</v>
      </c>
    </row>
    <row r="5616" spans="1:3" x14ac:dyDescent="0.25">
      <c r="A5616" s="120">
        <v>45524</v>
      </c>
      <c r="B5616" s="105">
        <v>23</v>
      </c>
      <c r="C5616" s="112">
        <v>28.326400147200001</v>
      </c>
    </row>
    <row r="5617" spans="1:3" x14ac:dyDescent="0.25">
      <c r="A5617" s="120">
        <v>45524</v>
      </c>
      <c r="B5617" s="105">
        <v>24</v>
      </c>
      <c r="C5617" s="112">
        <v>24.8016004644</v>
      </c>
    </row>
    <row r="5618" spans="1:3" x14ac:dyDescent="0.25">
      <c r="A5618" s="120">
        <v>45525</v>
      </c>
      <c r="B5618" s="105">
        <v>1</v>
      </c>
      <c r="C5618" s="112">
        <v>22.157600342199999</v>
      </c>
    </row>
    <row r="5619" spans="1:3" x14ac:dyDescent="0.25">
      <c r="A5619" s="120">
        <v>45525</v>
      </c>
      <c r="B5619" s="105">
        <v>2</v>
      </c>
      <c r="C5619" s="112">
        <v>20.206400391300001</v>
      </c>
    </row>
    <row r="5620" spans="1:3" x14ac:dyDescent="0.25">
      <c r="A5620" s="120">
        <v>45525</v>
      </c>
      <c r="B5620" s="105">
        <v>3</v>
      </c>
      <c r="C5620" s="112">
        <v>18.764000611</v>
      </c>
    </row>
    <row r="5621" spans="1:3" x14ac:dyDescent="0.25">
      <c r="A5621" s="120">
        <v>45525</v>
      </c>
      <c r="B5621" s="105">
        <v>4</v>
      </c>
      <c r="C5621" s="112">
        <v>17.626400391099999</v>
      </c>
    </row>
    <row r="5622" spans="1:3" x14ac:dyDescent="0.25">
      <c r="A5622" s="120">
        <v>45525</v>
      </c>
      <c r="B5622" s="105">
        <v>5</v>
      </c>
      <c r="C5622" s="112">
        <v>17.292000122500003</v>
      </c>
    </row>
    <row r="5623" spans="1:3" x14ac:dyDescent="0.25">
      <c r="A5623" s="120">
        <v>45525</v>
      </c>
      <c r="B5623" s="105">
        <v>6</v>
      </c>
      <c r="C5623" s="112">
        <v>17.789600220200001</v>
      </c>
    </row>
    <row r="5624" spans="1:3" x14ac:dyDescent="0.25">
      <c r="A5624" s="120">
        <v>45525</v>
      </c>
      <c r="B5624" s="105">
        <v>7</v>
      </c>
      <c r="C5624" s="112">
        <v>18.647200439999999</v>
      </c>
    </row>
    <row r="5625" spans="1:3" x14ac:dyDescent="0.25">
      <c r="A5625" s="120">
        <v>45525</v>
      </c>
      <c r="B5625" s="105">
        <v>8</v>
      </c>
      <c r="C5625" s="112">
        <v>19.424800781599998</v>
      </c>
    </row>
    <row r="5626" spans="1:3" x14ac:dyDescent="0.25">
      <c r="A5626" s="120">
        <v>45525</v>
      </c>
      <c r="B5626" s="105">
        <v>9</v>
      </c>
      <c r="C5626" s="112">
        <v>20.840800293499999</v>
      </c>
    </row>
    <row r="5627" spans="1:3" x14ac:dyDescent="0.25">
      <c r="A5627" s="120">
        <v>45525</v>
      </c>
      <c r="B5627" s="105">
        <v>10</v>
      </c>
      <c r="C5627" s="112">
        <v>22.977599854000001</v>
      </c>
    </row>
    <row r="5628" spans="1:3" x14ac:dyDescent="0.25">
      <c r="A5628" s="120">
        <v>45525</v>
      </c>
      <c r="B5628" s="105">
        <v>11</v>
      </c>
      <c r="C5628" s="112">
        <v>25.6856005866</v>
      </c>
    </row>
    <row r="5629" spans="1:3" x14ac:dyDescent="0.25">
      <c r="A5629" s="120">
        <v>45525</v>
      </c>
      <c r="B5629" s="105">
        <v>12</v>
      </c>
      <c r="C5629" s="112">
        <v>28.7960009771</v>
      </c>
    </row>
    <row r="5630" spans="1:3" x14ac:dyDescent="0.25">
      <c r="A5630" s="120">
        <v>45525</v>
      </c>
      <c r="B5630" s="105">
        <v>13</v>
      </c>
      <c r="C5630" s="112">
        <v>32.774400879399998</v>
      </c>
    </row>
    <row r="5631" spans="1:3" x14ac:dyDescent="0.25">
      <c r="A5631" s="120">
        <v>45525</v>
      </c>
      <c r="B5631" s="105">
        <v>14</v>
      </c>
      <c r="C5631" s="112">
        <v>36.352801026000002</v>
      </c>
    </row>
    <row r="5632" spans="1:3" x14ac:dyDescent="0.25">
      <c r="A5632" s="120">
        <v>45525</v>
      </c>
      <c r="B5632" s="105">
        <v>15</v>
      </c>
      <c r="C5632" s="112">
        <v>40.036000733000002</v>
      </c>
    </row>
    <row r="5633" spans="1:3" x14ac:dyDescent="0.25">
      <c r="A5633" s="120">
        <v>45525</v>
      </c>
      <c r="B5633" s="105">
        <v>16</v>
      </c>
      <c r="C5633" s="112">
        <v>43.1640014655</v>
      </c>
    </row>
    <row r="5634" spans="1:3" x14ac:dyDescent="0.25">
      <c r="A5634" s="120">
        <v>45525</v>
      </c>
      <c r="B5634" s="105">
        <v>17</v>
      </c>
      <c r="C5634" s="112">
        <v>44.976000732899998</v>
      </c>
    </row>
    <row r="5635" spans="1:3" x14ac:dyDescent="0.25">
      <c r="A5635" s="120">
        <v>45525</v>
      </c>
      <c r="B5635" s="105">
        <v>18</v>
      </c>
      <c r="C5635" s="112">
        <v>43.7976005863</v>
      </c>
    </row>
    <row r="5636" spans="1:3" x14ac:dyDescent="0.25">
      <c r="A5636" s="120">
        <v>45525</v>
      </c>
      <c r="B5636" s="105">
        <v>19</v>
      </c>
      <c r="C5636" s="112">
        <v>40.843200684000003</v>
      </c>
    </row>
    <row r="5637" spans="1:3" x14ac:dyDescent="0.25">
      <c r="A5637" s="120">
        <v>45525</v>
      </c>
      <c r="B5637" s="105">
        <v>20</v>
      </c>
      <c r="C5637" s="112">
        <v>36.7655998539</v>
      </c>
    </row>
    <row r="5638" spans="1:3" x14ac:dyDescent="0.25">
      <c r="A5638" s="120">
        <v>45525</v>
      </c>
      <c r="B5638" s="105">
        <v>21</v>
      </c>
      <c r="C5638" s="112">
        <v>33.291200928199999</v>
      </c>
    </row>
    <row r="5639" spans="1:3" x14ac:dyDescent="0.25">
      <c r="A5639" s="120">
        <v>45525</v>
      </c>
      <c r="B5639" s="105">
        <v>22</v>
      </c>
      <c r="C5639" s="112">
        <v>29.830400635300002</v>
      </c>
    </row>
    <row r="5640" spans="1:3" x14ac:dyDescent="0.25">
      <c r="A5640" s="120">
        <v>45525</v>
      </c>
      <c r="B5640" s="105">
        <v>23</v>
      </c>
      <c r="C5640" s="112">
        <v>26.004000610800002</v>
      </c>
    </row>
    <row r="5641" spans="1:3" x14ac:dyDescent="0.25">
      <c r="A5641" s="120">
        <v>45525</v>
      </c>
      <c r="B5641" s="105">
        <v>24</v>
      </c>
      <c r="C5641" s="112">
        <v>22.606400024999999</v>
      </c>
    </row>
    <row r="5642" spans="1:3" x14ac:dyDescent="0.25">
      <c r="A5642" s="120">
        <v>45526</v>
      </c>
      <c r="B5642" s="105">
        <v>1</v>
      </c>
      <c r="C5642" s="112">
        <v>19.987200440100001</v>
      </c>
    </row>
    <row r="5643" spans="1:3" x14ac:dyDescent="0.25">
      <c r="A5643" s="120">
        <v>45526</v>
      </c>
      <c r="B5643" s="105">
        <v>2</v>
      </c>
      <c r="C5643" s="112">
        <v>18.4248004154</v>
      </c>
    </row>
    <row r="5644" spans="1:3" x14ac:dyDescent="0.25">
      <c r="A5644" s="120">
        <v>45526</v>
      </c>
      <c r="B5644" s="105">
        <v>3</v>
      </c>
      <c r="C5644" s="112">
        <v>17.244800415699999</v>
      </c>
    </row>
    <row r="5645" spans="1:3" x14ac:dyDescent="0.25">
      <c r="A5645" s="120">
        <v>45526</v>
      </c>
      <c r="B5645" s="105">
        <v>4</v>
      </c>
      <c r="C5645" s="112">
        <v>16.525599853899998</v>
      </c>
    </row>
    <row r="5646" spans="1:3" x14ac:dyDescent="0.25">
      <c r="A5646" s="120">
        <v>45526</v>
      </c>
      <c r="B5646" s="105">
        <v>5</v>
      </c>
      <c r="C5646" s="112">
        <v>16.411200073700002</v>
      </c>
    </row>
    <row r="5647" spans="1:3" x14ac:dyDescent="0.25">
      <c r="A5647" s="120">
        <v>45526</v>
      </c>
      <c r="B5647" s="105">
        <v>6</v>
      </c>
      <c r="C5647" s="112">
        <v>16.705600342299999</v>
      </c>
    </row>
    <row r="5648" spans="1:3" x14ac:dyDescent="0.25">
      <c r="A5648" s="120">
        <v>45526</v>
      </c>
      <c r="B5648" s="105">
        <v>7</v>
      </c>
      <c r="C5648" s="112">
        <v>17.2136002202</v>
      </c>
    </row>
    <row r="5649" spans="1:3" x14ac:dyDescent="0.25">
      <c r="A5649" s="120">
        <v>45526</v>
      </c>
      <c r="B5649" s="105">
        <v>8</v>
      </c>
      <c r="C5649" s="112">
        <v>17.9816003424</v>
      </c>
    </row>
    <row r="5650" spans="1:3" x14ac:dyDescent="0.25">
      <c r="A5650" s="120">
        <v>45526</v>
      </c>
      <c r="B5650" s="105">
        <v>9</v>
      </c>
      <c r="C5650" s="112">
        <v>18.6968000492</v>
      </c>
    </row>
    <row r="5651" spans="1:3" x14ac:dyDescent="0.25">
      <c r="A5651" s="120">
        <v>45526</v>
      </c>
      <c r="B5651" s="105">
        <v>10</v>
      </c>
      <c r="C5651" s="112">
        <v>20.090400757499999</v>
      </c>
    </row>
    <row r="5652" spans="1:3" x14ac:dyDescent="0.25">
      <c r="A5652" s="120">
        <v>45526</v>
      </c>
      <c r="B5652" s="105">
        <v>11</v>
      </c>
      <c r="C5652" s="112">
        <v>21.706400879299999</v>
      </c>
    </row>
    <row r="5653" spans="1:3" x14ac:dyDescent="0.25">
      <c r="A5653" s="120">
        <v>45526</v>
      </c>
      <c r="B5653" s="105">
        <v>12</v>
      </c>
      <c r="C5653" s="112">
        <v>24.438400513199998</v>
      </c>
    </row>
    <row r="5654" spans="1:3" x14ac:dyDescent="0.25">
      <c r="A5654" s="120">
        <v>45526</v>
      </c>
      <c r="B5654" s="105">
        <v>13</v>
      </c>
      <c r="C5654" s="112">
        <v>27.084000488699999</v>
      </c>
    </row>
    <row r="5655" spans="1:3" x14ac:dyDescent="0.25">
      <c r="A5655" s="120">
        <v>45526</v>
      </c>
      <c r="B5655" s="105">
        <v>14</v>
      </c>
      <c r="C5655" s="112">
        <v>30.069601074800001</v>
      </c>
    </row>
    <row r="5656" spans="1:3" x14ac:dyDescent="0.25">
      <c r="A5656" s="120">
        <v>45526</v>
      </c>
      <c r="B5656" s="105">
        <v>15</v>
      </c>
      <c r="C5656" s="112">
        <v>32.816001221400001</v>
      </c>
    </row>
    <row r="5657" spans="1:3" x14ac:dyDescent="0.25">
      <c r="A5657" s="120">
        <v>45526</v>
      </c>
      <c r="B5657" s="105">
        <v>16</v>
      </c>
      <c r="C5657" s="112">
        <v>35.549600830599999</v>
      </c>
    </row>
    <row r="5658" spans="1:3" x14ac:dyDescent="0.25">
      <c r="A5658" s="120">
        <v>45526</v>
      </c>
      <c r="B5658" s="105">
        <v>17</v>
      </c>
      <c r="C5658" s="112">
        <v>37.117601319000002</v>
      </c>
    </row>
    <row r="5659" spans="1:3" x14ac:dyDescent="0.25">
      <c r="A5659" s="120">
        <v>45526</v>
      </c>
      <c r="B5659" s="105">
        <v>18</v>
      </c>
      <c r="C5659" s="112">
        <v>36.740800293400007</v>
      </c>
    </row>
    <row r="5660" spans="1:3" x14ac:dyDescent="0.25">
      <c r="A5660" s="120">
        <v>45526</v>
      </c>
      <c r="B5660" s="105">
        <v>19</v>
      </c>
      <c r="C5660" s="112">
        <v>33.948800049299997</v>
      </c>
    </row>
    <row r="5661" spans="1:3" x14ac:dyDescent="0.25">
      <c r="A5661" s="120">
        <v>45526</v>
      </c>
      <c r="B5661" s="105">
        <v>20</v>
      </c>
      <c r="C5661" s="112">
        <v>31.104000733100001</v>
      </c>
    </row>
    <row r="5662" spans="1:3" x14ac:dyDescent="0.25">
      <c r="A5662" s="120">
        <v>45526</v>
      </c>
      <c r="B5662" s="105">
        <v>21</v>
      </c>
      <c r="C5662" s="112">
        <v>28.879200684300002</v>
      </c>
    </row>
    <row r="5663" spans="1:3" x14ac:dyDescent="0.25">
      <c r="A5663" s="120">
        <v>45526</v>
      </c>
      <c r="B5663" s="105">
        <v>22</v>
      </c>
      <c r="C5663" s="112">
        <v>26.1616003424</v>
      </c>
    </row>
    <row r="5664" spans="1:3" x14ac:dyDescent="0.25">
      <c r="A5664" s="120">
        <v>45526</v>
      </c>
      <c r="B5664" s="105">
        <v>23</v>
      </c>
      <c r="C5664" s="112">
        <v>22.917600098099999</v>
      </c>
    </row>
    <row r="5665" spans="1:3" x14ac:dyDescent="0.25">
      <c r="A5665" s="120">
        <v>45526</v>
      </c>
      <c r="B5665" s="105">
        <v>24</v>
      </c>
      <c r="C5665" s="112">
        <v>20.4536003423</v>
      </c>
    </row>
    <row r="5666" spans="1:3" x14ac:dyDescent="0.25">
      <c r="A5666" s="120">
        <v>45527</v>
      </c>
      <c r="B5666" s="105">
        <v>1</v>
      </c>
      <c r="C5666" s="112">
        <v>18.464000488999996</v>
      </c>
    </row>
    <row r="5667" spans="1:3" x14ac:dyDescent="0.25">
      <c r="A5667" s="120">
        <v>45527</v>
      </c>
      <c r="B5667" s="105">
        <v>2</v>
      </c>
      <c r="C5667" s="112">
        <v>16.9864005134</v>
      </c>
    </row>
    <row r="5668" spans="1:3" x14ac:dyDescent="0.25">
      <c r="A5668" s="120">
        <v>45527</v>
      </c>
      <c r="B5668" s="105">
        <v>3</v>
      </c>
      <c r="C5668" s="112">
        <v>15.940800293399999</v>
      </c>
    </row>
    <row r="5669" spans="1:3" x14ac:dyDescent="0.25">
      <c r="A5669" s="120">
        <v>45527</v>
      </c>
      <c r="B5669" s="105">
        <v>4</v>
      </c>
      <c r="C5669" s="112">
        <v>15.332000488899999</v>
      </c>
    </row>
    <row r="5670" spans="1:3" x14ac:dyDescent="0.25">
      <c r="A5670" s="120">
        <v>45527</v>
      </c>
      <c r="B5670" s="105">
        <v>5</v>
      </c>
      <c r="C5670" s="112">
        <v>15.024000366800001</v>
      </c>
    </row>
    <row r="5671" spans="1:3" x14ac:dyDescent="0.25">
      <c r="A5671" s="120">
        <v>45527</v>
      </c>
      <c r="B5671" s="105">
        <v>6</v>
      </c>
      <c r="C5671" s="112">
        <v>15.3304006353</v>
      </c>
    </row>
    <row r="5672" spans="1:3" x14ac:dyDescent="0.25">
      <c r="A5672" s="120">
        <v>45527</v>
      </c>
      <c r="B5672" s="105">
        <v>7</v>
      </c>
      <c r="C5672" s="112">
        <v>15.769600220199999</v>
      </c>
    </row>
    <row r="5673" spans="1:3" x14ac:dyDescent="0.25">
      <c r="A5673" s="120">
        <v>45527</v>
      </c>
      <c r="B5673" s="105">
        <v>8</v>
      </c>
      <c r="C5673" s="112">
        <v>15.849600220099999</v>
      </c>
    </row>
    <row r="5674" spans="1:3" x14ac:dyDescent="0.25">
      <c r="A5674" s="120">
        <v>45527</v>
      </c>
      <c r="B5674" s="105">
        <v>9</v>
      </c>
      <c r="C5674" s="112">
        <v>16.326400635399999</v>
      </c>
    </row>
    <row r="5675" spans="1:3" x14ac:dyDescent="0.25">
      <c r="A5675" s="120">
        <v>45527</v>
      </c>
      <c r="B5675" s="105">
        <v>10</v>
      </c>
      <c r="C5675" s="112">
        <v>16.780800537699999</v>
      </c>
    </row>
    <row r="5676" spans="1:3" x14ac:dyDescent="0.25">
      <c r="A5676" s="120">
        <v>45527</v>
      </c>
      <c r="B5676" s="105">
        <v>11</v>
      </c>
      <c r="C5676" s="112">
        <v>17.4736004646</v>
      </c>
    </row>
    <row r="5677" spans="1:3" x14ac:dyDescent="0.25">
      <c r="A5677" s="120">
        <v>45527</v>
      </c>
      <c r="B5677" s="105">
        <v>12</v>
      </c>
      <c r="C5677" s="112">
        <v>18.610400391200002</v>
      </c>
    </row>
    <row r="5678" spans="1:3" x14ac:dyDescent="0.25">
      <c r="A5678" s="120">
        <v>45527</v>
      </c>
      <c r="B5678" s="105">
        <v>13</v>
      </c>
      <c r="C5678" s="112">
        <v>20.288800049099997</v>
      </c>
    </row>
    <row r="5679" spans="1:3" x14ac:dyDescent="0.25">
      <c r="A5679" s="120">
        <v>45527</v>
      </c>
      <c r="B5679" s="105">
        <v>14</v>
      </c>
      <c r="C5679" s="112">
        <v>22.525600220200001</v>
      </c>
    </row>
    <row r="5680" spans="1:3" x14ac:dyDescent="0.25">
      <c r="A5680" s="120">
        <v>45527</v>
      </c>
      <c r="B5680" s="105">
        <v>15</v>
      </c>
      <c r="C5680" s="112">
        <v>24.771200928499997</v>
      </c>
    </row>
    <row r="5681" spans="1:3" x14ac:dyDescent="0.25">
      <c r="A5681" s="120">
        <v>45527</v>
      </c>
      <c r="B5681" s="105">
        <v>16</v>
      </c>
      <c r="C5681" s="112">
        <v>27.140800781700001</v>
      </c>
    </row>
    <row r="5682" spans="1:3" x14ac:dyDescent="0.25">
      <c r="A5682" s="120">
        <v>45527</v>
      </c>
      <c r="B5682" s="105">
        <v>17</v>
      </c>
      <c r="C5682" s="112">
        <v>28.997600098300001</v>
      </c>
    </row>
    <row r="5683" spans="1:3" x14ac:dyDescent="0.25">
      <c r="A5683" s="120">
        <v>45527</v>
      </c>
      <c r="B5683" s="105">
        <v>18</v>
      </c>
      <c r="C5683" s="112">
        <v>29.589600830600002</v>
      </c>
    </row>
    <row r="5684" spans="1:3" x14ac:dyDescent="0.25">
      <c r="A5684" s="120">
        <v>45527</v>
      </c>
      <c r="B5684" s="105">
        <v>19</v>
      </c>
      <c r="C5684" s="112">
        <v>28.282400391100001</v>
      </c>
    </row>
    <row r="5685" spans="1:3" x14ac:dyDescent="0.25">
      <c r="A5685" s="120">
        <v>45527</v>
      </c>
      <c r="B5685" s="105">
        <v>20</v>
      </c>
      <c r="C5685" s="112">
        <v>25.67120044</v>
      </c>
    </row>
    <row r="5686" spans="1:3" x14ac:dyDescent="0.25">
      <c r="A5686" s="120">
        <v>45527</v>
      </c>
      <c r="B5686" s="105">
        <v>21</v>
      </c>
      <c r="C5686" s="112">
        <v>23.623200684</v>
      </c>
    </row>
    <row r="5687" spans="1:3" x14ac:dyDescent="0.25">
      <c r="A5687" s="120">
        <v>45527</v>
      </c>
      <c r="B5687" s="105">
        <v>22</v>
      </c>
      <c r="C5687" s="112">
        <v>21.296800781800002</v>
      </c>
    </row>
    <row r="5688" spans="1:3" x14ac:dyDescent="0.25">
      <c r="A5688" s="120">
        <v>45527</v>
      </c>
      <c r="B5688" s="105">
        <v>23</v>
      </c>
      <c r="C5688" s="112">
        <v>19.7896003424</v>
      </c>
    </row>
    <row r="5689" spans="1:3" x14ac:dyDescent="0.25">
      <c r="A5689" s="120">
        <v>45527</v>
      </c>
      <c r="B5689" s="105">
        <v>24</v>
      </c>
      <c r="C5689" s="112">
        <v>18.079200317800002</v>
      </c>
    </row>
    <row r="5690" spans="1:3" x14ac:dyDescent="0.25">
      <c r="A5690" s="120">
        <v>45528</v>
      </c>
      <c r="B5690" s="105">
        <v>1</v>
      </c>
      <c r="C5690" s="112">
        <v>16.716800293399999</v>
      </c>
    </row>
    <row r="5691" spans="1:3" x14ac:dyDescent="0.25">
      <c r="A5691" s="120">
        <v>45528</v>
      </c>
      <c r="B5691" s="105">
        <v>2</v>
      </c>
      <c r="C5691" s="112">
        <v>15.547200073600001</v>
      </c>
    </row>
    <row r="5692" spans="1:3" x14ac:dyDescent="0.25">
      <c r="A5692" s="120">
        <v>45528</v>
      </c>
      <c r="B5692" s="105">
        <v>3</v>
      </c>
      <c r="C5692" s="112">
        <v>14.889600464600001</v>
      </c>
    </row>
    <row r="5693" spans="1:3" x14ac:dyDescent="0.25">
      <c r="A5693" s="120">
        <v>45528</v>
      </c>
      <c r="B5693" s="105">
        <v>4</v>
      </c>
      <c r="C5693" s="112">
        <v>14.344000488699999</v>
      </c>
    </row>
    <row r="5694" spans="1:3" x14ac:dyDescent="0.25">
      <c r="A5694" s="120">
        <v>45528</v>
      </c>
      <c r="B5694" s="105">
        <v>5</v>
      </c>
      <c r="C5694" s="112">
        <v>14.013599976</v>
      </c>
    </row>
    <row r="5695" spans="1:3" x14ac:dyDescent="0.25">
      <c r="A5695" s="120">
        <v>45528</v>
      </c>
      <c r="B5695" s="105">
        <v>6</v>
      </c>
      <c r="C5695" s="112">
        <v>13.897600220300001</v>
      </c>
    </row>
    <row r="5696" spans="1:3" x14ac:dyDescent="0.25">
      <c r="A5696" s="120">
        <v>45528</v>
      </c>
      <c r="B5696" s="105">
        <v>7</v>
      </c>
      <c r="C5696" s="112">
        <v>13.8296002202</v>
      </c>
    </row>
    <row r="5697" spans="1:3" x14ac:dyDescent="0.25">
      <c r="A5697" s="120">
        <v>45528</v>
      </c>
      <c r="B5697" s="105">
        <v>8</v>
      </c>
      <c r="C5697" s="112">
        <v>13.557600220199999</v>
      </c>
    </row>
    <row r="5698" spans="1:3" x14ac:dyDescent="0.25">
      <c r="A5698" s="120">
        <v>45528</v>
      </c>
      <c r="B5698" s="105">
        <v>9</v>
      </c>
      <c r="C5698" s="112">
        <v>13.722400268900001</v>
      </c>
    </row>
    <row r="5699" spans="1:3" x14ac:dyDescent="0.25">
      <c r="A5699" s="120">
        <v>45528</v>
      </c>
      <c r="B5699" s="105">
        <v>10</v>
      </c>
      <c r="C5699" s="112">
        <v>14.1288006599</v>
      </c>
    </row>
    <row r="5700" spans="1:3" x14ac:dyDescent="0.25">
      <c r="A5700" s="120">
        <v>45528</v>
      </c>
      <c r="B5700" s="105">
        <v>11</v>
      </c>
      <c r="C5700" s="112">
        <v>15.2720003669</v>
      </c>
    </row>
    <row r="5701" spans="1:3" x14ac:dyDescent="0.25">
      <c r="A5701" s="120">
        <v>45528</v>
      </c>
      <c r="B5701" s="105">
        <v>12</v>
      </c>
      <c r="C5701" s="112">
        <v>15.8888005378</v>
      </c>
    </row>
    <row r="5702" spans="1:3" x14ac:dyDescent="0.25">
      <c r="A5702" s="120">
        <v>45528</v>
      </c>
      <c r="B5702" s="105">
        <v>13</v>
      </c>
      <c r="C5702" s="112">
        <v>17.044000366799999</v>
      </c>
    </row>
    <row r="5703" spans="1:3" x14ac:dyDescent="0.25">
      <c r="A5703" s="120">
        <v>45528</v>
      </c>
      <c r="B5703" s="105">
        <v>14</v>
      </c>
      <c r="C5703" s="112">
        <v>18.675999878199999</v>
      </c>
    </row>
    <row r="5704" spans="1:3" x14ac:dyDescent="0.25">
      <c r="A5704" s="120">
        <v>45528</v>
      </c>
      <c r="B5704" s="105">
        <v>15</v>
      </c>
      <c r="C5704" s="112">
        <v>20.192800293600001</v>
      </c>
    </row>
    <row r="5705" spans="1:3" x14ac:dyDescent="0.25">
      <c r="A5705" s="120">
        <v>45528</v>
      </c>
      <c r="B5705" s="105">
        <v>16</v>
      </c>
      <c r="C5705" s="112">
        <v>22.1672000738</v>
      </c>
    </row>
    <row r="5706" spans="1:3" x14ac:dyDescent="0.25">
      <c r="A5706" s="120">
        <v>45528</v>
      </c>
      <c r="B5706" s="105">
        <v>17</v>
      </c>
      <c r="C5706" s="112">
        <v>23.948000366600002</v>
      </c>
    </row>
    <row r="5707" spans="1:3" x14ac:dyDescent="0.25">
      <c r="A5707" s="120">
        <v>45528</v>
      </c>
      <c r="B5707" s="105">
        <v>18</v>
      </c>
      <c r="C5707" s="112">
        <v>24.688800415500001</v>
      </c>
    </row>
    <row r="5708" spans="1:3" x14ac:dyDescent="0.25">
      <c r="A5708" s="120">
        <v>45528</v>
      </c>
      <c r="B5708" s="105">
        <v>19</v>
      </c>
      <c r="C5708" s="112">
        <v>23.659200439900001</v>
      </c>
    </row>
    <row r="5709" spans="1:3" x14ac:dyDescent="0.25">
      <c r="A5709" s="120">
        <v>45528</v>
      </c>
      <c r="B5709" s="105">
        <v>20</v>
      </c>
      <c r="C5709" s="112">
        <v>21.965600342199998</v>
      </c>
    </row>
    <row r="5710" spans="1:3" x14ac:dyDescent="0.25">
      <c r="A5710" s="120">
        <v>45528</v>
      </c>
      <c r="B5710" s="105">
        <v>21</v>
      </c>
      <c r="C5710" s="112">
        <v>20.722400390899999</v>
      </c>
    </row>
    <row r="5711" spans="1:3" x14ac:dyDescent="0.25">
      <c r="A5711" s="120">
        <v>45528</v>
      </c>
      <c r="B5711" s="105">
        <v>22</v>
      </c>
      <c r="C5711" s="112">
        <v>19.434400513100002</v>
      </c>
    </row>
    <row r="5712" spans="1:3" x14ac:dyDescent="0.25">
      <c r="A5712" s="120">
        <v>45528</v>
      </c>
      <c r="B5712" s="105">
        <v>23</v>
      </c>
      <c r="C5712" s="112">
        <v>18.201600464399998</v>
      </c>
    </row>
    <row r="5713" spans="1:3" x14ac:dyDescent="0.25">
      <c r="A5713" s="120">
        <v>45528</v>
      </c>
      <c r="B5713" s="105">
        <v>24</v>
      </c>
      <c r="C5713" s="112">
        <v>16.965600708499998</v>
      </c>
    </row>
    <row r="5714" spans="1:3" x14ac:dyDescent="0.25">
      <c r="A5714" s="120">
        <v>45529</v>
      </c>
      <c r="B5714" s="105">
        <v>1</v>
      </c>
      <c r="C5714" s="112">
        <v>15.8831999516</v>
      </c>
    </row>
    <row r="5715" spans="1:3" x14ac:dyDescent="0.25">
      <c r="A5715" s="120">
        <v>45529</v>
      </c>
      <c r="B5715" s="105">
        <v>2</v>
      </c>
      <c r="C5715" s="112">
        <v>14.980800049499999</v>
      </c>
    </row>
    <row r="5716" spans="1:3" x14ac:dyDescent="0.25">
      <c r="A5716" s="120">
        <v>45529</v>
      </c>
      <c r="B5716" s="105">
        <v>3</v>
      </c>
      <c r="C5716" s="112">
        <v>14.418400391300001</v>
      </c>
    </row>
    <row r="5717" spans="1:3" x14ac:dyDescent="0.25">
      <c r="A5717" s="120">
        <v>45529</v>
      </c>
      <c r="B5717" s="105">
        <v>4</v>
      </c>
      <c r="C5717" s="112">
        <v>13.946400268900002</v>
      </c>
    </row>
    <row r="5718" spans="1:3" x14ac:dyDescent="0.25">
      <c r="A5718" s="120">
        <v>45529</v>
      </c>
      <c r="B5718" s="105">
        <v>5</v>
      </c>
      <c r="C5718" s="112">
        <v>13.773600464499999</v>
      </c>
    </row>
    <row r="5719" spans="1:3" x14ac:dyDescent="0.25">
      <c r="A5719" s="120">
        <v>45529</v>
      </c>
      <c r="B5719" s="105">
        <v>6</v>
      </c>
      <c r="C5719" s="112">
        <v>13.623200195800001</v>
      </c>
    </row>
    <row r="5720" spans="1:3" x14ac:dyDescent="0.25">
      <c r="A5720" s="120">
        <v>45529</v>
      </c>
      <c r="B5720" s="105">
        <v>7</v>
      </c>
      <c r="C5720" s="112">
        <v>13.308800049199998</v>
      </c>
    </row>
    <row r="5721" spans="1:3" x14ac:dyDescent="0.25">
      <c r="A5721" s="120">
        <v>45529</v>
      </c>
      <c r="B5721" s="105">
        <v>8</v>
      </c>
      <c r="C5721" s="112">
        <v>13.240000244599999</v>
      </c>
    </row>
    <row r="5722" spans="1:3" x14ac:dyDescent="0.25">
      <c r="A5722" s="120">
        <v>45529</v>
      </c>
      <c r="B5722" s="105">
        <v>9</v>
      </c>
      <c r="C5722" s="112">
        <v>13.2160002447</v>
      </c>
    </row>
    <row r="5723" spans="1:3" x14ac:dyDescent="0.25">
      <c r="A5723" s="120">
        <v>45529</v>
      </c>
      <c r="B5723" s="105">
        <v>10</v>
      </c>
      <c r="C5723" s="112">
        <v>13.658400269199999</v>
      </c>
    </row>
    <row r="5724" spans="1:3" x14ac:dyDescent="0.25">
      <c r="A5724" s="120">
        <v>45529</v>
      </c>
      <c r="B5724" s="105">
        <v>11</v>
      </c>
      <c r="C5724" s="112">
        <v>14.1024002692</v>
      </c>
    </row>
    <row r="5725" spans="1:3" x14ac:dyDescent="0.25">
      <c r="A5725" s="120">
        <v>45529</v>
      </c>
      <c r="B5725" s="105">
        <v>12</v>
      </c>
      <c r="C5725" s="112">
        <v>14.76320044</v>
      </c>
    </row>
    <row r="5726" spans="1:3" x14ac:dyDescent="0.25">
      <c r="A5726" s="120">
        <v>45529</v>
      </c>
      <c r="B5726" s="105">
        <v>13</v>
      </c>
      <c r="C5726" s="112">
        <v>16.074400391400001</v>
      </c>
    </row>
    <row r="5727" spans="1:3" x14ac:dyDescent="0.25">
      <c r="A5727" s="120">
        <v>45529</v>
      </c>
      <c r="B5727" s="105">
        <v>14</v>
      </c>
      <c r="C5727" s="112">
        <v>18.085600464300001</v>
      </c>
    </row>
    <row r="5728" spans="1:3" x14ac:dyDescent="0.25">
      <c r="A5728" s="120">
        <v>45529</v>
      </c>
      <c r="B5728" s="105">
        <v>15</v>
      </c>
      <c r="C5728" s="112">
        <v>20.5992001957</v>
      </c>
    </row>
    <row r="5729" spans="1:3" x14ac:dyDescent="0.25">
      <c r="A5729" s="120">
        <v>45529</v>
      </c>
      <c r="B5729" s="105">
        <v>16</v>
      </c>
      <c r="C5729" s="112">
        <v>23.320000488800002</v>
      </c>
    </row>
    <row r="5730" spans="1:3" x14ac:dyDescent="0.25">
      <c r="A5730" s="120">
        <v>45529</v>
      </c>
      <c r="B5730" s="105">
        <v>17</v>
      </c>
      <c r="C5730" s="112">
        <v>25.7280007331</v>
      </c>
    </row>
    <row r="5731" spans="1:3" x14ac:dyDescent="0.25">
      <c r="A5731" s="120">
        <v>45529</v>
      </c>
      <c r="B5731" s="105">
        <v>18</v>
      </c>
      <c r="C5731" s="112">
        <v>27.1863999027</v>
      </c>
    </row>
    <row r="5732" spans="1:3" x14ac:dyDescent="0.25">
      <c r="A5732" s="120">
        <v>45529</v>
      </c>
      <c r="B5732" s="105">
        <v>19</v>
      </c>
      <c r="C5732" s="112">
        <v>26.716000488700001</v>
      </c>
    </row>
    <row r="5733" spans="1:3" x14ac:dyDescent="0.25">
      <c r="A5733" s="120">
        <v>45529</v>
      </c>
      <c r="B5733" s="105">
        <v>20</v>
      </c>
      <c r="C5733" s="112">
        <v>25.275200684200001</v>
      </c>
    </row>
    <row r="5734" spans="1:3" x14ac:dyDescent="0.25">
      <c r="A5734" s="120">
        <v>45529</v>
      </c>
      <c r="B5734" s="105">
        <v>21</v>
      </c>
      <c r="C5734" s="112">
        <v>24.262400635199999</v>
      </c>
    </row>
    <row r="5735" spans="1:3" x14ac:dyDescent="0.25">
      <c r="A5735" s="120">
        <v>45529</v>
      </c>
      <c r="B5735" s="105">
        <v>22</v>
      </c>
      <c r="C5735" s="112">
        <v>22.504000488700001</v>
      </c>
    </row>
    <row r="5736" spans="1:3" x14ac:dyDescent="0.25">
      <c r="A5736" s="120">
        <v>45529</v>
      </c>
      <c r="B5736" s="105">
        <v>23</v>
      </c>
      <c r="C5736" s="112">
        <v>20.431200195799999</v>
      </c>
    </row>
    <row r="5737" spans="1:3" x14ac:dyDescent="0.25">
      <c r="A5737" s="120">
        <v>45529</v>
      </c>
      <c r="B5737" s="105">
        <v>24</v>
      </c>
      <c r="C5737" s="112">
        <v>18.352000244700001</v>
      </c>
    </row>
    <row r="5738" spans="1:3" x14ac:dyDescent="0.25">
      <c r="A5738" s="120">
        <v>45530</v>
      </c>
      <c r="B5738" s="105">
        <v>1</v>
      </c>
      <c r="C5738" s="112">
        <v>16.917600097999998</v>
      </c>
    </row>
    <row r="5739" spans="1:3" x14ac:dyDescent="0.25">
      <c r="A5739" s="120">
        <v>45530</v>
      </c>
      <c r="B5739" s="105">
        <v>2</v>
      </c>
      <c r="C5739" s="112">
        <v>15.9024000249</v>
      </c>
    </row>
    <row r="5740" spans="1:3" x14ac:dyDescent="0.25">
      <c r="A5740" s="120">
        <v>45530</v>
      </c>
      <c r="B5740" s="105">
        <v>3</v>
      </c>
      <c r="C5740" s="112">
        <v>15.090400391200001</v>
      </c>
    </row>
    <row r="5741" spans="1:3" x14ac:dyDescent="0.25">
      <c r="A5741" s="120">
        <v>45530</v>
      </c>
      <c r="B5741" s="105">
        <v>4</v>
      </c>
      <c r="C5741" s="112">
        <v>14.698400147000001</v>
      </c>
    </row>
    <row r="5742" spans="1:3" x14ac:dyDescent="0.25">
      <c r="A5742" s="120">
        <v>45530</v>
      </c>
      <c r="B5742" s="105">
        <v>5</v>
      </c>
      <c r="C5742" s="112">
        <v>14.7248009039</v>
      </c>
    </row>
    <row r="5743" spans="1:3" x14ac:dyDescent="0.25">
      <c r="A5743" s="120">
        <v>45530</v>
      </c>
      <c r="B5743" s="105">
        <v>6</v>
      </c>
      <c r="C5743" s="112">
        <v>15.2344006353</v>
      </c>
    </row>
    <row r="5744" spans="1:3" x14ac:dyDescent="0.25">
      <c r="A5744" s="120">
        <v>45530</v>
      </c>
      <c r="B5744" s="105">
        <v>7</v>
      </c>
      <c r="C5744" s="112">
        <v>15.612800415600001</v>
      </c>
    </row>
    <row r="5745" spans="1:3" x14ac:dyDescent="0.25">
      <c r="A5745" s="120">
        <v>45530</v>
      </c>
      <c r="B5745" s="105">
        <v>8</v>
      </c>
      <c r="C5745" s="112">
        <v>15.721600342199999</v>
      </c>
    </row>
    <row r="5746" spans="1:3" x14ac:dyDescent="0.25">
      <c r="A5746" s="120">
        <v>45530</v>
      </c>
      <c r="B5746" s="105">
        <v>9</v>
      </c>
      <c r="C5746" s="112">
        <v>16.5224003911</v>
      </c>
    </row>
    <row r="5747" spans="1:3" x14ac:dyDescent="0.25">
      <c r="A5747" s="120">
        <v>45530</v>
      </c>
      <c r="B5747" s="105">
        <v>10</v>
      </c>
      <c r="C5747" s="112">
        <v>17.538400635400002</v>
      </c>
    </row>
    <row r="5748" spans="1:3" x14ac:dyDescent="0.25">
      <c r="A5748" s="120">
        <v>45530</v>
      </c>
      <c r="B5748" s="105">
        <v>11</v>
      </c>
      <c r="C5748" s="112">
        <v>19.268000488599998</v>
      </c>
    </row>
    <row r="5749" spans="1:3" x14ac:dyDescent="0.25">
      <c r="A5749" s="120">
        <v>45530</v>
      </c>
      <c r="B5749" s="105">
        <v>12</v>
      </c>
      <c r="C5749" s="112">
        <v>22.329600342300001</v>
      </c>
    </row>
    <row r="5750" spans="1:3" x14ac:dyDescent="0.25">
      <c r="A5750" s="120">
        <v>45530</v>
      </c>
      <c r="B5750" s="105">
        <v>13</v>
      </c>
      <c r="C5750" s="112">
        <v>25.372800537700002</v>
      </c>
    </row>
    <row r="5751" spans="1:3" x14ac:dyDescent="0.25">
      <c r="A5751" s="120">
        <v>45530</v>
      </c>
      <c r="B5751" s="105">
        <v>14</v>
      </c>
      <c r="C5751" s="112">
        <v>28.345600098200002</v>
      </c>
    </row>
    <row r="5752" spans="1:3" x14ac:dyDescent="0.25">
      <c r="A5752" s="120">
        <v>45530</v>
      </c>
      <c r="B5752" s="105">
        <v>15</v>
      </c>
      <c r="C5752" s="112">
        <v>31.176800781800001</v>
      </c>
    </row>
    <row r="5753" spans="1:3" x14ac:dyDescent="0.25">
      <c r="A5753" s="120">
        <v>45530</v>
      </c>
      <c r="B5753" s="105">
        <v>16</v>
      </c>
      <c r="C5753" s="112">
        <v>34.477601074600003</v>
      </c>
    </row>
    <row r="5754" spans="1:3" x14ac:dyDescent="0.25">
      <c r="A5754" s="120">
        <v>45530</v>
      </c>
      <c r="B5754" s="105">
        <v>17</v>
      </c>
      <c r="C5754" s="112">
        <v>37.222399902800007</v>
      </c>
    </row>
    <row r="5755" spans="1:3" x14ac:dyDescent="0.25">
      <c r="A5755" s="120">
        <v>45530</v>
      </c>
      <c r="B5755" s="105">
        <v>18</v>
      </c>
      <c r="C5755" s="112">
        <v>37.232800537599999</v>
      </c>
    </row>
    <row r="5756" spans="1:3" x14ac:dyDescent="0.25">
      <c r="A5756" s="120">
        <v>45530</v>
      </c>
      <c r="B5756" s="105">
        <v>19</v>
      </c>
      <c r="C5756" s="112">
        <v>34.604800537599999</v>
      </c>
    </row>
    <row r="5757" spans="1:3" x14ac:dyDescent="0.25">
      <c r="A5757" s="120">
        <v>45530</v>
      </c>
      <c r="B5757" s="105">
        <v>20</v>
      </c>
      <c r="C5757" s="112">
        <v>31.240800049200001</v>
      </c>
    </row>
    <row r="5758" spans="1:3" x14ac:dyDescent="0.25">
      <c r="A5758" s="120">
        <v>45530</v>
      </c>
      <c r="B5758" s="105">
        <v>21</v>
      </c>
      <c r="C5758" s="112">
        <v>28.964800537800002</v>
      </c>
    </row>
    <row r="5759" spans="1:3" x14ac:dyDescent="0.25">
      <c r="A5759" s="120">
        <v>45530</v>
      </c>
      <c r="B5759" s="105">
        <v>22</v>
      </c>
      <c r="C5759" s="112">
        <v>25.688800415500001</v>
      </c>
    </row>
    <row r="5760" spans="1:3" x14ac:dyDescent="0.25">
      <c r="A5760" s="120">
        <v>45530</v>
      </c>
      <c r="B5760" s="105">
        <v>23</v>
      </c>
      <c r="C5760" s="112">
        <v>22.6008005377</v>
      </c>
    </row>
    <row r="5761" spans="1:3" x14ac:dyDescent="0.25">
      <c r="A5761" s="120">
        <v>45530</v>
      </c>
      <c r="B5761" s="105">
        <v>24</v>
      </c>
      <c r="C5761" s="112">
        <v>20.203200318</v>
      </c>
    </row>
    <row r="5762" spans="1:3" x14ac:dyDescent="0.25">
      <c r="A5762" s="120">
        <v>45531</v>
      </c>
      <c r="B5762" s="105">
        <v>1</v>
      </c>
      <c r="C5762" s="112">
        <v>18.579200195799999</v>
      </c>
    </row>
    <row r="5763" spans="1:3" x14ac:dyDescent="0.25">
      <c r="A5763" s="120">
        <v>45531</v>
      </c>
      <c r="B5763" s="105">
        <v>2</v>
      </c>
      <c r="C5763" s="112">
        <v>17.287200195800001</v>
      </c>
    </row>
    <row r="5764" spans="1:3" x14ac:dyDescent="0.25">
      <c r="A5764" s="120">
        <v>45531</v>
      </c>
      <c r="B5764" s="105">
        <v>3</v>
      </c>
      <c r="C5764" s="112">
        <v>16.327199829400001</v>
      </c>
    </row>
    <row r="5765" spans="1:3" x14ac:dyDescent="0.25">
      <c r="A5765" s="120">
        <v>45531</v>
      </c>
      <c r="B5765" s="105">
        <v>4</v>
      </c>
      <c r="C5765" s="112">
        <v>15.6672004401</v>
      </c>
    </row>
    <row r="5766" spans="1:3" x14ac:dyDescent="0.25">
      <c r="A5766" s="120">
        <v>45531</v>
      </c>
      <c r="B5766" s="105">
        <v>5</v>
      </c>
      <c r="C5766" s="112">
        <v>15.4536003423</v>
      </c>
    </row>
    <row r="5767" spans="1:3" x14ac:dyDescent="0.25">
      <c r="A5767" s="120">
        <v>45531</v>
      </c>
      <c r="B5767" s="105">
        <v>6</v>
      </c>
      <c r="C5767" s="112">
        <v>15.9768004155</v>
      </c>
    </row>
    <row r="5768" spans="1:3" x14ac:dyDescent="0.25">
      <c r="A5768" s="120">
        <v>45531</v>
      </c>
      <c r="B5768" s="105">
        <v>7</v>
      </c>
      <c r="C5768" s="112">
        <v>16.510400024899997</v>
      </c>
    </row>
    <row r="5769" spans="1:3" x14ac:dyDescent="0.25">
      <c r="A5769" s="120">
        <v>45531</v>
      </c>
      <c r="B5769" s="105">
        <v>8</v>
      </c>
      <c r="C5769" s="112">
        <v>17.376800171499998</v>
      </c>
    </row>
    <row r="5770" spans="1:3" x14ac:dyDescent="0.25">
      <c r="A5770" s="120">
        <v>45531</v>
      </c>
      <c r="B5770" s="105">
        <v>9</v>
      </c>
      <c r="C5770" s="112">
        <v>18.399200317999998</v>
      </c>
    </row>
    <row r="5771" spans="1:3" x14ac:dyDescent="0.25">
      <c r="A5771" s="120">
        <v>45531</v>
      </c>
      <c r="B5771" s="105">
        <v>10</v>
      </c>
      <c r="C5771" s="112">
        <v>19.670400269000002</v>
      </c>
    </row>
    <row r="5772" spans="1:3" x14ac:dyDescent="0.25">
      <c r="A5772" s="120">
        <v>45531</v>
      </c>
      <c r="B5772" s="105">
        <v>11</v>
      </c>
      <c r="C5772" s="112">
        <v>21.6096004642</v>
      </c>
    </row>
    <row r="5773" spans="1:3" x14ac:dyDescent="0.25">
      <c r="A5773" s="120">
        <v>45531</v>
      </c>
      <c r="B5773" s="105">
        <v>12</v>
      </c>
      <c r="C5773" s="112">
        <v>24.454400635300001</v>
      </c>
    </row>
    <row r="5774" spans="1:3" x14ac:dyDescent="0.25">
      <c r="A5774" s="120">
        <v>45531</v>
      </c>
      <c r="B5774" s="105">
        <v>13</v>
      </c>
      <c r="C5774" s="112">
        <v>28.092000244600001</v>
      </c>
    </row>
    <row r="5775" spans="1:3" x14ac:dyDescent="0.25">
      <c r="A5775" s="120">
        <v>45531</v>
      </c>
      <c r="B5775" s="105">
        <v>14</v>
      </c>
      <c r="C5775" s="112">
        <v>31.9168002935</v>
      </c>
    </row>
    <row r="5776" spans="1:3" x14ac:dyDescent="0.25">
      <c r="A5776" s="120">
        <v>45531</v>
      </c>
      <c r="B5776" s="105">
        <v>15</v>
      </c>
      <c r="C5776" s="112">
        <v>35.223199951700003</v>
      </c>
    </row>
    <row r="5777" spans="1:3" x14ac:dyDescent="0.25">
      <c r="A5777" s="120">
        <v>45531</v>
      </c>
      <c r="B5777" s="105">
        <v>16</v>
      </c>
      <c r="C5777" s="112">
        <v>37.965600830500001</v>
      </c>
    </row>
    <row r="5778" spans="1:3" x14ac:dyDescent="0.25">
      <c r="A5778" s="120">
        <v>45531</v>
      </c>
      <c r="B5778" s="105">
        <v>17</v>
      </c>
      <c r="C5778" s="112">
        <v>39.612800293599996</v>
      </c>
    </row>
    <row r="5779" spans="1:3" x14ac:dyDescent="0.25">
      <c r="A5779" s="120">
        <v>45531</v>
      </c>
      <c r="B5779" s="105">
        <v>18</v>
      </c>
      <c r="C5779" s="112">
        <v>39.204800781899998</v>
      </c>
    </row>
    <row r="5780" spans="1:3" x14ac:dyDescent="0.25">
      <c r="A5780" s="120">
        <v>45531</v>
      </c>
      <c r="B5780" s="105">
        <v>19</v>
      </c>
      <c r="C5780" s="112">
        <v>37.198400635500001</v>
      </c>
    </row>
    <row r="5781" spans="1:3" x14ac:dyDescent="0.25">
      <c r="A5781" s="120">
        <v>45531</v>
      </c>
      <c r="B5781" s="105">
        <v>20</v>
      </c>
      <c r="C5781" s="112">
        <v>33.940000732999998</v>
      </c>
    </row>
    <row r="5782" spans="1:3" x14ac:dyDescent="0.25">
      <c r="A5782" s="120">
        <v>45531</v>
      </c>
      <c r="B5782" s="105">
        <v>21</v>
      </c>
      <c r="C5782" s="112">
        <v>30.7520002447</v>
      </c>
    </row>
    <row r="5783" spans="1:3" x14ac:dyDescent="0.25">
      <c r="A5783" s="120">
        <v>45531</v>
      </c>
      <c r="B5783" s="105">
        <v>22</v>
      </c>
      <c r="C5783" s="112">
        <v>27.468801025799998</v>
      </c>
    </row>
    <row r="5784" spans="1:3" x14ac:dyDescent="0.25">
      <c r="A5784" s="120">
        <v>45531</v>
      </c>
      <c r="B5784" s="105">
        <v>23</v>
      </c>
      <c r="C5784" s="112">
        <v>24.414400757300001</v>
      </c>
    </row>
    <row r="5785" spans="1:3" x14ac:dyDescent="0.25">
      <c r="A5785" s="120">
        <v>45531</v>
      </c>
      <c r="B5785" s="105">
        <v>24</v>
      </c>
      <c r="C5785" s="112">
        <v>21.5272003179</v>
      </c>
    </row>
    <row r="5786" spans="1:3" x14ac:dyDescent="0.25">
      <c r="A5786" s="120">
        <v>45532</v>
      </c>
      <c r="B5786" s="105">
        <v>1</v>
      </c>
      <c r="C5786" s="112">
        <v>19.412000366600001</v>
      </c>
    </row>
    <row r="5787" spans="1:3" x14ac:dyDescent="0.25">
      <c r="A5787" s="120">
        <v>45532</v>
      </c>
      <c r="B5787" s="105">
        <v>2</v>
      </c>
      <c r="C5787" s="112">
        <v>17.738400757499999</v>
      </c>
    </row>
    <row r="5788" spans="1:3" x14ac:dyDescent="0.25">
      <c r="A5788" s="120">
        <v>45532</v>
      </c>
      <c r="B5788" s="105">
        <v>3</v>
      </c>
      <c r="C5788" s="112">
        <v>16.7544002691</v>
      </c>
    </row>
    <row r="5789" spans="1:3" x14ac:dyDescent="0.25">
      <c r="A5789" s="120">
        <v>45532</v>
      </c>
      <c r="B5789" s="105">
        <v>4</v>
      </c>
      <c r="C5789" s="112">
        <v>16.0912003179</v>
      </c>
    </row>
    <row r="5790" spans="1:3" x14ac:dyDescent="0.25">
      <c r="A5790" s="120">
        <v>45532</v>
      </c>
      <c r="B5790" s="105">
        <v>5</v>
      </c>
      <c r="C5790" s="112">
        <v>15.8184006353</v>
      </c>
    </row>
    <row r="5791" spans="1:3" x14ac:dyDescent="0.25">
      <c r="A5791" s="120">
        <v>45532</v>
      </c>
      <c r="B5791" s="105">
        <v>6</v>
      </c>
      <c r="C5791" s="112">
        <v>16.336800415700001</v>
      </c>
    </row>
    <row r="5792" spans="1:3" x14ac:dyDescent="0.25">
      <c r="A5792" s="120">
        <v>45532</v>
      </c>
      <c r="B5792" s="105">
        <v>7</v>
      </c>
      <c r="C5792" s="112">
        <v>16.842400269099997</v>
      </c>
    </row>
    <row r="5793" spans="1:3" x14ac:dyDescent="0.25">
      <c r="A5793" s="120">
        <v>45532</v>
      </c>
      <c r="B5793" s="105">
        <v>8</v>
      </c>
      <c r="C5793" s="112">
        <v>17.1688000495</v>
      </c>
    </row>
    <row r="5794" spans="1:3" x14ac:dyDescent="0.25">
      <c r="A5794" s="120">
        <v>45532</v>
      </c>
      <c r="B5794" s="105">
        <v>9</v>
      </c>
      <c r="C5794" s="112">
        <v>18.226400147100001</v>
      </c>
    </row>
    <row r="5795" spans="1:3" x14ac:dyDescent="0.25">
      <c r="A5795" s="120">
        <v>45532</v>
      </c>
      <c r="B5795" s="105">
        <v>10</v>
      </c>
      <c r="C5795" s="112">
        <v>19.977600220200003</v>
      </c>
    </row>
    <row r="5796" spans="1:3" x14ac:dyDescent="0.25">
      <c r="A5796" s="120">
        <v>45532</v>
      </c>
      <c r="B5796" s="105">
        <v>11</v>
      </c>
      <c r="C5796" s="112">
        <v>22.235200317899999</v>
      </c>
    </row>
    <row r="5797" spans="1:3" x14ac:dyDescent="0.25">
      <c r="A5797" s="120">
        <v>45532</v>
      </c>
      <c r="B5797" s="105">
        <v>12</v>
      </c>
      <c r="C5797" s="112">
        <v>25.428800537499999</v>
      </c>
    </row>
    <row r="5798" spans="1:3" x14ac:dyDescent="0.25">
      <c r="A5798" s="120">
        <v>45532</v>
      </c>
      <c r="B5798" s="105">
        <v>13</v>
      </c>
      <c r="C5798" s="112">
        <v>29.1472006841</v>
      </c>
    </row>
    <row r="5799" spans="1:3" x14ac:dyDescent="0.25">
      <c r="A5799" s="120">
        <v>45532</v>
      </c>
      <c r="B5799" s="105">
        <v>14</v>
      </c>
      <c r="C5799" s="112">
        <v>32.280000488900001</v>
      </c>
    </row>
    <row r="5800" spans="1:3" x14ac:dyDescent="0.25">
      <c r="A5800" s="120">
        <v>45532</v>
      </c>
      <c r="B5800" s="105">
        <v>15</v>
      </c>
      <c r="C5800" s="112">
        <v>35.165600830800003</v>
      </c>
    </row>
    <row r="5801" spans="1:3" x14ac:dyDescent="0.25">
      <c r="A5801" s="120">
        <v>45532</v>
      </c>
      <c r="B5801" s="105">
        <v>16</v>
      </c>
      <c r="C5801" s="112">
        <v>36.944800537700004</v>
      </c>
    </row>
    <row r="5802" spans="1:3" x14ac:dyDescent="0.25">
      <c r="A5802" s="120">
        <v>45532</v>
      </c>
      <c r="B5802" s="105">
        <v>17</v>
      </c>
      <c r="C5802" s="112">
        <v>37.875200684000006</v>
      </c>
    </row>
    <row r="5803" spans="1:3" x14ac:dyDescent="0.25">
      <c r="A5803" s="120">
        <v>45532</v>
      </c>
      <c r="B5803" s="105">
        <v>18</v>
      </c>
      <c r="C5803" s="112">
        <v>37.128000977199996</v>
      </c>
    </row>
    <row r="5804" spans="1:3" x14ac:dyDescent="0.25">
      <c r="A5804" s="120">
        <v>45532</v>
      </c>
      <c r="B5804" s="105">
        <v>19</v>
      </c>
      <c r="C5804" s="112">
        <v>34.788800049400002</v>
      </c>
    </row>
    <row r="5805" spans="1:3" x14ac:dyDescent="0.25">
      <c r="A5805" s="120">
        <v>45532</v>
      </c>
      <c r="B5805" s="105">
        <v>20</v>
      </c>
      <c r="C5805" s="112">
        <v>31.6376000982</v>
      </c>
    </row>
    <row r="5806" spans="1:3" x14ac:dyDescent="0.25">
      <c r="A5806" s="120">
        <v>45532</v>
      </c>
      <c r="B5806" s="105">
        <v>21</v>
      </c>
      <c r="C5806" s="112">
        <v>28.7191999516</v>
      </c>
    </row>
    <row r="5807" spans="1:3" x14ac:dyDescent="0.25">
      <c r="A5807" s="120">
        <v>45532</v>
      </c>
      <c r="B5807" s="105">
        <v>22</v>
      </c>
      <c r="C5807" s="112">
        <v>25.3023997807</v>
      </c>
    </row>
    <row r="5808" spans="1:3" x14ac:dyDescent="0.25">
      <c r="A5808" s="120">
        <v>45532</v>
      </c>
      <c r="B5808" s="105">
        <v>23</v>
      </c>
      <c r="C5808" s="112">
        <v>22.580000488699998</v>
      </c>
    </row>
    <row r="5809" spans="1:3" x14ac:dyDescent="0.25">
      <c r="A5809" s="120">
        <v>45532</v>
      </c>
      <c r="B5809" s="105">
        <v>24</v>
      </c>
      <c r="C5809" s="112">
        <v>20.1584001471</v>
      </c>
    </row>
    <row r="5810" spans="1:3" x14ac:dyDescent="0.25">
      <c r="A5810" s="120">
        <v>45533</v>
      </c>
      <c r="B5810" s="105">
        <v>1</v>
      </c>
      <c r="C5810" s="112">
        <v>18.560000610899998</v>
      </c>
    </row>
    <row r="5811" spans="1:3" x14ac:dyDescent="0.25">
      <c r="A5811" s="120">
        <v>45533</v>
      </c>
      <c r="B5811" s="105">
        <v>2</v>
      </c>
      <c r="C5811" s="112">
        <v>17.214400513199998</v>
      </c>
    </row>
    <row r="5812" spans="1:3" x14ac:dyDescent="0.25">
      <c r="A5812" s="120">
        <v>45533</v>
      </c>
      <c r="B5812" s="105">
        <v>3</v>
      </c>
      <c r="C5812" s="112">
        <v>16.3656004644</v>
      </c>
    </row>
    <row r="5813" spans="1:3" x14ac:dyDescent="0.25">
      <c r="A5813" s="120">
        <v>45533</v>
      </c>
      <c r="B5813" s="105">
        <v>4</v>
      </c>
      <c r="C5813" s="112">
        <v>15.784000366700001</v>
      </c>
    </row>
    <row r="5814" spans="1:3" x14ac:dyDescent="0.25">
      <c r="A5814" s="120">
        <v>45533</v>
      </c>
      <c r="B5814" s="105">
        <v>5</v>
      </c>
      <c r="C5814" s="112">
        <v>15.469600464299999</v>
      </c>
    </row>
    <row r="5815" spans="1:3" x14ac:dyDescent="0.25">
      <c r="A5815" s="120">
        <v>45533</v>
      </c>
      <c r="B5815" s="105">
        <v>6</v>
      </c>
      <c r="C5815" s="112">
        <v>15.816000366800001</v>
      </c>
    </row>
    <row r="5816" spans="1:3" x14ac:dyDescent="0.25">
      <c r="A5816" s="120">
        <v>45533</v>
      </c>
      <c r="B5816" s="105">
        <v>7</v>
      </c>
      <c r="C5816" s="112">
        <v>16.531200318</v>
      </c>
    </row>
    <row r="5817" spans="1:3" x14ac:dyDescent="0.25">
      <c r="A5817" s="120">
        <v>45533</v>
      </c>
      <c r="B5817" s="105">
        <v>8</v>
      </c>
      <c r="C5817" s="112">
        <v>16.9096004646</v>
      </c>
    </row>
    <row r="5818" spans="1:3" x14ac:dyDescent="0.25">
      <c r="A5818" s="120">
        <v>45533</v>
      </c>
      <c r="B5818" s="105">
        <v>9</v>
      </c>
      <c r="C5818" s="112">
        <v>17.917600464499998</v>
      </c>
    </row>
    <row r="5819" spans="1:3" x14ac:dyDescent="0.25">
      <c r="A5819" s="120">
        <v>45533</v>
      </c>
      <c r="B5819" s="105">
        <v>10</v>
      </c>
      <c r="C5819" s="112">
        <v>19.107200195899999</v>
      </c>
    </row>
    <row r="5820" spans="1:3" x14ac:dyDescent="0.25">
      <c r="A5820" s="120">
        <v>45533</v>
      </c>
      <c r="B5820" s="105">
        <v>11</v>
      </c>
      <c r="C5820" s="112">
        <v>20.624000610800003</v>
      </c>
    </row>
    <row r="5821" spans="1:3" x14ac:dyDescent="0.25">
      <c r="A5821" s="120">
        <v>45533</v>
      </c>
      <c r="B5821" s="105">
        <v>12</v>
      </c>
      <c r="C5821" s="112">
        <v>22.8760006111</v>
      </c>
    </row>
    <row r="5822" spans="1:3" x14ac:dyDescent="0.25">
      <c r="A5822" s="120">
        <v>45533</v>
      </c>
      <c r="B5822" s="105">
        <v>13</v>
      </c>
      <c r="C5822" s="112">
        <v>26.3304006352</v>
      </c>
    </row>
    <row r="5823" spans="1:3" x14ac:dyDescent="0.25">
      <c r="A5823" s="120">
        <v>45533</v>
      </c>
      <c r="B5823" s="105">
        <v>14</v>
      </c>
      <c r="C5823" s="112">
        <v>29.912800537800003</v>
      </c>
    </row>
    <row r="5824" spans="1:3" x14ac:dyDescent="0.25">
      <c r="A5824" s="120">
        <v>45533</v>
      </c>
      <c r="B5824" s="105">
        <v>15</v>
      </c>
      <c r="C5824" s="112">
        <v>32.5896008307</v>
      </c>
    </row>
    <row r="5825" spans="1:3" x14ac:dyDescent="0.25">
      <c r="A5825" s="120">
        <v>45533</v>
      </c>
      <c r="B5825" s="105">
        <v>16</v>
      </c>
      <c r="C5825" s="112">
        <v>35.470400635300003</v>
      </c>
    </row>
    <row r="5826" spans="1:3" x14ac:dyDescent="0.25">
      <c r="A5826" s="120">
        <v>45533</v>
      </c>
      <c r="B5826" s="105">
        <v>17</v>
      </c>
      <c r="C5826" s="112">
        <v>37.382400391100006</v>
      </c>
    </row>
    <row r="5827" spans="1:3" x14ac:dyDescent="0.25">
      <c r="A5827" s="120">
        <v>45533</v>
      </c>
      <c r="B5827" s="105">
        <v>18</v>
      </c>
      <c r="C5827" s="112">
        <v>38.096000732900002</v>
      </c>
    </row>
    <row r="5828" spans="1:3" x14ac:dyDescent="0.25">
      <c r="A5828" s="120">
        <v>45533</v>
      </c>
      <c r="B5828" s="105">
        <v>19</v>
      </c>
      <c r="C5828" s="112">
        <v>36.0904013679</v>
      </c>
    </row>
    <row r="5829" spans="1:3" x14ac:dyDescent="0.25">
      <c r="A5829" s="120">
        <v>45533</v>
      </c>
      <c r="B5829" s="105">
        <v>20</v>
      </c>
      <c r="C5829" s="112">
        <v>33.140800049299997</v>
      </c>
    </row>
    <row r="5830" spans="1:3" x14ac:dyDescent="0.25">
      <c r="A5830" s="120">
        <v>45533</v>
      </c>
      <c r="B5830" s="105">
        <v>21</v>
      </c>
      <c r="C5830" s="112">
        <v>30.360801026000001</v>
      </c>
    </row>
    <row r="5831" spans="1:3" x14ac:dyDescent="0.25">
      <c r="A5831" s="120">
        <v>45533</v>
      </c>
      <c r="B5831" s="105">
        <v>22</v>
      </c>
      <c r="C5831" s="112">
        <v>27.410400391</v>
      </c>
    </row>
    <row r="5832" spans="1:3" x14ac:dyDescent="0.25">
      <c r="A5832" s="120">
        <v>45533</v>
      </c>
      <c r="B5832" s="105">
        <v>23</v>
      </c>
      <c r="C5832" s="112">
        <v>23.9288007816</v>
      </c>
    </row>
    <row r="5833" spans="1:3" x14ac:dyDescent="0.25">
      <c r="A5833" s="120">
        <v>45533</v>
      </c>
      <c r="B5833" s="105">
        <v>24</v>
      </c>
      <c r="C5833" s="112">
        <v>21.190400391200001</v>
      </c>
    </row>
    <row r="5834" spans="1:3" x14ac:dyDescent="0.25">
      <c r="A5834" s="120">
        <v>45534</v>
      </c>
      <c r="B5834" s="105">
        <v>1</v>
      </c>
      <c r="C5834" s="112">
        <v>19.310400513199998</v>
      </c>
    </row>
    <row r="5835" spans="1:3" x14ac:dyDescent="0.25">
      <c r="A5835" s="120">
        <v>45534</v>
      </c>
      <c r="B5835" s="105">
        <v>2</v>
      </c>
      <c r="C5835" s="112">
        <v>17.943200684000001</v>
      </c>
    </row>
    <row r="5836" spans="1:3" x14ac:dyDescent="0.25">
      <c r="A5836" s="120">
        <v>45534</v>
      </c>
      <c r="B5836" s="105">
        <v>3</v>
      </c>
      <c r="C5836" s="112">
        <v>16.912000244600002</v>
      </c>
    </row>
    <row r="5837" spans="1:3" x14ac:dyDescent="0.25">
      <c r="A5837" s="120">
        <v>45534</v>
      </c>
      <c r="B5837" s="105">
        <v>4</v>
      </c>
      <c r="C5837" s="112">
        <v>16.144799927099999</v>
      </c>
    </row>
    <row r="5838" spans="1:3" x14ac:dyDescent="0.25">
      <c r="A5838" s="120">
        <v>45534</v>
      </c>
      <c r="B5838" s="105">
        <v>5</v>
      </c>
      <c r="C5838" s="112">
        <v>15.831200317799999</v>
      </c>
    </row>
    <row r="5839" spans="1:3" x14ac:dyDescent="0.25">
      <c r="A5839" s="120">
        <v>45534</v>
      </c>
      <c r="B5839" s="105">
        <v>6</v>
      </c>
      <c r="C5839" s="112">
        <v>16.152800415399998</v>
      </c>
    </row>
    <row r="5840" spans="1:3" x14ac:dyDescent="0.25">
      <c r="A5840" s="120">
        <v>45534</v>
      </c>
      <c r="B5840" s="105">
        <v>7</v>
      </c>
      <c r="C5840" s="112">
        <v>16.6992001958</v>
      </c>
    </row>
    <row r="5841" spans="1:3" x14ac:dyDescent="0.25">
      <c r="A5841" s="120">
        <v>45534</v>
      </c>
      <c r="B5841" s="105">
        <v>8</v>
      </c>
      <c r="C5841" s="112">
        <v>17.113600342400002</v>
      </c>
    </row>
    <row r="5842" spans="1:3" x14ac:dyDescent="0.25">
      <c r="A5842" s="120">
        <v>45534</v>
      </c>
      <c r="B5842" s="105">
        <v>9</v>
      </c>
      <c r="C5842" s="112">
        <v>18.223200073899999</v>
      </c>
    </row>
    <row r="5843" spans="1:3" x14ac:dyDescent="0.25">
      <c r="A5843" s="120">
        <v>45534</v>
      </c>
      <c r="B5843" s="105">
        <v>10</v>
      </c>
      <c r="C5843" s="112">
        <v>20.065601074700002</v>
      </c>
    </row>
    <row r="5844" spans="1:3" x14ac:dyDescent="0.25">
      <c r="A5844" s="120">
        <v>45534</v>
      </c>
      <c r="B5844" s="105">
        <v>11</v>
      </c>
      <c r="C5844" s="112">
        <v>22.9800001226</v>
      </c>
    </row>
    <row r="5845" spans="1:3" x14ac:dyDescent="0.25">
      <c r="A5845" s="120">
        <v>45534</v>
      </c>
      <c r="B5845" s="105">
        <v>12</v>
      </c>
      <c r="C5845" s="112">
        <v>26.999200684300003</v>
      </c>
    </row>
    <row r="5846" spans="1:3" x14ac:dyDescent="0.25">
      <c r="A5846" s="120">
        <v>45534</v>
      </c>
      <c r="B5846" s="105">
        <v>13</v>
      </c>
      <c r="C5846" s="112">
        <v>31.4072001957</v>
      </c>
    </row>
    <row r="5847" spans="1:3" x14ac:dyDescent="0.25">
      <c r="A5847" s="120">
        <v>45534</v>
      </c>
      <c r="B5847" s="105">
        <v>14</v>
      </c>
      <c r="C5847" s="112">
        <v>35.927200684099994</v>
      </c>
    </row>
    <row r="5848" spans="1:3" x14ac:dyDescent="0.25">
      <c r="A5848" s="120">
        <v>45534</v>
      </c>
      <c r="B5848" s="105">
        <v>15</v>
      </c>
      <c r="C5848" s="112">
        <v>38.728800537600002</v>
      </c>
    </row>
    <row r="5849" spans="1:3" x14ac:dyDescent="0.25">
      <c r="A5849" s="120">
        <v>45534</v>
      </c>
      <c r="B5849" s="105">
        <v>16</v>
      </c>
      <c r="C5849" s="112">
        <v>40.9944006355</v>
      </c>
    </row>
    <row r="5850" spans="1:3" x14ac:dyDescent="0.25">
      <c r="A5850" s="120">
        <v>45534</v>
      </c>
      <c r="B5850" s="105">
        <v>17</v>
      </c>
      <c r="C5850" s="112">
        <v>42.510400391199994</v>
      </c>
    </row>
    <row r="5851" spans="1:3" x14ac:dyDescent="0.25">
      <c r="A5851" s="120">
        <v>45534</v>
      </c>
      <c r="B5851" s="105">
        <v>18</v>
      </c>
      <c r="C5851" s="112">
        <v>41.4592004398</v>
      </c>
    </row>
    <row r="5852" spans="1:3" x14ac:dyDescent="0.25">
      <c r="A5852" s="120">
        <v>45534</v>
      </c>
      <c r="B5852" s="105">
        <v>19</v>
      </c>
      <c r="C5852" s="112">
        <v>39.046401123700001</v>
      </c>
    </row>
    <row r="5853" spans="1:3" x14ac:dyDescent="0.25">
      <c r="A5853" s="120">
        <v>45534</v>
      </c>
      <c r="B5853" s="105">
        <v>20</v>
      </c>
      <c r="C5853" s="112">
        <v>35.917600586499994</v>
      </c>
    </row>
    <row r="5854" spans="1:3" x14ac:dyDescent="0.25">
      <c r="A5854" s="120">
        <v>45534</v>
      </c>
      <c r="B5854" s="105">
        <v>21</v>
      </c>
      <c r="C5854" s="112">
        <v>32.515200928300004</v>
      </c>
    </row>
    <row r="5855" spans="1:3" x14ac:dyDescent="0.25">
      <c r="A5855" s="120">
        <v>45534</v>
      </c>
      <c r="B5855" s="105">
        <v>22</v>
      </c>
      <c r="C5855" s="112">
        <v>28.564800537499998</v>
      </c>
    </row>
    <row r="5856" spans="1:3" x14ac:dyDescent="0.25">
      <c r="A5856" s="120">
        <v>45534</v>
      </c>
      <c r="B5856" s="105">
        <v>23</v>
      </c>
      <c r="C5856" s="112">
        <v>25.623200561900003</v>
      </c>
    </row>
    <row r="5857" spans="1:3" x14ac:dyDescent="0.25">
      <c r="A5857" s="120">
        <v>45534</v>
      </c>
      <c r="B5857" s="105">
        <v>24</v>
      </c>
      <c r="C5857" s="112">
        <v>22.942400269099998</v>
      </c>
    </row>
    <row r="5858" spans="1:3" x14ac:dyDescent="0.25">
      <c r="A5858" s="120">
        <v>45535</v>
      </c>
      <c r="B5858" s="105">
        <v>1</v>
      </c>
      <c r="C5858" s="112">
        <v>20.774400635199999</v>
      </c>
    </row>
    <row r="5859" spans="1:3" x14ac:dyDescent="0.25">
      <c r="A5859" s="120">
        <v>45535</v>
      </c>
      <c r="B5859" s="105">
        <v>2</v>
      </c>
      <c r="C5859" s="112">
        <v>19.2072003181</v>
      </c>
    </row>
    <row r="5860" spans="1:3" x14ac:dyDescent="0.25">
      <c r="A5860" s="120">
        <v>45535</v>
      </c>
      <c r="B5860" s="105">
        <v>3</v>
      </c>
      <c r="C5860" s="112">
        <v>18.173600708499997</v>
      </c>
    </row>
    <row r="5861" spans="1:3" x14ac:dyDescent="0.25">
      <c r="A5861" s="120">
        <v>45535</v>
      </c>
      <c r="B5861" s="105">
        <v>4</v>
      </c>
      <c r="C5861" s="112">
        <v>17.170400513299999</v>
      </c>
    </row>
    <row r="5862" spans="1:3" x14ac:dyDescent="0.25">
      <c r="A5862" s="120">
        <v>45535</v>
      </c>
      <c r="B5862" s="105">
        <v>5</v>
      </c>
      <c r="C5862" s="112">
        <v>16.553600342300001</v>
      </c>
    </row>
    <row r="5863" spans="1:3" x14ac:dyDescent="0.25">
      <c r="A5863" s="120">
        <v>45535</v>
      </c>
      <c r="B5863" s="105">
        <v>6</v>
      </c>
      <c r="C5863" s="112">
        <v>16.320800171599998</v>
      </c>
    </row>
    <row r="5864" spans="1:3" x14ac:dyDescent="0.25">
      <c r="A5864" s="120">
        <v>45535</v>
      </c>
      <c r="B5864" s="105">
        <v>7</v>
      </c>
      <c r="C5864" s="112">
        <v>16.109599731900001</v>
      </c>
    </row>
    <row r="5865" spans="1:3" x14ac:dyDescent="0.25">
      <c r="A5865" s="120">
        <v>45535</v>
      </c>
      <c r="B5865" s="105">
        <v>8</v>
      </c>
      <c r="C5865" s="112">
        <v>16.7408002936</v>
      </c>
    </row>
    <row r="5866" spans="1:3" x14ac:dyDescent="0.25">
      <c r="A5866" s="120">
        <v>45535</v>
      </c>
      <c r="B5866" s="105">
        <v>9</v>
      </c>
      <c r="C5866" s="112">
        <v>18.935200195699998</v>
      </c>
    </row>
    <row r="5867" spans="1:3" x14ac:dyDescent="0.25">
      <c r="A5867" s="120">
        <v>45535</v>
      </c>
      <c r="B5867" s="105">
        <v>10</v>
      </c>
      <c r="C5867" s="112">
        <v>22.584000488699999</v>
      </c>
    </row>
    <row r="5868" spans="1:3" x14ac:dyDescent="0.25">
      <c r="A5868" s="120">
        <v>45535</v>
      </c>
      <c r="B5868" s="105">
        <v>11</v>
      </c>
      <c r="C5868" s="112">
        <v>26.653600342200001</v>
      </c>
    </row>
    <row r="5869" spans="1:3" x14ac:dyDescent="0.25">
      <c r="A5869" s="120">
        <v>45535</v>
      </c>
      <c r="B5869" s="105">
        <v>12</v>
      </c>
      <c r="C5869" s="112">
        <v>30.606400879500001</v>
      </c>
    </row>
    <row r="5870" spans="1:3" x14ac:dyDescent="0.25">
      <c r="A5870" s="120">
        <v>45535</v>
      </c>
      <c r="B5870" s="105">
        <v>13</v>
      </c>
      <c r="C5870" s="112">
        <v>34.743200195899995</v>
      </c>
    </row>
    <row r="5871" spans="1:3" x14ac:dyDescent="0.25">
      <c r="A5871" s="120">
        <v>45535</v>
      </c>
      <c r="B5871" s="105">
        <v>14</v>
      </c>
      <c r="C5871" s="112">
        <v>38.007200684099999</v>
      </c>
    </row>
    <row r="5872" spans="1:3" x14ac:dyDescent="0.25">
      <c r="A5872" s="120">
        <v>45535</v>
      </c>
      <c r="B5872" s="105">
        <v>15</v>
      </c>
      <c r="C5872" s="112">
        <v>40.7016005865</v>
      </c>
    </row>
    <row r="5873" spans="1:3" x14ac:dyDescent="0.25">
      <c r="A5873" s="120">
        <v>45535</v>
      </c>
      <c r="B5873" s="105">
        <v>16</v>
      </c>
      <c r="C5873" s="112">
        <v>42.877601074899999</v>
      </c>
    </row>
    <row r="5874" spans="1:3" x14ac:dyDescent="0.25">
      <c r="A5874" s="120">
        <v>45535</v>
      </c>
      <c r="B5874" s="105">
        <v>17</v>
      </c>
      <c r="C5874" s="112">
        <v>43.583200684099999</v>
      </c>
    </row>
    <row r="5875" spans="1:3" x14ac:dyDescent="0.25">
      <c r="A5875" s="120">
        <v>45535</v>
      </c>
      <c r="B5875" s="105">
        <v>18</v>
      </c>
      <c r="C5875" s="112">
        <v>43.380799560999996</v>
      </c>
    </row>
    <row r="5876" spans="1:3" x14ac:dyDescent="0.25">
      <c r="A5876" s="120">
        <v>45535</v>
      </c>
      <c r="B5876" s="105">
        <v>19</v>
      </c>
      <c r="C5876" s="112">
        <v>40.5416013189</v>
      </c>
    </row>
    <row r="5877" spans="1:3" x14ac:dyDescent="0.25">
      <c r="A5877" s="120">
        <v>45535</v>
      </c>
      <c r="B5877" s="105">
        <v>20</v>
      </c>
      <c r="C5877" s="112">
        <v>37.067200928399998</v>
      </c>
    </row>
    <row r="5878" spans="1:3" x14ac:dyDescent="0.25">
      <c r="A5878" s="120">
        <v>45535</v>
      </c>
      <c r="B5878" s="105">
        <v>21</v>
      </c>
      <c r="C5878" s="112">
        <v>34.1008005375</v>
      </c>
    </row>
    <row r="5879" spans="1:3" x14ac:dyDescent="0.25">
      <c r="A5879" s="120">
        <v>45535</v>
      </c>
      <c r="B5879" s="105">
        <v>22</v>
      </c>
      <c r="C5879" s="112">
        <v>31.000800537700002</v>
      </c>
    </row>
    <row r="5880" spans="1:3" x14ac:dyDescent="0.25">
      <c r="A5880" s="120">
        <v>45535</v>
      </c>
      <c r="B5880" s="105">
        <v>23</v>
      </c>
      <c r="C5880" s="112">
        <v>28.132800293399999</v>
      </c>
    </row>
    <row r="5881" spans="1:3" x14ac:dyDescent="0.25">
      <c r="A5881" s="120">
        <v>45535</v>
      </c>
      <c r="B5881" s="105">
        <v>24</v>
      </c>
      <c r="C5881" s="112">
        <v>25.251199585400002</v>
      </c>
    </row>
    <row r="5882" spans="1:3" x14ac:dyDescent="0.25">
      <c r="A5882" s="120">
        <v>45536</v>
      </c>
      <c r="B5882" s="105">
        <v>1</v>
      </c>
      <c r="C5882" s="112">
        <v>23.128800537899998</v>
      </c>
    </row>
    <row r="5883" spans="1:3" x14ac:dyDescent="0.25">
      <c r="A5883" s="120">
        <v>45536</v>
      </c>
      <c r="B5883" s="105">
        <v>2</v>
      </c>
      <c r="C5883" s="112">
        <v>21.334400391100001</v>
      </c>
    </row>
    <row r="5884" spans="1:3" x14ac:dyDescent="0.25">
      <c r="A5884" s="120">
        <v>45536</v>
      </c>
      <c r="B5884" s="105">
        <v>3</v>
      </c>
      <c r="C5884" s="112">
        <v>19.884000000499999</v>
      </c>
    </row>
    <row r="5885" spans="1:3" x14ac:dyDescent="0.25">
      <c r="A5885" s="120">
        <v>45536</v>
      </c>
      <c r="B5885" s="105">
        <v>4</v>
      </c>
      <c r="C5885" s="112">
        <v>18.782400513199999</v>
      </c>
    </row>
    <row r="5886" spans="1:3" x14ac:dyDescent="0.25">
      <c r="A5886" s="120">
        <v>45536</v>
      </c>
      <c r="B5886" s="105">
        <v>5</v>
      </c>
      <c r="C5886" s="112">
        <v>17.9008005377</v>
      </c>
    </row>
    <row r="5887" spans="1:3" x14ac:dyDescent="0.25">
      <c r="A5887" s="120">
        <v>45536</v>
      </c>
      <c r="B5887" s="105">
        <v>6</v>
      </c>
      <c r="C5887" s="112">
        <v>17.528800293500002</v>
      </c>
    </row>
    <row r="5888" spans="1:3" x14ac:dyDescent="0.25">
      <c r="A5888" s="120">
        <v>45536</v>
      </c>
      <c r="B5888" s="105">
        <v>7</v>
      </c>
      <c r="C5888" s="112">
        <v>17.0048000494</v>
      </c>
    </row>
    <row r="5889" spans="1:3" x14ac:dyDescent="0.25">
      <c r="A5889" s="120">
        <v>45536</v>
      </c>
      <c r="B5889" s="105">
        <v>8</v>
      </c>
      <c r="C5889" s="112">
        <v>17.543200317899998</v>
      </c>
    </row>
    <row r="5890" spans="1:3" x14ac:dyDescent="0.25">
      <c r="A5890" s="120">
        <v>45536</v>
      </c>
      <c r="B5890" s="105">
        <v>9</v>
      </c>
      <c r="C5890" s="112">
        <v>19.976800171200001</v>
      </c>
    </row>
    <row r="5891" spans="1:3" x14ac:dyDescent="0.25">
      <c r="A5891" s="120">
        <v>45536</v>
      </c>
      <c r="B5891" s="105">
        <v>10</v>
      </c>
      <c r="C5891" s="112">
        <v>23.7856003423</v>
      </c>
    </row>
    <row r="5892" spans="1:3" x14ac:dyDescent="0.25">
      <c r="A5892" s="120">
        <v>45536</v>
      </c>
      <c r="B5892" s="105">
        <v>11</v>
      </c>
      <c r="C5892" s="112">
        <v>28.288800781999999</v>
      </c>
    </row>
    <row r="5893" spans="1:3" x14ac:dyDescent="0.25">
      <c r="A5893" s="120">
        <v>45536</v>
      </c>
      <c r="B5893" s="105">
        <v>12</v>
      </c>
      <c r="C5893" s="112">
        <v>31.979200928400001</v>
      </c>
    </row>
    <row r="5894" spans="1:3" x14ac:dyDescent="0.25">
      <c r="A5894" s="120">
        <v>45536</v>
      </c>
      <c r="B5894" s="105">
        <v>13</v>
      </c>
      <c r="C5894" s="112">
        <v>36.371200928299999</v>
      </c>
    </row>
    <row r="5895" spans="1:3" x14ac:dyDescent="0.25">
      <c r="A5895" s="120">
        <v>45536</v>
      </c>
      <c r="B5895" s="105">
        <v>14</v>
      </c>
      <c r="C5895" s="112">
        <v>40.035200440099999</v>
      </c>
    </row>
    <row r="5896" spans="1:3" x14ac:dyDescent="0.25">
      <c r="A5896" s="120">
        <v>45536</v>
      </c>
      <c r="B5896" s="105">
        <v>15</v>
      </c>
      <c r="C5896" s="112">
        <v>42.860801026000004</v>
      </c>
    </row>
    <row r="5897" spans="1:3" x14ac:dyDescent="0.25">
      <c r="A5897" s="120">
        <v>45536</v>
      </c>
      <c r="B5897" s="105">
        <v>16</v>
      </c>
      <c r="C5897" s="112">
        <v>43.658400879399998</v>
      </c>
    </row>
    <row r="5898" spans="1:3" x14ac:dyDescent="0.25">
      <c r="A5898" s="120">
        <v>45536</v>
      </c>
      <c r="B5898" s="105">
        <v>17</v>
      </c>
      <c r="C5898" s="112">
        <v>43.455199951600001</v>
      </c>
    </row>
    <row r="5899" spans="1:3" x14ac:dyDescent="0.25">
      <c r="A5899" s="120">
        <v>45536</v>
      </c>
      <c r="B5899" s="105">
        <v>18</v>
      </c>
      <c r="C5899" s="112">
        <v>43.205600830599998</v>
      </c>
    </row>
    <row r="5900" spans="1:3" x14ac:dyDescent="0.25">
      <c r="A5900" s="120">
        <v>45536</v>
      </c>
      <c r="B5900" s="105">
        <v>19</v>
      </c>
      <c r="C5900" s="112">
        <v>40.899200928299997</v>
      </c>
    </row>
    <row r="5901" spans="1:3" x14ac:dyDescent="0.25">
      <c r="A5901" s="120">
        <v>45536</v>
      </c>
      <c r="B5901" s="105">
        <v>20</v>
      </c>
      <c r="C5901" s="112">
        <v>37.650400879599999</v>
      </c>
    </row>
    <row r="5902" spans="1:3" x14ac:dyDescent="0.25">
      <c r="A5902" s="120">
        <v>45536</v>
      </c>
      <c r="B5902" s="105">
        <v>21</v>
      </c>
      <c r="C5902" s="112">
        <v>34.420800781799997</v>
      </c>
    </row>
    <row r="5903" spans="1:3" x14ac:dyDescent="0.25">
      <c r="A5903" s="120">
        <v>45536</v>
      </c>
      <c r="B5903" s="105">
        <v>22</v>
      </c>
      <c r="C5903" s="112">
        <v>31.427200928200001</v>
      </c>
    </row>
    <row r="5904" spans="1:3" x14ac:dyDescent="0.25">
      <c r="A5904" s="120">
        <v>45536</v>
      </c>
      <c r="B5904" s="105">
        <v>23</v>
      </c>
      <c r="C5904" s="112">
        <v>28.5616000982</v>
      </c>
    </row>
    <row r="5905" spans="1:3" x14ac:dyDescent="0.25">
      <c r="A5905" s="120">
        <v>45536</v>
      </c>
      <c r="B5905" s="105">
        <v>24</v>
      </c>
      <c r="C5905" s="112">
        <v>25.941600342299999</v>
      </c>
    </row>
    <row r="5906" spans="1:3" x14ac:dyDescent="0.25">
      <c r="A5906" s="120">
        <v>45537</v>
      </c>
      <c r="B5906" s="105">
        <v>1</v>
      </c>
      <c r="C5906" s="112">
        <v>23.6016005866</v>
      </c>
    </row>
    <row r="5907" spans="1:3" x14ac:dyDescent="0.25">
      <c r="A5907" s="120">
        <v>45537</v>
      </c>
      <c r="B5907" s="105">
        <v>2</v>
      </c>
      <c r="C5907" s="112">
        <v>21.556800293600002</v>
      </c>
    </row>
    <row r="5908" spans="1:3" x14ac:dyDescent="0.25">
      <c r="A5908" s="120">
        <v>45537</v>
      </c>
      <c r="B5908" s="105">
        <v>3</v>
      </c>
      <c r="C5908" s="112">
        <v>19.990400391200001</v>
      </c>
    </row>
    <row r="5909" spans="1:3" x14ac:dyDescent="0.25">
      <c r="A5909" s="120">
        <v>45537</v>
      </c>
      <c r="B5909" s="105">
        <v>4</v>
      </c>
      <c r="C5909" s="112">
        <v>18.972000366699998</v>
      </c>
    </row>
    <row r="5910" spans="1:3" x14ac:dyDescent="0.25">
      <c r="A5910" s="120">
        <v>45537</v>
      </c>
      <c r="B5910" s="105">
        <v>5</v>
      </c>
      <c r="C5910" s="112">
        <v>18.468000488500003</v>
      </c>
    </row>
    <row r="5911" spans="1:3" x14ac:dyDescent="0.25">
      <c r="A5911" s="120">
        <v>45537</v>
      </c>
      <c r="B5911" s="105">
        <v>6</v>
      </c>
      <c r="C5911" s="112">
        <v>18.600800659699999</v>
      </c>
    </row>
    <row r="5912" spans="1:3" x14ac:dyDescent="0.25">
      <c r="A5912" s="120">
        <v>45537</v>
      </c>
      <c r="B5912" s="105">
        <v>7</v>
      </c>
      <c r="C5912" s="112">
        <v>18.493600708599999</v>
      </c>
    </row>
    <row r="5913" spans="1:3" x14ac:dyDescent="0.25">
      <c r="A5913" s="120">
        <v>45537</v>
      </c>
      <c r="B5913" s="105">
        <v>8</v>
      </c>
      <c r="C5913" s="112">
        <v>18.8248007816</v>
      </c>
    </row>
    <row r="5914" spans="1:3" x14ac:dyDescent="0.25">
      <c r="A5914" s="120">
        <v>45537</v>
      </c>
      <c r="B5914" s="105">
        <v>9</v>
      </c>
      <c r="C5914" s="112">
        <v>21.056000366999999</v>
      </c>
    </row>
    <row r="5915" spans="1:3" x14ac:dyDescent="0.25">
      <c r="A5915" s="120">
        <v>45537</v>
      </c>
      <c r="B5915" s="105">
        <v>10</v>
      </c>
      <c r="C5915" s="112">
        <v>24.2400004888</v>
      </c>
    </row>
    <row r="5916" spans="1:3" x14ac:dyDescent="0.25">
      <c r="A5916" s="120">
        <v>45537</v>
      </c>
      <c r="B5916" s="105">
        <v>11</v>
      </c>
      <c r="C5916" s="112">
        <v>28.383200684200002</v>
      </c>
    </row>
    <row r="5917" spans="1:3" x14ac:dyDescent="0.25">
      <c r="A5917" s="120">
        <v>45537</v>
      </c>
      <c r="B5917" s="105">
        <v>12</v>
      </c>
      <c r="C5917" s="112">
        <v>33.412801270300001</v>
      </c>
    </row>
    <row r="5918" spans="1:3" x14ac:dyDescent="0.25">
      <c r="A5918" s="120">
        <v>45537</v>
      </c>
      <c r="B5918" s="105">
        <v>13</v>
      </c>
      <c r="C5918" s="112">
        <v>37.796000732899998</v>
      </c>
    </row>
    <row r="5919" spans="1:3" x14ac:dyDescent="0.25">
      <c r="A5919" s="120">
        <v>45537</v>
      </c>
      <c r="B5919" s="105">
        <v>14</v>
      </c>
      <c r="C5919" s="112">
        <v>41.706400391199999</v>
      </c>
    </row>
    <row r="5920" spans="1:3" x14ac:dyDescent="0.25">
      <c r="A5920" s="120">
        <v>45537</v>
      </c>
      <c r="B5920" s="105">
        <v>15</v>
      </c>
      <c r="C5920" s="112">
        <v>44.000800049299997</v>
      </c>
    </row>
    <row r="5921" spans="1:3" x14ac:dyDescent="0.25">
      <c r="A5921" s="120">
        <v>45537</v>
      </c>
      <c r="B5921" s="105">
        <v>16</v>
      </c>
      <c r="C5921" s="112">
        <v>45.432000488700005</v>
      </c>
    </row>
    <row r="5922" spans="1:3" x14ac:dyDescent="0.25">
      <c r="A5922" s="120">
        <v>45537</v>
      </c>
      <c r="B5922" s="105">
        <v>17</v>
      </c>
      <c r="C5922" s="112">
        <v>46.391199951600001</v>
      </c>
    </row>
    <row r="5923" spans="1:3" x14ac:dyDescent="0.25">
      <c r="A5923" s="120">
        <v>45537</v>
      </c>
      <c r="B5923" s="105">
        <v>18</v>
      </c>
      <c r="C5923" s="112">
        <v>45.180800781799995</v>
      </c>
    </row>
    <row r="5924" spans="1:3" x14ac:dyDescent="0.25">
      <c r="A5924" s="120">
        <v>45537</v>
      </c>
      <c r="B5924" s="105">
        <v>19</v>
      </c>
      <c r="C5924" s="112">
        <v>42.1512001957</v>
      </c>
    </row>
    <row r="5925" spans="1:3" x14ac:dyDescent="0.25">
      <c r="A5925" s="120">
        <v>45537</v>
      </c>
      <c r="B5925" s="105">
        <v>20</v>
      </c>
      <c r="C5925" s="112">
        <v>39.088801025899997</v>
      </c>
    </row>
    <row r="5926" spans="1:3" x14ac:dyDescent="0.25">
      <c r="A5926" s="120">
        <v>45537</v>
      </c>
      <c r="B5926" s="105">
        <v>21</v>
      </c>
      <c r="C5926" s="112">
        <v>35.522401123499996</v>
      </c>
    </row>
    <row r="5927" spans="1:3" x14ac:dyDescent="0.25">
      <c r="A5927" s="120">
        <v>45537</v>
      </c>
      <c r="B5927" s="105">
        <v>22</v>
      </c>
      <c r="C5927" s="112">
        <v>32.063200440000003</v>
      </c>
    </row>
    <row r="5928" spans="1:3" x14ac:dyDescent="0.25">
      <c r="A5928" s="120">
        <v>45537</v>
      </c>
      <c r="B5928" s="105">
        <v>23</v>
      </c>
      <c r="C5928" s="112">
        <v>28.6368002936</v>
      </c>
    </row>
    <row r="5929" spans="1:3" x14ac:dyDescent="0.25">
      <c r="A5929" s="120">
        <v>45537</v>
      </c>
      <c r="B5929" s="105">
        <v>24</v>
      </c>
      <c r="C5929" s="112">
        <v>25.604800781800002</v>
      </c>
    </row>
    <row r="5930" spans="1:3" x14ac:dyDescent="0.25">
      <c r="A5930" s="120">
        <v>45538</v>
      </c>
      <c r="B5930" s="105">
        <v>1</v>
      </c>
      <c r="C5930" s="112">
        <v>23.1432001959</v>
      </c>
    </row>
    <row r="5931" spans="1:3" x14ac:dyDescent="0.25">
      <c r="A5931" s="120">
        <v>45538</v>
      </c>
      <c r="B5931" s="105">
        <v>2</v>
      </c>
      <c r="C5931" s="112">
        <v>21.209600586199997</v>
      </c>
    </row>
    <row r="5932" spans="1:3" x14ac:dyDescent="0.25">
      <c r="A5932" s="120">
        <v>45538</v>
      </c>
      <c r="B5932" s="105">
        <v>3</v>
      </c>
      <c r="C5932" s="112">
        <v>19.736000366699997</v>
      </c>
    </row>
    <row r="5933" spans="1:3" x14ac:dyDescent="0.25">
      <c r="A5933" s="120">
        <v>45538</v>
      </c>
      <c r="B5933" s="105">
        <v>4</v>
      </c>
      <c r="C5933" s="112">
        <v>18.864800781900001</v>
      </c>
    </row>
    <row r="5934" spans="1:3" x14ac:dyDescent="0.25">
      <c r="A5934" s="120">
        <v>45538</v>
      </c>
      <c r="B5934" s="105">
        <v>5</v>
      </c>
      <c r="C5934" s="112">
        <v>18.4904006354</v>
      </c>
    </row>
    <row r="5935" spans="1:3" x14ac:dyDescent="0.25">
      <c r="A5935" s="120">
        <v>45538</v>
      </c>
      <c r="B5935" s="105">
        <v>6</v>
      </c>
      <c r="C5935" s="112">
        <v>19.002400635499999</v>
      </c>
    </row>
    <row r="5936" spans="1:3" x14ac:dyDescent="0.25">
      <c r="A5936" s="120">
        <v>45538</v>
      </c>
      <c r="B5936" s="105">
        <v>7</v>
      </c>
      <c r="C5936" s="112">
        <v>19.789600586699997</v>
      </c>
    </row>
    <row r="5937" spans="1:3" x14ac:dyDescent="0.25">
      <c r="A5937" s="120">
        <v>45538</v>
      </c>
      <c r="B5937" s="105">
        <v>8</v>
      </c>
      <c r="C5937" s="112">
        <v>20.340000244599999</v>
      </c>
    </row>
    <row r="5938" spans="1:3" x14ac:dyDescent="0.25">
      <c r="A5938" s="120">
        <v>45538</v>
      </c>
      <c r="B5938" s="105">
        <v>9</v>
      </c>
      <c r="C5938" s="112">
        <v>22.677600220399999</v>
      </c>
    </row>
    <row r="5939" spans="1:3" x14ac:dyDescent="0.25">
      <c r="A5939" s="120">
        <v>45538</v>
      </c>
      <c r="B5939" s="105">
        <v>10</v>
      </c>
      <c r="C5939" s="112">
        <v>25.392000366600001</v>
      </c>
    </row>
    <row r="5940" spans="1:3" x14ac:dyDescent="0.25">
      <c r="A5940" s="120">
        <v>45538</v>
      </c>
      <c r="B5940" s="105">
        <v>11</v>
      </c>
      <c r="C5940" s="112">
        <v>29.651199951700001</v>
      </c>
    </row>
    <row r="5941" spans="1:3" x14ac:dyDescent="0.25">
      <c r="A5941" s="120">
        <v>45538</v>
      </c>
      <c r="B5941" s="105">
        <v>12</v>
      </c>
      <c r="C5941" s="112">
        <v>33.865600586300005</v>
      </c>
    </row>
    <row r="5942" spans="1:3" x14ac:dyDescent="0.25">
      <c r="A5942" s="120">
        <v>45538</v>
      </c>
      <c r="B5942" s="105">
        <v>13</v>
      </c>
      <c r="C5942" s="112">
        <v>38.194400879300005</v>
      </c>
    </row>
    <row r="5943" spans="1:3" x14ac:dyDescent="0.25">
      <c r="A5943" s="120">
        <v>45538</v>
      </c>
      <c r="B5943" s="105">
        <v>14</v>
      </c>
      <c r="C5943" s="112">
        <v>41.816000488799993</v>
      </c>
    </row>
    <row r="5944" spans="1:3" x14ac:dyDescent="0.25">
      <c r="A5944" s="120">
        <v>45538</v>
      </c>
      <c r="B5944" s="105">
        <v>15</v>
      </c>
      <c r="C5944" s="112">
        <v>44.908000733000002</v>
      </c>
    </row>
    <row r="5945" spans="1:3" x14ac:dyDescent="0.25">
      <c r="A5945" s="120">
        <v>45538</v>
      </c>
      <c r="B5945" s="105">
        <v>16</v>
      </c>
      <c r="C5945" s="112">
        <v>46.878399658699998</v>
      </c>
    </row>
    <row r="5946" spans="1:3" x14ac:dyDescent="0.25">
      <c r="A5946" s="120">
        <v>45538</v>
      </c>
      <c r="B5946" s="105">
        <v>17</v>
      </c>
      <c r="C5946" s="112">
        <v>48.248800293199999</v>
      </c>
    </row>
    <row r="5947" spans="1:3" x14ac:dyDescent="0.25">
      <c r="A5947" s="120">
        <v>45538</v>
      </c>
      <c r="B5947" s="105">
        <v>18</v>
      </c>
      <c r="C5947" s="112">
        <v>47.139199707400003</v>
      </c>
    </row>
    <row r="5948" spans="1:3" x14ac:dyDescent="0.25">
      <c r="A5948" s="120">
        <v>45538</v>
      </c>
      <c r="B5948" s="105">
        <v>19</v>
      </c>
      <c r="C5948" s="112">
        <v>44.4808002933</v>
      </c>
    </row>
    <row r="5949" spans="1:3" x14ac:dyDescent="0.25">
      <c r="A5949" s="120">
        <v>45538</v>
      </c>
      <c r="B5949" s="105">
        <v>20</v>
      </c>
      <c r="C5949" s="112">
        <v>41.327200684199994</v>
      </c>
    </row>
    <row r="5950" spans="1:3" x14ac:dyDescent="0.25">
      <c r="A5950" s="120">
        <v>45538</v>
      </c>
      <c r="B5950" s="105">
        <v>21</v>
      </c>
      <c r="C5950" s="112">
        <v>37.416800781900001</v>
      </c>
    </row>
    <row r="5951" spans="1:3" x14ac:dyDescent="0.25">
      <c r="A5951" s="120">
        <v>45538</v>
      </c>
      <c r="B5951" s="105">
        <v>22</v>
      </c>
      <c r="C5951" s="112">
        <v>33.510400146800002</v>
      </c>
    </row>
    <row r="5952" spans="1:3" x14ac:dyDescent="0.25">
      <c r="A5952" s="120">
        <v>45538</v>
      </c>
      <c r="B5952" s="105">
        <v>23</v>
      </c>
      <c r="C5952" s="112">
        <v>29.544000732899999</v>
      </c>
    </row>
    <row r="5953" spans="1:3" x14ac:dyDescent="0.25">
      <c r="A5953" s="120">
        <v>45538</v>
      </c>
      <c r="B5953" s="105">
        <v>24</v>
      </c>
      <c r="C5953" s="112">
        <v>26.2896003422</v>
      </c>
    </row>
    <row r="5954" spans="1:3" x14ac:dyDescent="0.25">
      <c r="A5954" s="120">
        <v>45539</v>
      </c>
      <c r="B5954" s="105">
        <v>1</v>
      </c>
      <c r="C5954" s="112">
        <v>23.728000122500003</v>
      </c>
    </row>
    <row r="5955" spans="1:3" x14ac:dyDescent="0.25">
      <c r="A5955" s="120">
        <v>45539</v>
      </c>
      <c r="B5955" s="105">
        <v>2</v>
      </c>
      <c r="C5955" s="112">
        <v>21.7344007574</v>
      </c>
    </row>
    <row r="5956" spans="1:3" x14ac:dyDescent="0.25">
      <c r="A5956" s="120">
        <v>45539</v>
      </c>
      <c r="B5956" s="105">
        <v>3</v>
      </c>
      <c r="C5956" s="112">
        <v>20.369600098300001</v>
      </c>
    </row>
    <row r="5957" spans="1:3" x14ac:dyDescent="0.25">
      <c r="A5957" s="120">
        <v>45539</v>
      </c>
      <c r="B5957" s="105">
        <v>4</v>
      </c>
      <c r="C5957" s="112">
        <v>19.438400269000002</v>
      </c>
    </row>
    <row r="5958" spans="1:3" x14ac:dyDescent="0.25">
      <c r="A5958" s="120">
        <v>45539</v>
      </c>
      <c r="B5958" s="105">
        <v>5</v>
      </c>
      <c r="C5958" s="112">
        <v>18.764800659699997</v>
      </c>
    </row>
    <row r="5959" spans="1:3" x14ac:dyDescent="0.25">
      <c r="A5959" s="120">
        <v>45539</v>
      </c>
      <c r="B5959" s="105">
        <v>6</v>
      </c>
      <c r="C5959" s="112">
        <v>18.993600342299999</v>
      </c>
    </row>
    <row r="5960" spans="1:3" x14ac:dyDescent="0.25">
      <c r="A5960" s="120">
        <v>45539</v>
      </c>
      <c r="B5960" s="105">
        <v>7</v>
      </c>
      <c r="C5960" s="112">
        <v>19.677600586400001</v>
      </c>
    </row>
    <row r="5961" spans="1:3" x14ac:dyDescent="0.25">
      <c r="A5961" s="120">
        <v>45539</v>
      </c>
      <c r="B5961" s="105">
        <v>8</v>
      </c>
      <c r="C5961" s="112">
        <v>20.597600098099999</v>
      </c>
    </row>
    <row r="5962" spans="1:3" x14ac:dyDescent="0.25">
      <c r="A5962" s="120">
        <v>45539</v>
      </c>
      <c r="B5962" s="105">
        <v>9</v>
      </c>
      <c r="C5962" s="112">
        <v>22.980000366799999</v>
      </c>
    </row>
    <row r="5963" spans="1:3" x14ac:dyDescent="0.25">
      <c r="A5963" s="120">
        <v>45539</v>
      </c>
      <c r="B5963" s="105">
        <v>10</v>
      </c>
      <c r="C5963" s="112">
        <v>26.4720002446</v>
      </c>
    </row>
    <row r="5964" spans="1:3" x14ac:dyDescent="0.25">
      <c r="A5964" s="120">
        <v>45539</v>
      </c>
      <c r="B5964" s="105">
        <v>11</v>
      </c>
      <c r="C5964" s="112">
        <v>31.225601319000003</v>
      </c>
    </row>
    <row r="5965" spans="1:3" x14ac:dyDescent="0.25">
      <c r="A5965" s="120">
        <v>45539</v>
      </c>
      <c r="B5965" s="105">
        <v>12</v>
      </c>
      <c r="C5965" s="112">
        <v>36.085600586400005</v>
      </c>
    </row>
    <row r="5966" spans="1:3" x14ac:dyDescent="0.25">
      <c r="A5966" s="120">
        <v>45539</v>
      </c>
      <c r="B5966" s="105">
        <v>13</v>
      </c>
      <c r="C5966" s="112">
        <v>40.637601074699994</v>
      </c>
    </row>
    <row r="5967" spans="1:3" x14ac:dyDescent="0.25">
      <c r="A5967" s="120">
        <v>45539</v>
      </c>
      <c r="B5967" s="105">
        <v>14</v>
      </c>
      <c r="C5967" s="112">
        <v>44.340000244599999</v>
      </c>
    </row>
    <row r="5968" spans="1:3" x14ac:dyDescent="0.25">
      <c r="A5968" s="120">
        <v>45539</v>
      </c>
      <c r="B5968" s="105">
        <v>15</v>
      </c>
      <c r="C5968" s="112">
        <v>47.424801025800001</v>
      </c>
    </row>
    <row r="5969" spans="1:3" x14ac:dyDescent="0.25">
      <c r="A5969" s="120">
        <v>45539</v>
      </c>
      <c r="B5969" s="105">
        <v>16</v>
      </c>
      <c r="C5969" s="112">
        <v>49.740800537600002</v>
      </c>
    </row>
    <row r="5970" spans="1:3" x14ac:dyDescent="0.25">
      <c r="A5970" s="120">
        <v>45539</v>
      </c>
      <c r="B5970" s="105">
        <v>17</v>
      </c>
      <c r="C5970" s="112">
        <v>51.313601074899999</v>
      </c>
    </row>
    <row r="5971" spans="1:3" x14ac:dyDescent="0.25">
      <c r="A5971" s="120">
        <v>45539</v>
      </c>
      <c r="B5971" s="105">
        <v>18</v>
      </c>
      <c r="C5971" s="112">
        <v>49.857600586400004</v>
      </c>
    </row>
    <row r="5972" spans="1:3" x14ac:dyDescent="0.25">
      <c r="A5972" s="120">
        <v>45539</v>
      </c>
      <c r="B5972" s="105">
        <v>19</v>
      </c>
      <c r="C5972" s="112">
        <v>47.692800293400005</v>
      </c>
    </row>
    <row r="5973" spans="1:3" x14ac:dyDescent="0.25">
      <c r="A5973" s="120">
        <v>45539</v>
      </c>
      <c r="B5973" s="105">
        <v>20</v>
      </c>
      <c r="C5973" s="112">
        <v>44.058400635200002</v>
      </c>
    </row>
    <row r="5974" spans="1:3" x14ac:dyDescent="0.25">
      <c r="A5974" s="120">
        <v>45539</v>
      </c>
      <c r="B5974" s="105">
        <v>21</v>
      </c>
      <c r="C5974" s="112">
        <v>40.044000488899997</v>
      </c>
    </row>
    <row r="5975" spans="1:3" x14ac:dyDescent="0.25">
      <c r="A5975" s="120">
        <v>45539</v>
      </c>
      <c r="B5975" s="105">
        <v>22</v>
      </c>
      <c r="C5975" s="112">
        <v>35.816800537700004</v>
      </c>
    </row>
    <row r="5976" spans="1:3" x14ac:dyDescent="0.25">
      <c r="A5976" s="120">
        <v>45539</v>
      </c>
      <c r="B5976" s="105">
        <v>23</v>
      </c>
      <c r="C5976" s="112">
        <v>32.283201172399998</v>
      </c>
    </row>
    <row r="5977" spans="1:3" x14ac:dyDescent="0.25">
      <c r="A5977" s="120">
        <v>45539</v>
      </c>
      <c r="B5977" s="105">
        <v>24</v>
      </c>
      <c r="C5977" s="112">
        <v>28.772000244699999</v>
      </c>
    </row>
    <row r="5978" spans="1:3" x14ac:dyDescent="0.25">
      <c r="A5978" s="120">
        <v>45540</v>
      </c>
      <c r="B5978" s="105">
        <v>1</v>
      </c>
      <c r="C5978" s="112">
        <v>25.8736003422</v>
      </c>
    </row>
    <row r="5979" spans="1:3" x14ac:dyDescent="0.25">
      <c r="A5979" s="120">
        <v>45540</v>
      </c>
      <c r="B5979" s="105">
        <v>2</v>
      </c>
      <c r="C5979" s="112">
        <v>23.666400146899999</v>
      </c>
    </row>
    <row r="5980" spans="1:3" x14ac:dyDescent="0.25">
      <c r="A5980" s="120">
        <v>45540</v>
      </c>
      <c r="B5980" s="105">
        <v>3</v>
      </c>
      <c r="C5980" s="112">
        <v>22.088800171300001</v>
      </c>
    </row>
    <row r="5981" spans="1:3" x14ac:dyDescent="0.25">
      <c r="A5981" s="120">
        <v>45540</v>
      </c>
      <c r="B5981" s="105">
        <v>4</v>
      </c>
      <c r="C5981" s="112">
        <v>20.706400391100001</v>
      </c>
    </row>
    <row r="5982" spans="1:3" x14ac:dyDescent="0.25">
      <c r="A5982" s="120">
        <v>45540</v>
      </c>
      <c r="B5982" s="105">
        <v>5</v>
      </c>
      <c r="C5982" s="112">
        <v>20.158400024800002</v>
      </c>
    </row>
    <row r="5983" spans="1:3" x14ac:dyDescent="0.25">
      <c r="A5983" s="120">
        <v>45540</v>
      </c>
      <c r="B5983" s="105">
        <v>6</v>
      </c>
      <c r="C5983" s="112">
        <v>20.3824002691</v>
      </c>
    </row>
    <row r="5984" spans="1:3" x14ac:dyDescent="0.25">
      <c r="A5984" s="120">
        <v>45540</v>
      </c>
      <c r="B5984" s="105">
        <v>7</v>
      </c>
      <c r="C5984" s="112">
        <v>20.897600342600001</v>
      </c>
    </row>
    <row r="5985" spans="1:3" x14ac:dyDescent="0.25">
      <c r="A5985" s="120">
        <v>45540</v>
      </c>
      <c r="B5985" s="105">
        <v>8</v>
      </c>
      <c r="C5985" s="112">
        <v>22.1632005622</v>
      </c>
    </row>
    <row r="5986" spans="1:3" x14ac:dyDescent="0.25">
      <c r="A5986" s="120">
        <v>45540</v>
      </c>
      <c r="B5986" s="105">
        <v>9</v>
      </c>
      <c r="C5986" s="112">
        <v>25.176800049400001</v>
      </c>
    </row>
    <row r="5987" spans="1:3" x14ac:dyDescent="0.25">
      <c r="A5987" s="120">
        <v>45540</v>
      </c>
      <c r="B5987" s="105">
        <v>10</v>
      </c>
      <c r="C5987" s="112">
        <v>30.109600830600002</v>
      </c>
    </row>
    <row r="5988" spans="1:3" x14ac:dyDescent="0.25">
      <c r="A5988" s="120">
        <v>45540</v>
      </c>
      <c r="B5988" s="105">
        <v>11</v>
      </c>
      <c r="C5988" s="112">
        <v>35.764000733000003</v>
      </c>
    </row>
    <row r="5989" spans="1:3" x14ac:dyDescent="0.25">
      <c r="A5989" s="120">
        <v>45540</v>
      </c>
      <c r="B5989" s="105">
        <v>12</v>
      </c>
      <c r="C5989" s="112">
        <v>40.686401123700001</v>
      </c>
    </row>
    <row r="5990" spans="1:3" x14ac:dyDescent="0.25">
      <c r="A5990" s="120">
        <v>45540</v>
      </c>
      <c r="B5990" s="105">
        <v>13</v>
      </c>
      <c r="C5990" s="112">
        <v>44.612000244599997</v>
      </c>
    </row>
    <row r="5991" spans="1:3" x14ac:dyDescent="0.25">
      <c r="A5991" s="120">
        <v>45540</v>
      </c>
      <c r="B5991" s="105">
        <v>14</v>
      </c>
      <c r="C5991" s="112">
        <v>48.338400635200003</v>
      </c>
    </row>
    <row r="5992" spans="1:3" x14ac:dyDescent="0.25">
      <c r="A5992" s="120">
        <v>45540</v>
      </c>
      <c r="B5992" s="105">
        <v>15</v>
      </c>
      <c r="C5992" s="112">
        <v>51.2328007817</v>
      </c>
    </row>
    <row r="5993" spans="1:3" x14ac:dyDescent="0.25">
      <c r="A5993" s="120">
        <v>45540</v>
      </c>
      <c r="B5993" s="105">
        <v>16</v>
      </c>
      <c r="C5993" s="112">
        <v>54.160000000400004</v>
      </c>
    </row>
    <row r="5994" spans="1:3" x14ac:dyDescent="0.25">
      <c r="A5994" s="120">
        <v>45540</v>
      </c>
      <c r="B5994" s="105">
        <v>17</v>
      </c>
      <c r="C5994" s="112">
        <v>55.143200195799999</v>
      </c>
    </row>
    <row r="5995" spans="1:3" x14ac:dyDescent="0.25">
      <c r="A5995" s="120">
        <v>45540</v>
      </c>
      <c r="B5995" s="105">
        <v>18</v>
      </c>
      <c r="C5995" s="112">
        <v>53.767200684099997</v>
      </c>
    </row>
    <row r="5996" spans="1:3" x14ac:dyDescent="0.25">
      <c r="A5996" s="120">
        <v>45540</v>
      </c>
      <c r="B5996" s="105">
        <v>19</v>
      </c>
      <c r="C5996" s="112">
        <v>51.5376010747</v>
      </c>
    </row>
    <row r="5997" spans="1:3" x14ac:dyDescent="0.25">
      <c r="A5997" s="120">
        <v>45540</v>
      </c>
      <c r="B5997" s="105">
        <v>20</v>
      </c>
      <c r="C5997" s="112">
        <v>49.005600342299999</v>
      </c>
    </row>
    <row r="5998" spans="1:3" x14ac:dyDescent="0.25">
      <c r="A5998" s="120">
        <v>45540</v>
      </c>
      <c r="B5998" s="105">
        <v>21</v>
      </c>
      <c r="C5998" s="112">
        <v>45.091201172399998</v>
      </c>
    </row>
    <row r="5999" spans="1:3" x14ac:dyDescent="0.25">
      <c r="A5999" s="120">
        <v>45540</v>
      </c>
      <c r="B5999" s="105">
        <v>22</v>
      </c>
      <c r="C5999" s="112">
        <v>40.524000244600003</v>
      </c>
    </row>
    <row r="6000" spans="1:3" x14ac:dyDescent="0.25">
      <c r="A6000" s="120">
        <v>45540</v>
      </c>
      <c r="B6000" s="105">
        <v>23</v>
      </c>
      <c r="C6000" s="112">
        <v>35.4656003423</v>
      </c>
    </row>
    <row r="6001" spans="1:3" x14ac:dyDescent="0.25">
      <c r="A6001" s="120">
        <v>45540</v>
      </c>
      <c r="B6001" s="105">
        <v>24</v>
      </c>
      <c r="C6001" s="112">
        <v>31.2728002936</v>
      </c>
    </row>
    <row r="6002" spans="1:3" x14ac:dyDescent="0.25">
      <c r="A6002" s="120">
        <v>45541</v>
      </c>
      <c r="B6002" s="105">
        <v>1</v>
      </c>
      <c r="C6002" s="112">
        <v>27.968800293400001</v>
      </c>
    </row>
    <row r="6003" spans="1:3" x14ac:dyDescent="0.25">
      <c r="A6003" s="120">
        <v>45541</v>
      </c>
      <c r="B6003" s="105">
        <v>2</v>
      </c>
      <c r="C6003" s="112">
        <v>25.4920002446</v>
      </c>
    </row>
    <row r="6004" spans="1:3" x14ac:dyDescent="0.25">
      <c r="A6004" s="120">
        <v>45541</v>
      </c>
      <c r="B6004" s="105">
        <v>3</v>
      </c>
      <c r="C6004" s="112">
        <v>23.705600586399999</v>
      </c>
    </row>
    <row r="6005" spans="1:3" x14ac:dyDescent="0.25">
      <c r="A6005" s="120">
        <v>45541</v>
      </c>
      <c r="B6005" s="105">
        <v>4</v>
      </c>
      <c r="C6005" s="112">
        <v>22.149600342300001</v>
      </c>
    </row>
    <row r="6006" spans="1:3" x14ac:dyDescent="0.25">
      <c r="A6006" s="120">
        <v>45541</v>
      </c>
      <c r="B6006" s="105">
        <v>5</v>
      </c>
      <c r="C6006" s="112">
        <v>21.352800415599997</v>
      </c>
    </row>
    <row r="6007" spans="1:3" x14ac:dyDescent="0.25">
      <c r="A6007" s="120">
        <v>45541</v>
      </c>
      <c r="B6007" s="105">
        <v>6</v>
      </c>
      <c r="C6007" s="112">
        <v>21.3576003421</v>
      </c>
    </row>
    <row r="6008" spans="1:3" x14ac:dyDescent="0.25">
      <c r="A6008" s="120">
        <v>45541</v>
      </c>
      <c r="B6008" s="105">
        <v>7</v>
      </c>
      <c r="C6008" s="112">
        <v>21.896800659699998</v>
      </c>
    </row>
    <row r="6009" spans="1:3" x14ac:dyDescent="0.25">
      <c r="A6009" s="120">
        <v>45541</v>
      </c>
      <c r="B6009" s="105">
        <v>8</v>
      </c>
      <c r="C6009" s="112">
        <v>23.043199951599998</v>
      </c>
    </row>
    <row r="6010" spans="1:3" x14ac:dyDescent="0.25">
      <c r="A6010" s="120">
        <v>45541</v>
      </c>
      <c r="B6010" s="105">
        <v>9</v>
      </c>
      <c r="C6010" s="112">
        <v>25.5392004399</v>
      </c>
    </row>
    <row r="6011" spans="1:3" x14ac:dyDescent="0.25">
      <c r="A6011" s="120">
        <v>45541</v>
      </c>
      <c r="B6011" s="105">
        <v>10</v>
      </c>
      <c r="C6011" s="112">
        <v>28.689600342400002</v>
      </c>
    </row>
    <row r="6012" spans="1:3" x14ac:dyDescent="0.25">
      <c r="A6012" s="120">
        <v>45541</v>
      </c>
      <c r="B6012" s="105">
        <v>11</v>
      </c>
      <c r="C6012" s="112">
        <v>32.691200684000002</v>
      </c>
    </row>
    <row r="6013" spans="1:3" x14ac:dyDescent="0.25">
      <c r="A6013" s="120">
        <v>45541</v>
      </c>
      <c r="B6013" s="105">
        <v>12</v>
      </c>
      <c r="C6013" s="112">
        <v>37.451200684099994</v>
      </c>
    </row>
    <row r="6014" spans="1:3" x14ac:dyDescent="0.25">
      <c r="A6014" s="120">
        <v>45541</v>
      </c>
      <c r="B6014" s="105">
        <v>13</v>
      </c>
      <c r="C6014" s="112">
        <v>41.9536005864</v>
      </c>
    </row>
    <row r="6015" spans="1:3" x14ac:dyDescent="0.25">
      <c r="A6015" s="120">
        <v>45541</v>
      </c>
      <c r="B6015" s="105">
        <v>14</v>
      </c>
      <c r="C6015" s="112">
        <v>46.290400879399996</v>
      </c>
    </row>
    <row r="6016" spans="1:3" x14ac:dyDescent="0.25">
      <c r="A6016" s="120">
        <v>45541</v>
      </c>
      <c r="B6016" s="105">
        <v>15</v>
      </c>
      <c r="C6016" s="112">
        <v>49.7216020515</v>
      </c>
    </row>
    <row r="6017" spans="1:3" x14ac:dyDescent="0.25">
      <c r="A6017" s="120">
        <v>45541</v>
      </c>
      <c r="B6017" s="105">
        <v>16</v>
      </c>
      <c r="C6017" s="112">
        <v>51.831200195600005</v>
      </c>
    </row>
    <row r="6018" spans="1:3" x14ac:dyDescent="0.25">
      <c r="A6018" s="120">
        <v>45541</v>
      </c>
      <c r="B6018" s="105">
        <v>17</v>
      </c>
      <c r="C6018" s="112">
        <v>52.739200684099998</v>
      </c>
    </row>
    <row r="6019" spans="1:3" x14ac:dyDescent="0.25">
      <c r="A6019" s="120">
        <v>45541</v>
      </c>
      <c r="B6019" s="105">
        <v>18</v>
      </c>
      <c r="C6019" s="112">
        <v>51.927201660799994</v>
      </c>
    </row>
    <row r="6020" spans="1:3" x14ac:dyDescent="0.25">
      <c r="A6020" s="120">
        <v>45541</v>
      </c>
      <c r="B6020" s="105">
        <v>19</v>
      </c>
      <c r="C6020" s="112">
        <v>49.204000977099994</v>
      </c>
    </row>
    <row r="6021" spans="1:3" x14ac:dyDescent="0.25">
      <c r="A6021" s="120">
        <v>45541</v>
      </c>
      <c r="B6021" s="105">
        <v>20</v>
      </c>
      <c r="C6021" s="112">
        <v>46.635201660699998</v>
      </c>
    </row>
    <row r="6022" spans="1:3" x14ac:dyDescent="0.25">
      <c r="A6022" s="120">
        <v>45541</v>
      </c>
      <c r="B6022" s="105">
        <v>21</v>
      </c>
      <c r="C6022" s="112">
        <v>43.143200440000001</v>
      </c>
    </row>
    <row r="6023" spans="1:3" x14ac:dyDescent="0.25">
      <c r="A6023" s="120">
        <v>45541</v>
      </c>
      <c r="B6023" s="105">
        <v>22</v>
      </c>
      <c r="C6023" s="112">
        <v>39.170400391199998</v>
      </c>
    </row>
    <row r="6024" spans="1:3" x14ac:dyDescent="0.25">
      <c r="A6024" s="120">
        <v>45541</v>
      </c>
      <c r="B6024" s="105">
        <v>23</v>
      </c>
      <c r="C6024" s="112">
        <v>35.104001221200001</v>
      </c>
    </row>
    <row r="6025" spans="1:3" x14ac:dyDescent="0.25">
      <c r="A6025" s="120">
        <v>45541</v>
      </c>
      <c r="B6025" s="105">
        <v>24</v>
      </c>
      <c r="C6025" s="112">
        <v>31.5088007819</v>
      </c>
    </row>
    <row r="6026" spans="1:3" x14ac:dyDescent="0.25">
      <c r="A6026" s="120">
        <v>45542</v>
      </c>
      <c r="B6026" s="105">
        <v>1</v>
      </c>
      <c r="C6026" s="112">
        <v>28.805600586499999</v>
      </c>
    </row>
    <row r="6027" spans="1:3" x14ac:dyDescent="0.25">
      <c r="A6027" s="120">
        <v>45542</v>
      </c>
      <c r="B6027" s="105">
        <v>2</v>
      </c>
      <c r="C6027" s="112">
        <v>26.7776005865</v>
      </c>
    </row>
    <row r="6028" spans="1:3" x14ac:dyDescent="0.25">
      <c r="A6028" s="120">
        <v>45542</v>
      </c>
      <c r="B6028" s="105">
        <v>3</v>
      </c>
      <c r="C6028" s="112">
        <v>25.425599609699997</v>
      </c>
    </row>
    <row r="6029" spans="1:3" x14ac:dyDescent="0.25">
      <c r="A6029" s="120">
        <v>45542</v>
      </c>
      <c r="B6029" s="105">
        <v>4</v>
      </c>
      <c r="C6029" s="112">
        <v>24.248800659600001</v>
      </c>
    </row>
    <row r="6030" spans="1:3" x14ac:dyDescent="0.25">
      <c r="A6030" s="120">
        <v>45542</v>
      </c>
      <c r="B6030" s="105">
        <v>5</v>
      </c>
      <c r="C6030" s="112">
        <v>23.803200440000001</v>
      </c>
    </row>
    <row r="6031" spans="1:3" x14ac:dyDescent="0.25">
      <c r="A6031" s="120">
        <v>45542</v>
      </c>
      <c r="B6031" s="105">
        <v>6</v>
      </c>
      <c r="C6031" s="112">
        <v>23.3336004644</v>
      </c>
    </row>
    <row r="6032" spans="1:3" x14ac:dyDescent="0.25">
      <c r="A6032" s="120">
        <v>45542</v>
      </c>
      <c r="B6032" s="105">
        <v>7</v>
      </c>
      <c r="C6032" s="112">
        <v>23.074400024800003</v>
      </c>
    </row>
    <row r="6033" spans="1:3" x14ac:dyDescent="0.25">
      <c r="A6033" s="120">
        <v>45542</v>
      </c>
      <c r="B6033" s="105">
        <v>8</v>
      </c>
      <c r="C6033" s="112">
        <v>23.2760003667</v>
      </c>
    </row>
    <row r="6034" spans="1:3" x14ac:dyDescent="0.25">
      <c r="A6034" s="120">
        <v>45542</v>
      </c>
      <c r="B6034" s="105">
        <v>9</v>
      </c>
      <c r="C6034" s="112">
        <v>25.801601074699999</v>
      </c>
    </row>
    <row r="6035" spans="1:3" x14ac:dyDescent="0.25">
      <c r="A6035" s="120">
        <v>45542</v>
      </c>
      <c r="B6035" s="105">
        <v>10</v>
      </c>
      <c r="C6035" s="112">
        <v>28.067200195599998</v>
      </c>
    </row>
    <row r="6036" spans="1:3" x14ac:dyDescent="0.25">
      <c r="A6036" s="120">
        <v>45542</v>
      </c>
      <c r="B6036" s="105">
        <v>11</v>
      </c>
      <c r="C6036" s="112">
        <v>30.608000244700001</v>
      </c>
    </row>
    <row r="6037" spans="1:3" x14ac:dyDescent="0.25">
      <c r="A6037" s="120">
        <v>45542</v>
      </c>
      <c r="B6037" s="105">
        <v>12</v>
      </c>
      <c r="C6037" s="112">
        <v>35.598400635300003</v>
      </c>
    </row>
    <row r="6038" spans="1:3" x14ac:dyDescent="0.25">
      <c r="A6038" s="120">
        <v>45542</v>
      </c>
      <c r="B6038" s="105">
        <v>13</v>
      </c>
      <c r="C6038" s="112">
        <v>39.7880004887</v>
      </c>
    </row>
    <row r="6039" spans="1:3" x14ac:dyDescent="0.25">
      <c r="A6039" s="120">
        <v>45542</v>
      </c>
      <c r="B6039" s="105">
        <v>14</v>
      </c>
      <c r="C6039" s="112">
        <v>42.528000732899997</v>
      </c>
    </row>
    <row r="6040" spans="1:3" x14ac:dyDescent="0.25">
      <c r="A6040" s="120">
        <v>45542</v>
      </c>
      <c r="B6040" s="105">
        <v>15</v>
      </c>
      <c r="C6040" s="112">
        <v>44.953599853900002</v>
      </c>
    </row>
    <row r="6041" spans="1:3" x14ac:dyDescent="0.25">
      <c r="A6041" s="120">
        <v>45542</v>
      </c>
      <c r="B6041" s="105">
        <v>16</v>
      </c>
      <c r="C6041" s="112">
        <v>43.8247998051</v>
      </c>
    </row>
    <row r="6042" spans="1:3" x14ac:dyDescent="0.25">
      <c r="A6042" s="120">
        <v>45542</v>
      </c>
      <c r="B6042" s="105">
        <v>17</v>
      </c>
      <c r="C6042" s="112">
        <v>42.168800293400004</v>
      </c>
    </row>
    <row r="6043" spans="1:3" x14ac:dyDescent="0.25">
      <c r="A6043" s="120">
        <v>45542</v>
      </c>
      <c r="B6043" s="105">
        <v>18</v>
      </c>
      <c r="C6043" s="112">
        <v>40.9216005866</v>
      </c>
    </row>
    <row r="6044" spans="1:3" x14ac:dyDescent="0.25">
      <c r="A6044" s="120">
        <v>45542</v>
      </c>
      <c r="B6044" s="105">
        <v>19</v>
      </c>
      <c r="C6044" s="112">
        <v>40.655200195799999</v>
      </c>
    </row>
    <row r="6045" spans="1:3" x14ac:dyDescent="0.25">
      <c r="A6045" s="120">
        <v>45542</v>
      </c>
      <c r="B6045" s="105">
        <v>20</v>
      </c>
      <c r="C6045" s="112">
        <v>38.645601074799998</v>
      </c>
    </row>
    <row r="6046" spans="1:3" x14ac:dyDescent="0.25">
      <c r="A6046" s="120">
        <v>45542</v>
      </c>
      <c r="B6046" s="105">
        <v>21</v>
      </c>
      <c r="C6046" s="112">
        <v>35.5032016607</v>
      </c>
    </row>
    <row r="6047" spans="1:3" x14ac:dyDescent="0.25">
      <c r="A6047" s="120">
        <v>45542</v>
      </c>
      <c r="B6047" s="105">
        <v>22</v>
      </c>
      <c r="C6047" s="112">
        <v>32.5360007329</v>
      </c>
    </row>
    <row r="6048" spans="1:3" x14ac:dyDescent="0.25">
      <c r="A6048" s="120">
        <v>45542</v>
      </c>
      <c r="B6048" s="105">
        <v>23</v>
      </c>
      <c r="C6048" s="112">
        <v>29.786400391099999</v>
      </c>
    </row>
    <row r="6049" spans="1:3" x14ac:dyDescent="0.25">
      <c r="A6049" s="120">
        <v>45542</v>
      </c>
      <c r="B6049" s="105">
        <v>24</v>
      </c>
      <c r="C6049" s="112">
        <v>27.375200439899999</v>
      </c>
    </row>
    <row r="6050" spans="1:3" x14ac:dyDescent="0.25">
      <c r="A6050" s="120">
        <v>45543</v>
      </c>
      <c r="B6050" s="105">
        <v>1</v>
      </c>
      <c r="C6050" s="112">
        <v>25.324800293500001</v>
      </c>
    </row>
    <row r="6051" spans="1:3" x14ac:dyDescent="0.25">
      <c r="A6051" s="120">
        <v>45543</v>
      </c>
      <c r="B6051" s="105">
        <v>2</v>
      </c>
      <c r="C6051" s="112">
        <v>23.817600586499999</v>
      </c>
    </row>
    <row r="6052" spans="1:3" x14ac:dyDescent="0.25">
      <c r="A6052" s="120">
        <v>45543</v>
      </c>
      <c r="B6052" s="105">
        <v>3</v>
      </c>
      <c r="C6052" s="112">
        <v>22.796800659699997</v>
      </c>
    </row>
    <row r="6053" spans="1:3" x14ac:dyDescent="0.25">
      <c r="A6053" s="120">
        <v>45543</v>
      </c>
      <c r="B6053" s="105">
        <v>4</v>
      </c>
      <c r="C6053" s="112">
        <v>22.216800415500003</v>
      </c>
    </row>
    <row r="6054" spans="1:3" x14ac:dyDescent="0.25">
      <c r="A6054" s="120">
        <v>45543</v>
      </c>
      <c r="B6054" s="105">
        <v>5</v>
      </c>
      <c r="C6054" s="112">
        <v>21.642400269099998</v>
      </c>
    </row>
    <row r="6055" spans="1:3" x14ac:dyDescent="0.25">
      <c r="A6055" s="120">
        <v>45543</v>
      </c>
      <c r="B6055" s="105">
        <v>6</v>
      </c>
      <c r="C6055" s="112">
        <v>21.308800537499998</v>
      </c>
    </row>
    <row r="6056" spans="1:3" x14ac:dyDescent="0.25">
      <c r="A6056" s="120">
        <v>45543</v>
      </c>
      <c r="B6056" s="105">
        <v>7</v>
      </c>
      <c r="C6056" s="112">
        <v>21.151200562000003</v>
      </c>
    </row>
    <row r="6057" spans="1:3" x14ac:dyDescent="0.25">
      <c r="A6057" s="120">
        <v>45543</v>
      </c>
      <c r="B6057" s="105">
        <v>8</v>
      </c>
      <c r="C6057" s="112">
        <v>21.881599976099999</v>
      </c>
    </row>
    <row r="6058" spans="1:3" x14ac:dyDescent="0.25">
      <c r="A6058" s="120">
        <v>45543</v>
      </c>
      <c r="B6058" s="105">
        <v>9</v>
      </c>
      <c r="C6058" s="112">
        <v>24.790400269000003</v>
      </c>
    </row>
    <row r="6059" spans="1:3" x14ac:dyDescent="0.25">
      <c r="A6059" s="120">
        <v>45543</v>
      </c>
      <c r="B6059" s="105">
        <v>10</v>
      </c>
      <c r="C6059" s="112">
        <v>27.773600586400001</v>
      </c>
    </row>
    <row r="6060" spans="1:3" x14ac:dyDescent="0.25">
      <c r="A6060" s="120">
        <v>45543</v>
      </c>
      <c r="B6060" s="105">
        <v>11</v>
      </c>
      <c r="C6060" s="112">
        <v>31.583201172399999</v>
      </c>
    </row>
    <row r="6061" spans="1:3" x14ac:dyDescent="0.25">
      <c r="A6061" s="120">
        <v>45543</v>
      </c>
      <c r="B6061" s="105">
        <v>12</v>
      </c>
      <c r="C6061" s="112">
        <v>35.365600830600002</v>
      </c>
    </row>
    <row r="6062" spans="1:3" x14ac:dyDescent="0.25">
      <c r="A6062" s="120">
        <v>45543</v>
      </c>
      <c r="B6062" s="105">
        <v>13</v>
      </c>
      <c r="C6062" s="112">
        <v>37.062400391100006</v>
      </c>
    </row>
    <row r="6063" spans="1:3" x14ac:dyDescent="0.25">
      <c r="A6063" s="120">
        <v>45543</v>
      </c>
      <c r="B6063" s="105">
        <v>14</v>
      </c>
      <c r="C6063" s="112">
        <v>39.703201416600002</v>
      </c>
    </row>
    <row r="6064" spans="1:3" x14ac:dyDescent="0.25">
      <c r="A6064" s="120">
        <v>45543</v>
      </c>
      <c r="B6064" s="105">
        <v>15</v>
      </c>
      <c r="C6064" s="112">
        <v>43.419200439900003</v>
      </c>
    </row>
    <row r="6065" spans="1:3" x14ac:dyDescent="0.25">
      <c r="A6065" s="120">
        <v>45543</v>
      </c>
      <c r="B6065" s="105">
        <v>16</v>
      </c>
      <c r="C6065" s="112">
        <v>41.919200927999995</v>
      </c>
    </row>
    <row r="6066" spans="1:3" x14ac:dyDescent="0.25">
      <c r="A6066" s="120">
        <v>45543</v>
      </c>
      <c r="B6066" s="105">
        <v>17</v>
      </c>
      <c r="C6066" s="112">
        <v>39.517600586499995</v>
      </c>
    </row>
    <row r="6067" spans="1:3" x14ac:dyDescent="0.25">
      <c r="A6067" s="120">
        <v>45543</v>
      </c>
      <c r="B6067" s="105">
        <v>18</v>
      </c>
      <c r="C6067" s="112">
        <v>36.458400635300002</v>
      </c>
    </row>
    <row r="6068" spans="1:3" x14ac:dyDescent="0.25">
      <c r="A6068" s="120">
        <v>45543</v>
      </c>
      <c r="B6068" s="105">
        <v>19</v>
      </c>
      <c r="C6068" s="112">
        <v>34.501600586400002</v>
      </c>
    </row>
    <row r="6069" spans="1:3" x14ac:dyDescent="0.25">
      <c r="A6069" s="120">
        <v>45543</v>
      </c>
      <c r="B6069" s="105">
        <v>20</v>
      </c>
      <c r="C6069" s="112">
        <v>33.394399902800004</v>
      </c>
    </row>
    <row r="6070" spans="1:3" x14ac:dyDescent="0.25">
      <c r="A6070" s="120">
        <v>45543</v>
      </c>
      <c r="B6070" s="105">
        <v>21</v>
      </c>
      <c r="C6070" s="112">
        <v>31.184001221499997</v>
      </c>
    </row>
    <row r="6071" spans="1:3" x14ac:dyDescent="0.25">
      <c r="A6071" s="120">
        <v>45543</v>
      </c>
      <c r="B6071" s="105">
        <v>22</v>
      </c>
      <c r="C6071" s="112">
        <v>28.7112006841</v>
      </c>
    </row>
    <row r="6072" spans="1:3" x14ac:dyDescent="0.25">
      <c r="A6072" s="120">
        <v>45543</v>
      </c>
      <c r="B6072" s="105">
        <v>23</v>
      </c>
      <c r="C6072" s="112">
        <v>25.848800781800001</v>
      </c>
    </row>
    <row r="6073" spans="1:3" x14ac:dyDescent="0.25">
      <c r="A6073" s="120">
        <v>45543</v>
      </c>
      <c r="B6073" s="105">
        <v>24</v>
      </c>
      <c r="C6073" s="112">
        <v>23.190400390899999</v>
      </c>
    </row>
    <row r="6074" spans="1:3" x14ac:dyDescent="0.25">
      <c r="A6074" s="120">
        <v>45544</v>
      </c>
      <c r="B6074" s="105">
        <v>1</v>
      </c>
      <c r="C6074" s="112">
        <v>21.416000488999998</v>
      </c>
    </row>
    <row r="6075" spans="1:3" x14ac:dyDescent="0.25">
      <c r="A6075" s="120">
        <v>45544</v>
      </c>
      <c r="B6075" s="105">
        <v>2</v>
      </c>
      <c r="C6075" s="112">
        <v>20.0496002201</v>
      </c>
    </row>
    <row r="6076" spans="1:3" x14ac:dyDescent="0.25">
      <c r="A6076" s="120">
        <v>45544</v>
      </c>
      <c r="B6076" s="105">
        <v>3</v>
      </c>
      <c r="C6076" s="112">
        <v>18.960800537800001</v>
      </c>
    </row>
    <row r="6077" spans="1:3" x14ac:dyDescent="0.25">
      <c r="A6077" s="120">
        <v>45544</v>
      </c>
      <c r="B6077" s="105">
        <v>4</v>
      </c>
      <c r="C6077" s="112">
        <v>18.3080003669</v>
      </c>
    </row>
    <row r="6078" spans="1:3" x14ac:dyDescent="0.25">
      <c r="A6078" s="120">
        <v>45544</v>
      </c>
      <c r="B6078" s="105">
        <v>5</v>
      </c>
      <c r="C6078" s="112">
        <v>18.056000488900001</v>
      </c>
    </row>
    <row r="6079" spans="1:3" x14ac:dyDescent="0.25">
      <c r="A6079" s="120">
        <v>45544</v>
      </c>
      <c r="B6079" s="105">
        <v>6</v>
      </c>
      <c r="C6079" s="112">
        <v>18.872800415500002</v>
      </c>
    </row>
    <row r="6080" spans="1:3" x14ac:dyDescent="0.25">
      <c r="A6080" s="120">
        <v>45544</v>
      </c>
      <c r="B6080" s="105">
        <v>7</v>
      </c>
      <c r="C6080" s="112">
        <v>19.6712008061</v>
      </c>
    </row>
    <row r="6081" spans="1:3" x14ac:dyDescent="0.25">
      <c r="A6081" s="120">
        <v>45544</v>
      </c>
      <c r="B6081" s="105">
        <v>8</v>
      </c>
      <c r="C6081" s="112">
        <v>20.549600342500003</v>
      </c>
    </row>
    <row r="6082" spans="1:3" x14ac:dyDescent="0.25">
      <c r="A6082" s="120">
        <v>45544</v>
      </c>
      <c r="B6082" s="105">
        <v>9</v>
      </c>
      <c r="C6082" s="112">
        <v>23.012000244800003</v>
      </c>
    </row>
    <row r="6083" spans="1:3" x14ac:dyDescent="0.25">
      <c r="A6083" s="120">
        <v>45544</v>
      </c>
      <c r="B6083" s="105">
        <v>10</v>
      </c>
      <c r="C6083" s="112">
        <v>27.168800293500002</v>
      </c>
    </row>
    <row r="6084" spans="1:3" x14ac:dyDescent="0.25">
      <c r="A6084" s="120">
        <v>45544</v>
      </c>
      <c r="B6084" s="105">
        <v>11</v>
      </c>
      <c r="C6084" s="112">
        <v>31.679199951699999</v>
      </c>
    </row>
    <row r="6085" spans="1:3" x14ac:dyDescent="0.25">
      <c r="A6085" s="120">
        <v>45544</v>
      </c>
      <c r="B6085" s="105">
        <v>12</v>
      </c>
      <c r="C6085" s="112">
        <v>36.461600830499997</v>
      </c>
    </row>
    <row r="6086" spans="1:3" x14ac:dyDescent="0.25">
      <c r="A6086" s="120">
        <v>45544</v>
      </c>
      <c r="B6086" s="105">
        <v>13</v>
      </c>
      <c r="C6086" s="112">
        <v>40.743200439900001</v>
      </c>
    </row>
    <row r="6087" spans="1:3" x14ac:dyDescent="0.25">
      <c r="A6087" s="120">
        <v>45544</v>
      </c>
      <c r="B6087" s="105">
        <v>14</v>
      </c>
      <c r="C6087" s="112">
        <v>44.322400879499995</v>
      </c>
    </row>
    <row r="6088" spans="1:3" x14ac:dyDescent="0.25">
      <c r="A6088" s="120">
        <v>45544</v>
      </c>
      <c r="B6088" s="105">
        <v>15</v>
      </c>
      <c r="C6088" s="112">
        <v>47.165600342300003</v>
      </c>
    </row>
    <row r="6089" spans="1:3" x14ac:dyDescent="0.25">
      <c r="A6089" s="120">
        <v>45544</v>
      </c>
      <c r="B6089" s="105">
        <v>16</v>
      </c>
      <c r="C6089" s="112">
        <v>48.820000977199996</v>
      </c>
    </row>
    <row r="6090" spans="1:3" x14ac:dyDescent="0.25">
      <c r="A6090" s="120">
        <v>45544</v>
      </c>
      <c r="B6090" s="105">
        <v>17</v>
      </c>
      <c r="C6090" s="112">
        <v>49.620000488799995</v>
      </c>
    </row>
    <row r="6091" spans="1:3" x14ac:dyDescent="0.25">
      <c r="A6091" s="120">
        <v>45544</v>
      </c>
      <c r="B6091" s="105">
        <v>18</v>
      </c>
      <c r="C6091" s="112">
        <v>48.076800049399999</v>
      </c>
    </row>
    <row r="6092" spans="1:3" x14ac:dyDescent="0.25">
      <c r="A6092" s="120">
        <v>45544</v>
      </c>
      <c r="B6092" s="105">
        <v>19</v>
      </c>
      <c r="C6092" s="112">
        <v>45.076801025900004</v>
      </c>
    </row>
    <row r="6093" spans="1:3" x14ac:dyDescent="0.25">
      <c r="A6093" s="120">
        <v>45544</v>
      </c>
      <c r="B6093" s="105">
        <v>20</v>
      </c>
      <c r="C6093" s="112">
        <v>42.110400391199995</v>
      </c>
    </row>
    <row r="6094" spans="1:3" x14ac:dyDescent="0.25">
      <c r="A6094" s="120">
        <v>45544</v>
      </c>
      <c r="B6094" s="105">
        <v>21</v>
      </c>
      <c r="C6094" s="112">
        <v>38.1552011725</v>
      </c>
    </row>
    <row r="6095" spans="1:3" x14ac:dyDescent="0.25">
      <c r="A6095" s="120">
        <v>45544</v>
      </c>
      <c r="B6095" s="105">
        <v>22</v>
      </c>
      <c r="C6095" s="112">
        <v>34.152801025999999</v>
      </c>
    </row>
    <row r="6096" spans="1:3" x14ac:dyDescent="0.25">
      <c r="A6096" s="120">
        <v>45544</v>
      </c>
      <c r="B6096" s="105">
        <v>23</v>
      </c>
      <c r="C6096" s="112">
        <v>30.244000977100001</v>
      </c>
    </row>
    <row r="6097" spans="1:3" x14ac:dyDescent="0.25">
      <c r="A6097" s="120">
        <v>45544</v>
      </c>
      <c r="B6097" s="105">
        <v>24</v>
      </c>
      <c r="C6097" s="112">
        <v>26.6520002446</v>
      </c>
    </row>
    <row r="6098" spans="1:3" x14ac:dyDescent="0.25">
      <c r="A6098" s="120">
        <v>45545</v>
      </c>
      <c r="B6098" s="105">
        <v>1</v>
      </c>
      <c r="C6098" s="112">
        <v>24.221600586400001</v>
      </c>
    </row>
    <row r="6099" spans="1:3" x14ac:dyDescent="0.25">
      <c r="A6099" s="120">
        <v>45545</v>
      </c>
      <c r="B6099" s="105">
        <v>2</v>
      </c>
      <c r="C6099" s="112">
        <v>22.320800537700002</v>
      </c>
    </row>
    <row r="6100" spans="1:3" x14ac:dyDescent="0.25">
      <c r="A6100" s="120">
        <v>45545</v>
      </c>
      <c r="B6100" s="105">
        <v>3</v>
      </c>
      <c r="C6100" s="112">
        <v>20.8280003667</v>
      </c>
    </row>
    <row r="6101" spans="1:3" x14ac:dyDescent="0.25">
      <c r="A6101" s="120">
        <v>45545</v>
      </c>
      <c r="B6101" s="105">
        <v>4</v>
      </c>
      <c r="C6101" s="112">
        <v>19.676800659799998</v>
      </c>
    </row>
    <row r="6102" spans="1:3" x14ac:dyDescent="0.25">
      <c r="A6102" s="120">
        <v>45545</v>
      </c>
      <c r="B6102" s="105">
        <v>5</v>
      </c>
      <c r="C6102" s="112">
        <v>19.118400513199997</v>
      </c>
    </row>
    <row r="6103" spans="1:3" x14ac:dyDescent="0.25">
      <c r="A6103" s="120">
        <v>45545</v>
      </c>
      <c r="B6103" s="105">
        <v>6</v>
      </c>
      <c r="C6103" s="112">
        <v>19.808800293400001</v>
      </c>
    </row>
    <row r="6104" spans="1:3" x14ac:dyDescent="0.25">
      <c r="A6104" s="120">
        <v>45545</v>
      </c>
      <c r="B6104" s="105">
        <v>7</v>
      </c>
      <c r="C6104" s="112">
        <v>20.4696002202</v>
      </c>
    </row>
    <row r="6105" spans="1:3" x14ac:dyDescent="0.25">
      <c r="A6105" s="120">
        <v>45545</v>
      </c>
      <c r="B6105" s="105">
        <v>8</v>
      </c>
      <c r="C6105" s="112">
        <v>20.747200684200003</v>
      </c>
    </row>
    <row r="6106" spans="1:3" x14ac:dyDescent="0.25">
      <c r="A6106" s="120">
        <v>45545</v>
      </c>
      <c r="B6106" s="105">
        <v>9</v>
      </c>
      <c r="C6106" s="112">
        <v>22.664800415599998</v>
      </c>
    </row>
    <row r="6107" spans="1:3" x14ac:dyDescent="0.25">
      <c r="A6107" s="120">
        <v>45545</v>
      </c>
      <c r="B6107" s="105">
        <v>10</v>
      </c>
      <c r="C6107" s="112">
        <v>25.4696005865</v>
      </c>
    </row>
    <row r="6108" spans="1:3" x14ac:dyDescent="0.25">
      <c r="A6108" s="120">
        <v>45545</v>
      </c>
      <c r="B6108" s="105">
        <v>11</v>
      </c>
      <c r="C6108" s="112">
        <v>28.883200195900002</v>
      </c>
    </row>
    <row r="6109" spans="1:3" x14ac:dyDescent="0.25">
      <c r="A6109" s="120">
        <v>45545</v>
      </c>
      <c r="B6109" s="105">
        <v>12</v>
      </c>
      <c r="C6109" s="112">
        <v>31.924000488900003</v>
      </c>
    </row>
    <row r="6110" spans="1:3" x14ac:dyDescent="0.25">
      <c r="A6110" s="120">
        <v>45545</v>
      </c>
      <c r="B6110" s="105">
        <v>13</v>
      </c>
      <c r="C6110" s="112">
        <v>35.464800537499997</v>
      </c>
    </row>
    <row r="6111" spans="1:3" x14ac:dyDescent="0.25">
      <c r="A6111" s="120">
        <v>45545</v>
      </c>
      <c r="B6111" s="105">
        <v>14</v>
      </c>
      <c r="C6111" s="112">
        <v>38.616800781799995</v>
      </c>
    </row>
    <row r="6112" spans="1:3" x14ac:dyDescent="0.25">
      <c r="A6112" s="120">
        <v>45545</v>
      </c>
      <c r="B6112" s="105">
        <v>15</v>
      </c>
      <c r="C6112" s="112">
        <v>39.804000733000002</v>
      </c>
    </row>
    <row r="6113" spans="1:3" x14ac:dyDescent="0.25">
      <c r="A6113" s="120">
        <v>45545</v>
      </c>
      <c r="B6113" s="105">
        <v>16</v>
      </c>
      <c r="C6113" s="112">
        <v>39.651200440000004</v>
      </c>
    </row>
    <row r="6114" spans="1:3" x14ac:dyDescent="0.25">
      <c r="A6114" s="120">
        <v>45545</v>
      </c>
      <c r="B6114" s="105">
        <v>17</v>
      </c>
      <c r="C6114" s="112">
        <v>39.162400391199995</v>
      </c>
    </row>
    <row r="6115" spans="1:3" x14ac:dyDescent="0.25">
      <c r="A6115" s="120">
        <v>45545</v>
      </c>
      <c r="B6115" s="105">
        <v>18</v>
      </c>
      <c r="C6115" s="112">
        <v>37.728000977199997</v>
      </c>
    </row>
    <row r="6116" spans="1:3" x14ac:dyDescent="0.25">
      <c r="A6116" s="120">
        <v>45545</v>
      </c>
      <c r="B6116" s="105">
        <v>19</v>
      </c>
      <c r="C6116" s="112">
        <v>35.634401367699994</v>
      </c>
    </row>
    <row r="6117" spans="1:3" x14ac:dyDescent="0.25">
      <c r="A6117" s="120">
        <v>45545</v>
      </c>
      <c r="B6117" s="105">
        <v>20</v>
      </c>
      <c r="C6117" s="112">
        <v>33.7488015144</v>
      </c>
    </row>
    <row r="6118" spans="1:3" x14ac:dyDescent="0.25">
      <c r="A6118" s="120">
        <v>45545</v>
      </c>
      <c r="B6118" s="105">
        <v>21</v>
      </c>
      <c r="C6118" s="112">
        <v>31.4752004399</v>
      </c>
    </row>
    <row r="6119" spans="1:3" x14ac:dyDescent="0.25">
      <c r="A6119" s="120">
        <v>45545</v>
      </c>
      <c r="B6119" s="105">
        <v>22</v>
      </c>
      <c r="C6119" s="112">
        <v>28.3208005376</v>
      </c>
    </row>
    <row r="6120" spans="1:3" x14ac:dyDescent="0.25">
      <c r="A6120" s="120">
        <v>45545</v>
      </c>
      <c r="B6120" s="105">
        <v>23</v>
      </c>
      <c r="C6120" s="112">
        <v>25.9552004399</v>
      </c>
    </row>
    <row r="6121" spans="1:3" x14ac:dyDescent="0.25">
      <c r="A6121" s="120">
        <v>45545</v>
      </c>
      <c r="B6121" s="105">
        <v>24</v>
      </c>
      <c r="C6121" s="112">
        <v>22.201600342400003</v>
      </c>
    </row>
    <row r="6122" spans="1:3" x14ac:dyDescent="0.25">
      <c r="A6122" s="120">
        <v>45546</v>
      </c>
      <c r="B6122" s="105">
        <v>1</v>
      </c>
      <c r="C6122" s="112">
        <v>20.079200073700001</v>
      </c>
    </row>
    <row r="6123" spans="1:3" x14ac:dyDescent="0.25">
      <c r="A6123" s="120">
        <v>45546</v>
      </c>
      <c r="B6123" s="105">
        <v>2</v>
      </c>
      <c r="C6123" s="112">
        <v>18.471200684199999</v>
      </c>
    </row>
    <row r="6124" spans="1:3" x14ac:dyDescent="0.25">
      <c r="A6124" s="120">
        <v>45546</v>
      </c>
      <c r="B6124" s="105">
        <v>3</v>
      </c>
      <c r="C6124" s="112">
        <v>17.413600098300002</v>
      </c>
    </row>
    <row r="6125" spans="1:3" x14ac:dyDescent="0.25">
      <c r="A6125" s="120">
        <v>45546</v>
      </c>
      <c r="B6125" s="105">
        <v>4</v>
      </c>
      <c r="C6125" s="112">
        <v>16.479200196000001</v>
      </c>
    </row>
    <row r="6126" spans="1:3" x14ac:dyDescent="0.25">
      <c r="A6126" s="120">
        <v>45546</v>
      </c>
      <c r="B6126" s="105">
        <v>5</v>
      </c>
      <c r="C6126" s="112">
        <v>16.176800659599998</v>
      </c>
    </row>
    <row r="6127" spans="1:3" x14ac:dyDescent="0.25">
      <c r="A6127" s="120">
        <v>45546</v>
      </c>
      <c r="B6127" s="105">
        <v>6</v>
      </c>
      <c r="C6127" s="112">
        <v>16.647200318100001</v>
      </c>
    </row>
    <row r="6128" spans="1:3" x14ac:dyDescent="0.25">
      <c r="A6128" s="120">
        <v>45546</v>
      </c>
      <c r="B6128" s="105">
        <v>7</v>
      </c>
      <c r="C6128" s="112">
        <v>17.3320002446</v>
      </c>
    </row>
    <row r="6129" spans="1:3" x14ac:dyDescent="0.25">
      <c r="A6129" s="120">
        <v>45546</v>
      </c>
      <c r="B6129" s="105">
        <v>8</v>
      </c>
      <c r="C6129" s="112">
        <v>17.532800293400001</v>
      </c>
    </row>
    <row r="6130" spans="1:3" x14ac:dyDescent="0.25">
      <c r="A6130" s="120">
        <v>45546</v>
      </c>
      <c r="B6130" s="105">
        <v>9</v>
      </c>
      <c r="C6130" s="112">
        <v>18.574400024800003</v>
      </c>
    </row>
    <row r="6131" spans="1:3" x14ac:dyDescent="0.25">
      <c r="A6131" s="120">
        <v>45546</v>
      </c>
      <c r="B6131" s="105">
        <v>10</v>
      </c>
      <c r="C6131" s="112">
        <v>19.617600098099999</v>
      </c>
    </row>
    <row r="6132" spans="1:3" x14ac:dyDescent="0.25">
      <c r="A6132" s="120">
        <v>45546</v>
      </c>
      <c r="B6132" s="105">
        <v>11</v>
      </c>
      <c r="C6132" s="112">
        <v>21.6488009039</v>
      </c>
    </row>
    <row r="6133" spans="1:3" x14ac:dyDescent="0.25">
      <c r="A6133" s="120">
        <v>45546</v>
      </c>
      <c r="B6133" s="105">
        <v>12</v>
      </c>
      <c r="C6133" s="112">
        <v>23.200800049400002</v>
      </c>
    </row>
    <row r="6134" spans="1:3" x14ac:dyDescent="0.25">
      <c r="A6134" s="120">
        <v>45546</v>
      </c>
      <c r="B6134" s="105">
        <v>13</v>
      </c>
      <c r="C6134" s="112">
        <v>25.088801026000002</v>
      </c>
    </row>
    <row r="6135" spans="1:3" x14ac:dyDescent="0.25">
      <c r="A6135" s="120">
        <v>45546</v>
      </c>
      <c r="B6135" s="105">
        <v>14</v>
      </c>
      <c r="C6135" s="112">
        <v>27.5144008794</v>
      </c>
    </row>
    <row r="6136" spans="1:3" x14ac:dyDescent="0.25">
      <c r="A6136" s="120">
        <v>45546</v>
      </c>
      <c r="B6136" s="105">
        <v>15</v>
      </c>
      <c r="C6136" s="112">
        <v>29.439999512099998</v>
      </c>
    </row>
    <row r="6137" spans="1:3" x14ac:dyDescent="0.25">
      <c r="A6137" s="120">
        <v>45546</v>
      </c>
      <c r="B6137" s="105">
        <v>16</v>
      </c>
      <c r="C6137" s="112">
        <v>31.221601074800002</v>
      </c>
    </row>
    <row r="6138" spans="1:3" x14ac:dyDescent="0.25">
      <c r="A6138" s="120">
        <v>45546</v>
      </c>
      <c r="B6138" s="105">
        <v>17</v>
      </c>
      <c r="C6138" s="112">
        <v>32.0216005865</v>
      </c>
    </row>
    <row r="6139" spans="1:3" x14ac:dyDescent="0.25">
      <c r="A6139" s="120">
        <v>45546</v>
      </c>
      <c r="B6139" s="105">
        <v>18</v>
      </c>
      <c r="C6139" s="112">
        <v>31.172800781900001</v>
      </c>
    </row>
    <row r="6140" spans="1:3" x14ac:dyDescent="0.25">
      <c r="A6140" s="120">
        <v>45546</v>
      </c>
      <c r="B6140" s="105">
        <v>19</v>
      </c>
      <c r="C6140" s="112">
        <v>28.920800537600002</v>
      </c>
    </row>
    <row r="6141" spans="1:3" x14ac:dyDescent="0.25">
      <c r="A6141" s="120">
        <v>45546</v>
      </c>
      <c r="B6141" s="105">
        <v>20</v>
      </c>
      <c r="C6141" s="112">
        <v>27.316000244600001</v>
      </c>
    </row>
    <row r="6142" spans="1:3" x14ac:dyDescent="0.25">
      <c r="A6142" s="120">
        <v>45546</v>
      </c>
      <c r="B6142" s="105">
        <v>21</v>
      </c>
      <c r="C6142" s="112">
        <v>24.699200806299999</v>
      </c>
    </row>
    <row r="6143" spans="1:3" x14ac:dyDescent="0.25">
      <c r="A6143" s="120">
        <v>45546</v>
      </c>
      <c r="B6143" s="105">
        <v>22</v>
      </c>
      <c r="C6143" s="112">
        <v>22.3672006842</v>
      </c>
    </row>
    <row r="6144" spans="1:3" x14ac:dyDescent="0.25">
      <c r="A6144" s="120">
        <v>45546</v>
      </c>
      <c r="B6144" s="105">
        <v>23</v>
      </c>
      <c r="C6144" s="112">
        <v>20.131200195800002</v>
      </c>
    </row>
    <row r="6145" spans="1:3" x14ac:dyDescent="0.25">
      <c r="A6145" s="120">
        <v>45546</v>
      </c>
      <c r="B6145" s="105">
        <v>24</v>
      </c>
      <c r="C6145" s="112">
        <v>18.1128006597</v>
      </c>
    </row>
    <row r="6146" spans="1:3" x14ac:dyDescent="0.25">
      <c r="A6146" s="120">
        <v>45547</v>
      </c>
      <c r="B6146" s="105">
        <v>1</v>
      </c>
      <c r="C6146" s="112">
        <v>16.716000122599997</v>
      </c>
    </row>
    <row r="6147" spans="1:3" x14ac:dyDescent="0.25">
      <c r="A6147" s="120">
        <v>45547</v>
      </c>
      <c r="B6147" s="105">
        <v>2</v>
      </c>
      <c r="C6147" s="112">
        <v>15.672800537800001</v>
      </c>
    </row>
    <row r="6148" spans="1:3" x14ac:dyDescent="0.25">
      <c r="A6148" s="120">
        <v>45547</v>
      </c>
      <c r="B6148" s="105">
        <v>3</v>
      </c>
      <c r="C6148" s="112">
        <v>14.991200195699999</v>
      </c>
    </row>
    <row r="6149" spans="1:3" x14ac:dyDescent="0.25">
      <c r="A6149" s="120">
        <v>45547</v>
      </c>
      <c r="B6149" s="105">
        <v>4</v>
      </c>
      <c r="C6149" s="112">
        <v>14.4168002936</v>
      </c>
    </row>
    <row r="6150" spans="1:3" x14ac:dyDescent="0.25">
      <c r="A6150" s="120">
        <v>45547</v>
      </c>
      <c r="B6150" s="105">
        <v>5</v>
      </c>
      <c r="C6150" s="112">
        <v>14.4656003422</v>
      </c>
    </row>
    <row r="6151" spans="1:3" x14ac:dyDescent="0.25">
      <c r="A6151" s="120">
        <v>45547</v>
      </c>
      <c r="B6151" s="105">
        <v>6</v>
      </c>
      <c r="C6151" s="112">
        <v>14.988000488899999</v>
      </c>
    </row>
    <row r="6152" spans="1:3" x14ac:dyDescent="0.25">
      <c r="A6152" s="120">
        <v>45547</v>
      </c>
      <c r="B6152" s="105">
        <v>7</v>
      </c>
      <c r="C6152" s="112">
        <v>15.7184002692</v>
      </c>
    </row>
    <row r="6153" spans="1:3" x14ac:dyDescent="0.25">
      <c r="A6153" s="120">
        <v>45547</v>
      </c>
      <c r="B6153" s="105">
        <v>8</v>
      </c>
      <c r="C6153" s="112">
        <v>15.612800293300001</v>
      </c>
    </row>
    <row r="6154" spans="1:3" x14ac:dyDescent="0.25">
      <c r="A6154" s="120">
        <v>45547</v>
      </c>
      <c r="B6154" s="105">
        <v>9</v>
      </c>
      <c r="C6154" s="112">
        <v>15.8312003179</v>
      </c>
    </row>
    <row r="6155" spans="1:3" x14ac:dyDescent="0.25">
      <c r="A6155" s="120">
        <v>45547</v>
      </c>
      <c r="B6155" s="105">
        <v>10</v>
      </c>
      <c r="C6155" s="112">
        <v>15.896800171499999</v>
      </c>
    </row>
    <row r="6156" spans="1:3" x14ac:dyDescent="0.25">
      <c r="A6156" s="120">
        <v>45547</v>
      </c>
      <c r="B6156" s="105">
        <v>11</v>
      </c>
      <c r="C6156" s="112">
        <v>16.315999878299998</v>
      </c>
    </row>
    <row r="6157" spans="1:3" x14ac:dyDescent="0.25">
      <c r="A6157" s="120">
        <v>45547</v>
      </c>
      <c r="B6157" s="105">
        <v>12</v>
      </c>
      <c r="C6157" s="112">
        <v>16.5688005377</v>
      </c>
    </row>
    <row r="6158" spans="1:3" x14ac:dyDescent="0.25">
      <c r="A6158" s="120">
        <v>45547</v>
      </c>
      <c r="B6158" s="105">
        <v>13</v>
      </c>
      <c r="C6158" s="112">
        <v>17.528800049299999</v>
      </c>
    </row>
    <row r="6159" spans="1:3" x14ac:dyDescent="0.25">
      <c r="A6159" s="120">
        <v>45547</v>
      </c>
      <c r="B6159" s="105">
        <v>14</v>
      </c>
      <c r="C6159" s="112">
        <v>19.095200439999999</v>
      </c>
    </row>
    <row r="6160" spans="1:3" x14ac:dyDescent="0.25">
      <c r="A6160" s="120">
        <v>45547</v>
      </c>
      <c r="B6160" s="105">
        <v>15</v>
      </c>
      <c r="C6160" s="112">
        <v>20.828800537599999</v>
      </c>
    </row>
    <row r="6161" spans="1:3" x14ac:dyDescent="0.25">
      <c r="A6161" s="120">
        <v>45547</v>
      </c>
      <c r="B6161" s="105">
        <v>16</v>
      </c>
      <c r="C6161" s="112">
        <v>23.280800537699999</v>
      </c>
    </row>
    <row r="6162" spans="1:3" x14ac:dyDescent="0.25">
      <c r="A6162" s="120">
        <v>45547</v>
      </c>
      <c r="B6162" s="105">
        <v>17</v>
      </c>
      <c r="C6162" s="112">
        <v>25.080000244699999</v>
      </c>
    </row>
    <row r="6163" spans="1:3" x14ac:dyDescent="0.25">
      <c r="A6163" s="120">
        <v>45547</v>
      </c>
      <c r="B6163" s="105">
        <v>18</v>
      </c>
      <c r="C6163" s="112">
        <v>25.362400879399999</v>
      </c>
    </row>
    <row r="6164" spans="1:3" x14ac:dyDescent="0.25">
      <c r="A6164" s="120">
        <v>45547</v>
      </c>
      <c r="B6164" s="105">
        <v>19</v>
      </c>
      <c r="C6164" s="112">
        <v>24.424800537599999</v>
      </c>
    </row>
    <row r="6165" spans="1:3" x14ac:dyDescent="0.25">
      <c r="A6165" s="120">
        <v>45547</v>
      </c>
      <c r="B6165" s="105">
        <v>20</v>
      </c>
      <c r="C6165" s="112">
        <v>23.7855997317</v>
      </c>
    </row>
    <row r="6166" spans="1:3" x14ac:dyDescent="0.25">
      <c r="A6166" s="120">
        <v>45547</v>
      </c>
      <c r="B6166" s="105">
        <v>21</v>
      </c>
      <c r="C6166" s="112">
        <v>22.373600220299998</v>
      </c>
    </row>
    <row r="6167" spans="1:3" x14ac:dyDescent="0.25">
      <c r="A6167" s="120">
        <v>45547</v>
      </c>
      <c r="B6167" s="105">
        <v>22</v>
      </c>
      <c r="C6167" s="112">
        <v>20.546400146899998</v>
      </c>
    </row>
    <row r="6168" spans="1:3" x14ac:dyDescent="0.25">
      <c r="A6168" s="120">
        <v>45547</v>
      </c>
      <c r="B6168" s="105">
        <v>23</v>
      </c>
      <c r="C6168" s="112">
        <v>18.726400147100001</v>
      </c>
    </row>
    <row r="6169" spans="1:3" x14ac:dyDescent="0.25">
      <c r="A6169" s="120">
        <v>45547</v>
      </c>
      <c r="B6169" s="105">
        <v>24</v>
      </c>
      <c r="C6169" s="112">
        <v>17.313600342200001</v>
      </c>
    </row>
    <row r="6170" spans="1:3" x14ac:dyDescent="0.25">
      <c r="A6170" s="120">
        <v>45548</v>
      </c>
      <c r="B6170" s="105">
        <v>1</v>
      </c>
      <c r="C6170" s="112">
        <v>16.007200318100001</v>
      </c>
    </row>
    <row r="6171" spans="1:3" x14ac:dyDescent="0.25">
      <c r="A6171" s="120">
        <v>45548</v>
      </c>
      <c r="B6171" s="105">
        <v>2</v>
      </c>
      <c r="C6171" s="112">
        <v>15.094400391299999</v>
      </c>
    </row>
    <row r="6172" spans="1:3" x14ac:dyDescent="0.25">
      <c r="A6172" s="120">
        <v>45548</v>
      </c>
      <c r="B6172" s="105">
        <v>3</v>
      </c>
      <c r="C6172" s="112">
        <v>14.435200440000001</v>
      </c>
    </row>
    <row r="6173" spans="1:3" x14ac:dyDescent="0.25">
      <c r="A6173" s="120">
        <v>45548</v>
      </c>
      <c r="B6173" s="105">
        <v>4</v>
      </c>
      <c r="C6173" s="112">
        <v>13.884000244700001</v>
      </c>
    </row>
    <row r="6174" spans="1:3" x14ac:dyDescent="0.25">
      <c r="A6174" s="120">
        <v>45548</v>
      </c>
      <c r="B6174" s="105">
        <v>5</v>
      </c>
      <c r="C6174" s="112">
        <v>13.836800171499998</v>
      </c>
    </row>
    <row r="6175" spans="1:3" x14ac:dyDescent="0.25">
      <c r="A6175" s="120">
        <v>45548</v>
      </c>
      <c r="B6175" s="105">
        <v>6</v>
      </c>
      <c r="C6175" s="112">
        <v>14.4128002934</v>
      </c>
    </row>
    <row r="6176" spans="1:3" x14ac:dyDescent="0.25">
      <c r="A6176" s="120">
        <v>45548</v>
      </c>
      <c r="B6176" s="105">
        <v>7</v>
      </c>
      <c r="C6176" s="112">
        <v>15.0936000981</v>
      </c>
    </row>
    <row r="6177" spans="1:3" x14ac:dyDescent="0.25">
      <c r="A6177" s="120">
        <v>45548</v>
      </c>
      <c r="B6177" s="105">
        <v>8</v>
      </c>
      <c r="C6177" s="112">
        <v>15.0024005133</v>
      </c>
    </row>
    <row r="6178" spans="1:3" x14ac:dyDescent="0.25">
      <c r="A6178" s="120">
        <v>45548</v>
      </c>
      <c r="B6178" s="105">
        <v>9</v>
      </c>
      <c r="C6178" s="112">
        <v>14.826400269199999</v>
      </c>
    </row>
    <row r="6179" spans="1:3" x14ac:dyDescent="0.25">
      <c r="A6179" s="120">
        <v>45548</v>
      </c>
      <c r="B6179" s="105">
        <v>10</v>
      </c>
      <c r="C6179" s="112">
        <v>14.920800293399999</v>
      </c>
    </row>
    <row r="6180" spans="1:3" x14ac:dyDescent="0.25">
      <c r="A6180" s="120">
        <v>45548</v>
      </c>
      <c r="B6180" s="105">
        <v>11</v>
      </c>
      <c r="C6180" s="112">
        <v>15.447200195699999</v>
      </c>
    </row>
    <row r="6181" spans="1:3" x14ac:dyDescent="0.25">
      <c r="A6181" s="120">
        <v>45548</v>
      </c>
      <c r="B6181" s="105">
        <v>12</v>
      </c>
      <c r="C6181" s="112">
        <v>16.436800415500002</v>
      </c>
    </row>
    <row r="6182" spans="1:3" x14ac:dyDescent="0.25">
      <c r="A6182" s="120">
        <v>45548</v>
      </c>
      <c r="B6182" s="105">
        <v>13</v>
      </c>
      <c r="C6182" s="112">
        <v>18.732800659900001</v>
      </c>
    </row>
    <row r="6183" spans="1:3" x14ac:dyDescent="0.25">
      <c r="A6183" s="120">
        <v>45548</v>
      </c>
      <c r="B6183" s="105">
        <v>14</v>
      </c>
      <c r="C6183" s="112">
        <v>20.543200195699999</v>
      </c>
    </row>
    <row r="6184" spans="1:3" x14ac:dyDescent="0.25">
      <c r="A6184" s="120">
        <v>45548</v>
      </c>
      <c r="B6184" s="105">
        <v>15</v>
      </c>
      <c r="C6184" s="112">
        <v>23.312800171300001</v>
      </c>
    </row>
    <row r="6185" spans="1:3" x14ac:dyDescent="0.25">
      <c r="A6185" s="120">
        <v>45548</v>
      </c>
      <c r="B6185" s="105">
        <v>16</v>
      </c>
      <c r="C6185" s="112">
        <v>25.292000122599998</v>
      </c>
    </row>
    <row r="6186" spans="1:3" x14ac:dyDescent="0.25">
      <c r="A6186" s="120">
        <v>45548</v>
      </c>
      <c r="B6186" s="105">
        <v>17</v>
      </c>
      <c r="C6186" s="112">
        <v>27.332800537700003</v>
      </c>
    </row>
    <row r="6187" spans="1:3" x14ac:dyDescent="0.25">
      <c r="A6187" s="120">
        <v>45548</v>
      </c>
      <c r="B6187" s="105">
        <v>18</v>
      </c>
      <c r="C6187" s="112">
        <v>28.0576008307</v>
      </c>
    </row>
    <row r="6188" spans="1:3" x14ac:dyDescent="0.25">
      <c r="A6188" s="120">
        <v>45548</v>
      </c>
      <c r="B6188" s="105">
        <v>19</v>
      </c>
      <c r="C6188" s="112">
        <v>26.1552006842</v>
      </c>
    </row>
    <row r="6189" spans="1:3" x14ac:dyDescent="0.25">
      <c r="A6189" s="120">
        <v>45548</v>
      </c>
      <c r="B6189" s="105">
        <v>20</v>
      </c>
      <c r="C6189" s="112">
        <v>25.274401001599998</v>
      </c>
    </row>
    <row r="6190" spans="1:3" x14ac:dyDescent="0.25">
      <c r="A6190" s="120">
        <v>45548</v>
      </c>
      <c r="B6190" s="105">
        <v>21</v>
      </c>
      <c r="C6190" s="112">
        <v>23.4952003177</v>
      </c>
    </row>
    <row r="6191" spans="1:3" x14ac:dyDescent="0.25">
      <c r="A6191" s="120">
        <v>45548</v>
      </c>
      <c r="B6191" s="105">
        <v>22</v>
      </c>
      <c r="C6191" s="112">
        <v>21.014400757499999</v>
      </c>
    </row>
    <row r="6192" spans="1:3" x14ac:dyDescent="0.25">
      <c r="A6192" s="120">
        <v>45548</v>
      </c>
      <c r="B6192" s="105">
        <v>23</v>
      </c>
      <c r="C6192" s="112">
        <v>18.8752001959</v>
      </c>
    </row>
    <row r="6193" spans="1:3" x14ac:dyDescent="0.25">
      <c r="A6193" s="120">
        <v>45548</v>
      </c>
      <c r="B6193" s="105">
        <v>24</v>
      </c>
      <c r="C6193" s="112">
        <v>17.107200440100002</v>
      </c>
    </row>
    <row r="6194" spans="1:3" x14ac:dyDescent="0.25">
      <c r="A6194" s="120">
        <v>45549</v>
      </c>
      <c r="B6194" s="105">
        <v>1</v>
      </c>
      <c r="C6194" s="112">
        <v>15.8392001957</v>
      </c>
    </row>
    <row r="6195" spans="1:3" x14ac:dyDescent="0.25">
      <c r="A6195" s="120">
        <v>45549</v>
      </c>
      <c r="B6195" s="105">
        <v>2</v>
      </c>
      <c r="C6195" s="112">
        <v>14.8128002935</v>
      </c>
    </row>
    <row r="6196" spans="1:3" x14ac:dyDescent="0.25">
      <c r="A6196" s="120">
        <v>45549</v>
      </c>
      <c r="B6196" s="105">
        <v>3</v>
      </c>
      <c r="C6196" s="112">
        <v>14.0720002447</v>
      </c>
    </row>
    <row r="6197" spans="1:3" x14ac:dyDescent="0.25">
      <c r="A6197" s="120">
        <v>45549</v>
      </c>
      <c r="B6197" s="105">
        <v>4</v>
      </c>
      <c r="C6197" s="112">
        <v>13.5920001226</v>
      </c>
    </row>
    <row r="6198" spans="1:3" x14ac:dyDescent="0.25">
      <c r="A6198" s="120">
        <v>45549</v>
      </c>
      <c r="B6198" s="105">
        <v>5</v>
      </c>
      <c r="C6198" s="112">
        <v>13.3832003178</v>
      </c>
    </row>
    <row r="6199" spans="1:3" x14ac:dyDescent="0.25">
      <c r="A6199" s="120">
        <v>45549</v>
      </c>
      <c r="B6199" s="105">
        <v>6</v>
      </c>
      <c r="C6199" s="112">
        <v>13.516800415399999</v>
      </c>
    </row>
    <row r="6200" spans="1:3" x14ac:dyDescent="0.25">
      <c r="A6200" s="120">
        <v>45549</v>
      </c>
      <c r="B6200" s="105">
        <v>7</v>
      </c>
      <c r="C6200" s="112">
        <v>13.7928000493</v>
      </c>
    </row>
    <row r="6201" spans="1:3" x14ac:dyDescent="0.25">
      <c r="A6201" s="120">
        <v>45549</v>
      </c>
      <c r="B6201" s="105">
        <v>8</v>
      </c>
      <c r="C6201" s="112">
        <v>13.606400391200001</v>
      </c>
    </row>
    <row r="6202" spans="1:3" x14ac:dyDescent="0.25">
      <c r="A6202" s="120">
        <v>45549</v>
      </c>
      <c r="B6202" s="105">
        <v>9</v>
      </c>
      <c r="C6202" s="112">
        <v>13.5808001715</v>
      </c>
    </row>
    <row r="6203" spans="1:3" x14ac:dyDescent="0.25">
      <c r="A6203" s="120">
        <v>45549</v>
      </c>
      <c r="B6203" s="105">
        <v>10</v>
      </c>
      <c r="C6203" s="112">
        <v>13.831200317799999</v>
      </c>
    </row>
    <row r="6204" spans="1:3" x14ac:dyDescent="0.25">
      <c r="A6204" s="120">
        <v>45549</v>
      </c>
      <c r="B6204" s="105">
        <v>11</v>
      </c>
      <c r="C6204" s="112">
        <v>14.174399902999999</v>
      </c>
    </row>
    <row r="6205" spans="1:3" x14ac:dyDescent="0.25">
      <c r="A6205" s="120">
        <v>45549</v>
      </c>
      <c r="B6205" s="105">
        <v>12</v>
      </c>
      <c r="C6205" s="112">
        <v>15.9704003913</v>
      </c>
    </row>
    <row r="6206" spans="1:3" x14ac:dyDescent="0.25">
      <c r="A6206" s="120">
        <v>45549</v>
      </c>
      <c r="B6206" s="105">
        <v>13</v>
      </c>
      <c r="C6206" s="112">
        <v>18.563200928300002</v>
      </c>
    </row>
    <row r="6207" spans="1:3" x14ac:dyDescent="0.25">
      <c r="A6207" s="120">
        <v>45549</v>
      </c>
      <c r="B6207" s="105">
        <v>14</v>
      </c>
      <c r="C6207" s="112">
        <v>20.294400635300001</v>
      </c>
    </row>
    <row r="6208" spans="1:3" x14ac:dyDescent="0.25">
      <c r="A6208" s="120">
        <v>45549</v>
      </c>
      <c r="B6208" s="105">
        <v>15</v>
      </c>
      <c r="C6208" s="112">
        <v>22.492800171399999</v>
      </c>
    </row>
    <row r="6209" spans="1:3" x14ac:dyDescent="0.25">
      <c r="A6209" s="120">
        <v>45549</v>
      </c>
      <c r="B6209" s="105">
        <v>16</v>
      </c>
      <c r="C6209" s="112">
        <v>24.769600586500001</v>
      </c>
    </row>
    <row r="6210" spans="1:3" x14ac:dyDescent="0.25">
      <c r="A6210" s="120">
        <v>45549</v>
      </c>
      <c r="B6210" s="105">
        <v>17</v>
      </c>
      <c r="C6210" s="112">
        <v>26.272800293299998</v>
      </c>
    </row>
    <row r="6211" spans="1:3" x14ac:dyDescent="0.25">
      <c r="A6211" s="120">
        <v>45549</v>
      </c>
      <c r="B6211" s="105">
        <v>18</v>
      </c>
      <c r="C6211" s="112">
        <v>26.733600342300001</v>
      </c>
    </row>
    <row r="6212" spans="1:3" x14ac:dyDescent="0.25">
      <c r="A6212" s="120">
        <v>45549</v>
      </c>
      <c r="B6212" s="105">
        <v>19</v>
      </c>
      <c r="C6212" s="112">
        <v>25.051200439900001</v>
      </c>
    </row>
    <row r="6213" spans="1:3" x14ac:dyDescent="0.25">
      <c r="A6213" s="120">
        <v>45549</v>
      </c>
      <c r="B6213" s="105">
        <v>20</v>
      </c>
      <c r="C6213" s="112">
        <v>23.496000366699999</v>
      </c>
    </row>
    <row r="6214" spans="1:3" x14ac:dyDescent="0.25">
      <c r="A6214" s="120">
        <v>45549</v>
      </c>
      <c r="B6214" s="105">
        <v>21</v>
      </c>
      <c r="C6214" s="112">
        <v>21.508000366799997</v>
      </c>
    </row>
    <row r="6215" spans="1:3" x14ac:dyDescent="0.25">
      <c r="A6215" s="120">
        <v>45549</v>
      </c>
      <c r="B6215" s="105">
        <v>22</v>
      </c>
      <c r="C6215" s="112">
        <v>19.755200073899999</v>
      </c>
    </row>
    <row r="6216" spans="1:3" x14ac:dyDescent="0.25">
      <c r="A6216" s="120">
        <v>45549</v>
      </c>
      <c r="B6216" s="105">
        <v>23</v>
      </c>
      <c r="C6216" s="112">
        <v>18.265600220100001</v>
      </c>
    </row>
    <row r="6217" spans="1:3" x14ac:dyDescent="0.25">
      <c r="A6217" s="120">
        <v>45549</v>
      </c>
      <c r="B6217" s="105">
        <v>24</v>
      </c>
      <c r="C6217" s="112">
        <v>16.836800415700001</v>
      </c>
    </row>
    <row r="6218" spans="1:3" x14ac:dyDescent="0.25">
      <c r="A6218" s="120">
        <v>45550</v>
      </c>
      <c r="B6218" s="105">
        <v>1</v>
      </c>
      <c r="C6218" s="112">
        <v>15.7056003423</v>
      </c>
    </row>
    <row r="6219" spans="1:3" x14ac:dyDescent="0.25">
      <c r="A6219" s="120">
        <v>45550</v>
      </c>
      <c r="B6219" s="105">
        <v>2</v>
      </c>
      <c r="C6219" s="112">
        <v>14.841600464299999</v>
      </c>
    </row>
    <row r="6220" spans="1:3" x14ac:dyDescent="0.25">
      <c r="A6220" s="120">
        <v>45550</v>
      </c>
      <c r="B6220" s="105">
        <v>3</v>
      </c>
      <c r="C6220" s="112">
        <v>14.162400269100001</v>
      </c>
    </row>
    <row r="6221" spans="1:3" x14ac:dyDescent="0.25">
      <c r="A6221" s="120">
        <v>45550</v>
      </c>
      <c r="B6221" s="105">
        <v>4</v>
      </c>
      <c r="C6221" s="112">
        <v>13.706400024900001</v>
      </c>
    </row>
    <row r="6222" spans="1:3" x14ac:dyDescent="0.25">
      <c r="A6222" s="120">
        <v>45550</v>
      </c>
      <c r="B6222" s="105">
        <v>5</v>
      </c>
      <c r="C6222" s="112">
        <v>13.4896005864</v>
      </c>
    </row>
    <row r="6223" spans="1:3" x14ac:dyDescent="0.25">
      <c r="A6223" s="120">
        <v>45550</v>
      </c>
      <c r="B6223" s="105">
        <v>6</v>
      </c>
      <c r="C6223" s="112">
        <v>13.590400268900002</v>
      </c>
    </row>
    <row r="6224" spans="1:3" x14ac:dyDescent="0.25">
      <c r="A6224" s="120">
        <v>45550</v>
      </c>
      <c r="B6224" s="105">
        <v>7</v>
      </c>
      <c r="C6224" s="112">
        <v>13.806400025</v>
      </c>
    </row>
    <row r="6225" spans="1:3" x14ac:dyDescent="0.25">
      <c r="A6225" s="120">
        <v>45550</v>
      </c>
      <c r="B6225" s="105">
        <v>8</v>
      </c>
      <c r="C6225" s="112">
        <v>13.7047999273</v>
      </c>
    </row>
    <row r="6226" spans="1:3" x14ac:dyDescent="0.25">
      <c r="A6226" s="120">
        <v>45550</v>
      </c>
      <c r="B6226" s="105">
        <v>9</v>
      </c>
      <c r="C6226" s="112">
        <v>14.090400391200001</v>
      </c>
    </row>
    <row r="6227" spans="1:3" x14ac:dyDescent="0.25">
      <c r="A6227" s="120">
        <v>45550</v>
      </c>
      <c r="B6227" s="105">
        <v>10</v>
      </c>
      <c r="C6227" s="112">
        <v>13.9088004156</v>
      </c>
    </row>
    <row r="6228" spans="1:3" x14ac:dyDescent="0.25">
      <c r="A6228" s="120">
        <v>45550</v>
      </c>
      <c r="B6228" s="105">
        <v>11</v>
      </c>
      <c r="C6228" s="112">
        <v>12.668000122699999</v>
      </c>
    </row>
    <row r="6229" spans="1:3" x14ac:dyDescent="0.25">
      <c r="A6229" s="120">
        <v>45550</v>
      </c>
      <c r="B6229" s="105">
        <v>12</v>
      </c>
      <c r="C6229" s="112">
        <v>12.784800049199999</v>
      </c>
    </row>
    <row r="6230" spans="1:3" x14ac:dyDescent="0.25">
      <c r="A6230" s="120">
        <v>45550</v>
      </c>
      <c r="B6230" s="105">
        <v>13</v>
      </c>
      <c r="C6230" s="112">
        <v>13.4840003668</v>
      </c>
    </row>
    <row r="6231" spans="1:3" x14ac:dyDescent="0.25">
      <c r="A6231" s="120">
        <v>45550</v>
      </c>
      <c r="B6231" s="105">
        <v>14</v>
      </c>
      <c r="C6231" s="112">
        <v>14.564800293599999</v>
      </c>
    </row>
    <row r="6232" spans="1:3" x14ac:dyDescent="0.25">
      <c r="A6232" s="120">
        <v>45550</v>
      </c>
      <c r="B6232" s="105">
        <v>15</v>
      </c>
      <c r="C6232" s="112">
        <v>15.8576003422</v>
      </c>
    </row>
    <row r="6233" spans="1:3" x14ac:dyDescent="0.25">
      <c r="A6233" s="120">
        <v>45550</v>
      </c>
      <c r="B6233" s="105">
        <v>16</v>
      </c>
      <c r="C6233" s="112">
        <v>17.356000122599998</v>
      </c>
    </row>
    <row r="6234" spans="1:3" x14ac:dyDescent="0.25">
      <c r="A6234" s="120">
        <v>45550</v>
      </c>
      <c r="B6234" s="105">
        <v>17</v>
      </c>
      <c r="C6234" s="112">
        <v>19.039200317999999</v>
      </c>
    </row>
    <row r="6235" spans="1:3" x14ac:dyDescent="0.25">
      <c r="A6235" s="120">
        <v>45550</v>
      </c>
      <c r="B6235" s="105">
        <v>18</v>
      </c>
      <c r="C6235" s="112">
        <v>19.798400513299999</v>
      </c>
    </row>
    <row r="6236" spans="1:3" x14ac:dyDescent="0.25">
      <c r="A6236" s="120">
        <v>45550</v>
      </c>
      <c r="B6236" s="105">
        <v>19</v>
      </c>
      <c r="C6236" s="112">
        <v>19.686400147000001</v>
      </c>
    </row>
    <row r="6237" spans="1:3" x14ac:dyDescent="0.25">
      <c r="A6237" s="120">
        <v>45550</v>
      </c>
      <c r="B6237" s="105">
        <v>20</v>
      </c>
      <c r="C6237" s="112">
        <v>19.416000244800003</v>
      </c>
    </row>
    <row r="6238" spans="1:3" x14ac:dyDescent="0.25">
      <c r="A6238" s="120">
        <v>45550</v>
      </c>
      <c r="B6238" s="105">
        <v>21</v>
      </c>
      <c r="C6238" s="112">
        <v>18.492000488799999</v>
      </c>
    </row>
    <row r="6239" spans="1:3" x14ac:dyDescent="0.25">
      <c r="A6239" s="120">
        <v>45550</v>
      </c>
      <c r="B6239" s="105">
        <v>22</v>
      </c>
      <c r="C6239" s="112">
        <v>17.5248007818</v>
      </c>
    </row>
    <row r="6240" spans="1:3" x14ac:dyDescent="0.25">
      <c r="A6240" s="120">
        <v>45550</v>
      </c>
      <c r="B6240" s="105">
        <v>23</v>
      </c>
      <c r="C6240" s="112">
        <v>16.4560002447</v>
      </c>
    </row>
    <row r="6241" spans="1:3" x14ac:dyDescent="0.25">
      <c r="A6241" s="120">
        <v>45550</v>
      </c>
      <c r="B6241" s="105">
        <v>24</v>
      </c>
      <c r="C6241" s="112">
        <v>15.3712003179</v>
      </c>
    </row>
    <row r="6242" spans="1:3" x14ac:dyDescent="0.25">
      <c r="A6242" s="120">
        <v>45551</v>
      </c>
      <c r="B6242" s="105">
        <v>1</v>
      </c>
      <c r="C6242" s="112">
        <v>14.412800415600001</v>
      </c>
    </row>
    <row r="6243" spans="1:3" x14ac:dyDescent="0.25">
      <c r="A6243" s="120">
        <v>45551</v>
      </c>
      <c r="B6243" s="105">
        <v>2</v>
      </c>
      <c r="C6243" s="112">
        <v>13.759200439899999</v>
      </c>
    </row>
    <row r="6244" spans="1:3" x14ac:dyDescent="0.25">
      <c r="A6244" s="120">
        <v>45551</v>
      </c>
      <c r="B6244" s="105">
        <v>3</v>
      </c>
      <c r="C6244" s="112">
        <v>13.348800171299999</v>
      </c>
    </row>
    <row r="6245" spans="1:3" x14ac:dyDescent="0.25">
      <c r="A6245" s="120">
        <v>45551</v>
      </c>
      <c r="B6245" s="105">
        <v>4</v>
      </c>
      <c r="C6245" s="112">
        <v>13.0080002446</v>
      </c>
    </row>
    <row r="6246" spans="1:3" x14ac:dyDescent="0.25">
      <c r="A6246" s="120">
        <v>45551</v>
      </c>
      <c r="B6246" s="105">
        <v>5</v>
      </c>
      <c r="C6246" s="112">
        <v>12.919200073800001</v>
      </c>
    </row>
    <row r="6247" spans="1:3" x14ac:dyDescent="0.25">
      <c r="A6247" s="120">
        <v>45551</v>
      </c>
      <c r="B6247" s="105">
        <v>6</v>
      </c>
      <c r="C6247" s="112">
        <v>13.909600220300002</v>
      </c>
    </row>
    <row r="6248" spans="1:3" x14ac:dyDescent="0.25">
      <c r="A6248" s="120">
        <v>45551</v>
      </c>
      <c r="B6248" s="105">
        <v>7</v>
      </c>
      <c r="C6248" s="112">
        <v>14.459200317900001</v>
      </c>
    </row>
    <row r="6249" spans="1:3" x14ac:dyDescent="0.25">
      <c r="A6249" s="120">
        <v>45551</v>
      </c>
      <c r="B6249" s="105">
        <v>8</v>
      </c>
      <c r="C6249" s="112">
        <v>14.368800415499999</v>
      </c>
    </row>
    <row r="6250" spans="1:3" x14ac:dyDescent="0.25">
      <c r="A6250" s="120">
        <v>45551</v>
      </c>
      <c r="B6250" s="105">
        <v>9</v>
      </c>
      <c r="C6250" s="112">
        <v>14.2136002203</v>
      </c>
    </row>
    <row r="6251" spans="1:3" x14ac:dyDescent="0.25">
      <c r="A6251" s="120">
        <v>45551</v>
      </c>
      <c r="B6251" s="105">
        <v>10</v>
      </c>
      <c r="C6251" s="112">
        <v>14.956800171499999</v>
      </c>
    </row>
    <row r="6252" spans="1:3" x14ac:dyDescent="0.25">
      <c r="A6252" s="120">
        <v>45551</v>
      </c>
      <c r="B6252" s="105">
        <v>11</v>
      </c>
      <c r="C6252" s="112">
        <v>15.7976002202</v>
      </c>
    </row>
    <row r="6253" spans="1:3" x14ac:dyDescent="0.25">
      <c r="A6253" s="120">
        <v>45551</v>
      </c>
      <c r="B6253" s="105">
        <v>12</v>
      </c>
      <c r="C6253" s="112">
        <v>15.1456002203</v>
      </c>
    </row>
    <row r="6254" spans="1:3" x14ac:dyDescent="0.25">
      <c r="A6254" s="120">
        <v>45551</v>
      </c>
      <c r="B6254" s="105">
        <v>13</v>
      </c>
      <c r="C6254" s="112">
        <v>15.2032004399</v>
      </c>
    </row>
    <row r="6255" spans="1:3" x14ac:dyDescent="0.25">
      <c r="A6255" s="120">
        <v>45551</v>
      </c>
      <c r="B6255" s="105">
        <v>14</v>
      </c>
      <c r="C6255" s="112">
        <v>15.3656004644</v>
      </c>
    </row>
    <row r="6256" spans="1:3" x14ac:dyDescent="0.25">
      <c r="A6256" s="120">
        <v>45551</v>
      </c>
      <c r="B6256" s="105">
        <v>15</v>
      </c>
      <c r="C6256" s="112">
        <v>16.794400147099999</v>
      </c>
    </row>
    <row r="6257" spans="1:3" x14ac:dyDescent="0.25">
      <c r="A6257" s="120">
        <v>45551</v>
      </c>
      <c r="B6257" s="105">
        <v>16</v>
      </c>
      <c r="C6257" s="112">
        <v>16.740000366899999</v>
      </c>
    </row>
    <row r="6258" spans="1:3" x14ac:dyDescent="0.25">
      <c r="A6258" s="120">
        <v>45551</v>
      </c>
      <c r="B6258" s="105">
        <v>17</v>
      </c>
      <c r="C6258" s="112">
        <v>17.141600098200001</v>
      </c>
    </row>
    <row r="6259" spans="1:3" x14ac:dyDescent="0.25">
      <c r="A6259" s="120">
        <v>45551</v>
      </c>
      <c r="B6259" s="105">
        <v>18</v>
      </c>
      <c r="C6259" s="112">
        <v>17.598400268900001</v>
      </c>
    </row>
    <row r="6260" spans="1:3" x14ac:dyDescent="0.25">
      <c r="A6260" s="120">
        <v>45551</v>
      </c>
      <c r="B6260" s="105">
        <v>19</v>
      </c>
      <c r="C6260" s="112">
        <v>18.227200561900002</v>
      </c>
    </row>
    <row r="6261" spans="1:3" x14ac:dyDescent="0.25">
      <c r="A6261" s="120">
        <v>45551</v>
      </c>
      <c r="B6261" s="105">
        <v>20</v>
      </c>
      <c r="C6261" s="112">
        <v>19.108800781799999</v>
      </c>
    </row>
    <row r="6262" spans="1:3" x14ac:dyDescent="0.25">
      <c r="A6262" s="120">
        <v>45551</v>
      </c>
      <c r="B6262" s="105">
        <v>21</v>
      </c>
      <c r="C6262" s="112">
        <v>18.694400757499999</v>
      </c>
    </row>
    <row r="6263" spans="1:3" x14ac:dyDescent="0.25">
      <c r="A6263" s="120">
        <v>45551</v>
      </c>
      <c r="B6263" s="105">
        <v>22</v>
      </c>
      <c r="C6263" s="112">
        <v>17.332800171300001</v>
      </c>
    </row>
    <row r="6264" spans="1:3" x14ac:dyDescent="0.25">
      <c r="A6264" s="120">
        <v>45551</v>
      </c>
      <c r="B6264" s="105">
        <v>23</v>
      </c>
      <c r="C6264" s="112">
        <v>15.936800293500001</v>
      </c>
    </row>
    <row r="6265" spans="1:3" x14ac:dyDescent="0.25">
      <c r="A6265" s="120">
        <v>45551</v>
      </c>
      <c r="B6265" s="105">
        <v>24</v>
      </c>
      <c r="C6265" s="112">
        <v>14.661600586400001</v>
      </c>
    </row>
    <row r="6266" spans="1:3" x14ac:dyDescent="0.25">
      <c r="A6266" s="120">
        <v>45552</v>
      </c>
      <c r="B6266" s="105">
        <v>1</v>
      </c>
      <c r="C6266" s="112">
        <v>13.784800415699999</v>
      </c>
    </row>
    <row r="6267" spans="1:3" x14ac:dyDescent="0.25">
      <c r="A6267" s="120">
        <v>45552</v>
      </c>
      <c r="B6267" s="105">
        <v>2</v>
      </c>
      <c r="C6267" s="112">
        <v>13.072800537700001</v>
      </c>
    </row>
    <row r="6268" spans="1:3" x14ac:dyDescent="0.25">
      <c r="A6268" s="120">
        <v>45552</v>
      </c>
      <c r="B6268" s="105">
        <v>3</v>
      </c>
      <c r="C6268" s="112">
        <v>12.7024002691</v>
      </c>
    </row>
    <row r="6269" spans="1:3" x14ac:dyDescent="0.25">
      <c r="A6269" s="120">
        <v>45552</v>
      </c>
      <c r="B6269" s="105">
        <v>4</v>
      </c>
      <c r="C6269" s="112">
        <v>12.3736003425</v>
      </c>
    </row>
    <row r="6270" spans="1:3" x14ac:dyDescent="0.25">
      <c r="A6270" s="120">
        <v>45552</v>
      </c>
      <c r="B6270" s="105">
        <v>5</v>
      </c>
      <c r="C6270" s="112">
        <v>12.455199951599999</v>
      </c>
    </row>
    <row r="6271" spans="1:3" x14ac:dyDescent="0.25">
      <c r="A6271" s="120">
        <v>45552</v>
      </c>
      <c r="B6271" s="105">
        <v>6</v>
      </c>
      <c r="C6271" s="112">
        <v>13.218400269</v>
      </c>
    </row>
    <row r="6272" spans="1:3" x14ac:dyDescent="0.25">
      <c r="A6272" s="120">
        <v>45552</v>
      </c>
      <c r="B6272" s="105">
        <v>7</v>
      </c>
      <c r="C6272" s="112">
        <v>14.345600342300001</v>
      </c>
    </row>
    <row r="6273" spans="1:3" x14ac:dyDescent="0.25">
      <c r="A6273" s="120">
        <v>45552</v>
      </c>
      <c r="B6273" s="105">
        <v>8</v>
      </c>
      <c r="C6273" s="112">
        <v>14.4544000247</v>
      </c>
    </row>
    <row r="6274" spans="1:3" x14ac:dyDescent="0.25">
      <c r="A6274" s="120">
        <v>45552</v>
      </c>
      <c r="B6274" s="105">
        <v>9</v>
      </c>
      <c r="C6274" s="112">
        <v>14.6216004643</v>
      </c>
    </row>
    <row r="6275" spans="1:3" x14ac:dyDescent="0.25">
      <c r="A6275" s="120">
        <v>45552</v>
      </c>
      <c r="B6275" s="105">
        <v>10</v>
      </c>
      <c r="C6275" s="112">
        <v>14.2448001713</v>
      </c>
    </row>
    <row r="6276" spans="1:3" x14ac:dyDescent="0.25">
      <c r="A6276" s="120">
        <v>45552</v>
      </c>
      <c r="B6276" s="105">
        <v>11</v>
      </c>
      <c r="C6276" s="112">
        <v>13.6392006841</v>
      </c>
    </row>
    <row r="6277" spans="1:3" x14ac:dyDescent="0.25">
      <c r="A6277" s="120">
        <v>45552</v>
      </c>
      <c r="B6277" s="105">
        <v>12</v>
      </c>
      <c r="C6277" s="112">
        <v>12.402400269199999</v>
      </c>
    </row>
    <row r="6278" spans="1:3" x14ac:dyDescent="0.25">
      <c r="A6278" s="120">
        <v>45552</v>
      </c>
      <c r="B6278" s="105">
        <v>13</v>
      </c>
      <c r="C6278" s="112">
        <v>12.263200317900001</v>
      </c>
    </row>
    <row r="6279" spans="1:3" x14ac:dyDescent="0.25">
      <c r="A6279" s="120">
        <v>45552</v>
      </c>
      <c r="B6279" s="105">
        <v>14</v>
      </c>
      <c r="C6279" s="112">
        <v>13.5304001469</v>
      </c>
    </row>
    <row r="6280" spans="1:3" x14ac:dyDescent="0.25">
      <c r="A6280" s="120">
        <v>45552</v>
      </c>
      <c r="B6280" s="105">
        <v>15</v>
      </c>
      <c r="C6280" s="112">
        <v>14.178400269100001</v>
      </c>
    </row>
    <row r="6281" spans="1:3" x14ac:dyDescent="0.25">
      <c r="A6281" s="120">
        <v>45552</v>
      </c>
      <c r="B6281" s="105">
        <v>16</v>
      </c>
      <c r="C6281" s="112">
        <v>15.450400147</v>
      </c>
    </row>
    <row r="6282" spans="1:3" x14ac:dyDescent="0.25">
      <c r="A6282" s="120">
        <v>45552</v>
      </c>
      <c r="B6282" s="105">
        <v>17</v>
      </c>
      <c r="C6282" s="112">
        <v>16.636000488800001</v>
      </c>
    </row>
    <row r="6283" spans="1:3" x14ac:dyDescent="0.25">
      <c r="A6283" s="120">
        <v>45552</v>
      </c>
      <c r="B6283" s="105">
        <v>18</v>
      </c>
      <c r="C6283" s="112">
        <v>17.474400879499999</v>
      </c>
    </row>
    <row r="6284" spans="1:3" x14ac:dyDescent="0.25">
      <c r="A6284" s="120">
        <v>45552</v>
      </c>
      <c r="B6284" s="105">
        <v>19</v>
      </c>
      <c r="C6284" s="112">
        <v>18.220800537599999</v>
      </c>
    </row>
    <row r="6285" spans="1:3" x14ac:dyDescent="0.25">
      <c r="A6285" s="120">
        <v>45552</v>
      </c>
      <c r="B6285" s="105">
        <v>20</v>
      </c>
      <c r="C6285" s="112">
        <v>19.1760007331</v>
      </c>
    </row>
    <row r="6286" spans="1:3" x14ac:dyDescent="0.25">
      <c r="A6286" s="120">
        <v>45552</v>
      </c>
      <c r="B6286" s="105">
        <v>21</v>
      </c>
      <c r="C6286" s="112">
        <v>18.3784007575</v>
      </c>
    </row>
    <row r="6287" spans="1:3" x14ac:dyDescent="0.25">
      <c r="A6287" s="120">
        <v>45552</v>
      </c>
      <c r="B6287" s="105">
        <v>22</v>
      </c>
      <c r="C6287" s="112">
        <v>17.5088007819</v>
      </c>
    </row>
    <row r="6288" spans="1:3" x14ac:dyDescent="0.25">
      <c r="A6288" s="120">
        <v>45552</v>
      </c>
      <c r="B6288" s="105">
        <v>23</v>
      </c>
      <c r="C6288" s="112">
        <v>16.383200317900002</v>
      </c>
    </row>
    <row r="6289" spans="1:3" x14ac:dyDescent="0.25">
      <c r="A6289" s="120">
        <v>45552</v>
      </c>
      <c r="B6289" s="105">
        <v>24</v>
      </c>
      <c r="C6289" s="112">
        <v>15.0352001957</v>
      </c>
    </row>
    <row r="6290" spans="1:3" x14ac:dyDescent="0.25">
      <c r="A6290" s="120">
        <v>45553</v>
      </c>
      <c r="B6290" s="105">
        <v>1</v>
      </c>
      <c r="C6290" s="112">
        <v>13.993600342300001</v>
      </c>
    </row>
    <row r="6291" spans="1:3" x14ac:dyDescent="0.25">
      <c r="A6291" s="120">
        <v>45553</v>
      </c>
      <c r="B6291" s="105">
        <v>2</v>
      </c>
      <c r="C6291" s="112">
        <v>13.2136005865</v>
      </c>
    </row>
    <row r="6292" spans="1:3" x14ac:dyDescent="0.25">
      <c r="A6292" s="120">
        <v>45553</v>
      </c>
      <c r="B6292" s="105">
        <v>3</v>
      </c>
      <c r="C6292" s="112">
        <v>12.771200073699999</v>
      </c>
    </row>
    <row r="6293" spans="1:3" x14ac:dyDescent="0.25">
      <c r="A6293" s="120">
        <v>45553</v>
      </c>
      <c r="B6293" s="105">
        <v>4</v>
      </c>
      <c r="C6293" s="112">
        <v>12.642400147</v>
      </c>
    </row>
    <row r="6294" spans="1:3" x14ac:dyDescent="0.25">
      <c r="A6294" s="120">
        <v>45553</v>
      </c>
      <c r="B6294" s="105">
        <v>5</v>
      </c>
      <c r="C6294" s="112">
        <v>12.656799927100002</v>
      </c>
    </row>
    <row r="6295" spans="1:3" x14ac:dyDescent="0.25">
      <c r="A6295" s="120">
        <v>45553</v>
      </c>
      <c r="B6295" s="105">
        <v>6</v>
      </c>
      <c r="C6295" s="112">
        <v>13.2368002936</v>
      </c>
    </row>
    <row r="6296" spans="1:3" x14ac:dyDescent="0.25">
      <c r="A6296" s="120">
        <v>45553</v>
      </c>
      <c r="B6296" s="105">
        <v>7</v>
      </c>
      <c r="C6296" s="112">
        <v>14.424800293500001</v>
      </c>
    </row>
    <row r="6297" spans="1:3" x14ac:dyDescent="0.25">
      <c r="A6297" s="120">
        <v>45553</v>
      </c>
      <c r="B6297" s="105">
        <v>8</v>
      </c>
      <c r="C6297" s="112">
        <v>14.2224002692</v>
      </c>
    </row>
    <row r="6298" spans="1:3" x14ac:dyDescent="0.25">
      <c r="A6298" s="120">
        <v>45553</v>
      </c>
      <c r="B6298" s="105">
        <v>9</v>
      </c>
      <c r="C6298" s="112">
        <v>13.806400268999999</v>
      </c>
    </row>
    <row r="6299" spans="1:3" x14ac:dyDescent="0.25">
      <c r="A6299" s="120">
        <v>45553</v>
      </c>
      <c r="B6299" s="105">
        <v>10</v>
      </c>
      <c r="C6299" s="112">
        <v>13.2408002935</v>
      </c>
    </row>
    <row r="6300" spans="1:3" x14ac:dyDescent="0.25">
      <c r="A6300" s="120">
        <v>45553</v>
      </c>
      <c r="B6300" s="105">
        <v>11</v>
      </c>
      <c r="C6300" s="112">
        <v>12.8160002446</v>
      </c>
    </row>
    <row r="6301" spans="1:3" x14ac:dyDescent="0.25">
      <c r="A6301" s="120">
        <v>45553</v>
      </c>
      <c r="B6301" s="105">
        <v>12</v>
      </c>
      <c r="C6301" s="112">
        <v>12.784800537799999</v>
      </c>
    </row>
    <row r="6302" spans="1:3" x14ac:dyDescent="0.25">
      <c r="A6302" s="120">
        <v>45553</v>
      </c>
      <c r="B6302" s="105">
        <v>13</v>
      </c>
      <c r="C6302" s="112">
        <v>13.2799998783</v>
      </c>
    </row>
    <row r="6303" spans="1:3" x14ac:dyDescent="0.25">
      <c r="A6303" s="120">
        <v>45553</v>
      </c>
      <c r="B6303" s="105">
        <v>14</v>
      </c>
      <c r="C6303" s="112">
        <v>13.862400024799999</v>
      </c>
    </row>
    <row r="6304" spans="1:3" x14ac:dyDescent="0.25">
      <c r="A6304" s="120">
        <v>45553</v>
      </c>
      <c r="B6304" s="105">
        <v>15</v>
      </c>
      <c r="C6304" s="112">
        <v>14.8920007331</v>
      </c>
    </row>
    <row r="6305" spans="1:3" x14ac:dyDescent="0.25">
      <c r="A6305" s="120">
        <v>45553</v>
      </c>
      <c r="B6305" s="105">
        <v>16</v>
      </c>
      <c r="C6305" s="112">
        <v>16.283200195799999</v>
      </c>
    </row>
    <row r="6306" spans="1:3" x14ac:dyDescent="0.25">
      <c r="A6306" s="120">
        <v>45553</v>
      </c>
      <c r="B6306" s="105">
        <v>17</v>
      </c>
      <c r="C6306" s="112">
        <v>17.943200195900001</v>
      </c>
    </row>
    <row r="6307" spans="1:3" x14ac:dyDescent="0.25">
      <c r="A6307" s="120">
        <v>45553</v>
      </c>
      <c r="B6307" s="105">
        <v>18</v>
      </c>
      <c r="C6307" s="112">
        <v>18.810400513299999</v>
      </c>
    </row>
    <row r="6308" spans="1:3" x14ac:dyDescent="0.25">
      <c r="A6308" s="120">
        <v>45553</v>
      </c>
      <c r="B6308" s="105">
        <v>19</v>
      </c>
      <c r="C6308" s="112">
        <v>19.868000244800001</v>
      </c>
    </row>
    <row r="6309" spans="1:3" x14ac:dyDescent="0.25">
      <c r="A6309" s="120">
        <v>45553</v>
      </c>
      <c r="B6309" s="105">
        <v>20</v>
      </c>
      <c r="C6309" s="112">
        <v>20.503999878400002</v>
      </c>
    </row>
    <row r="6310" spans="1:3" x14ac:dyDescent="0.25">
      <c r="A6310" s="120">
        <v>45553</v>
      </c>
      <c r="B6310" s="105">
        <v>21</v>
      </c>
      <c r="C6310" s="112">
        <v>19.4384005133</v>
      </c>
    </row>
    <row r="6311" spans="1:3" x14ac:dyDescent="0.25">
      <c r="A6311" s="120">
        <v>45553</v>
      </c>
      <c r="B6311" s="105">
        <v>22</v>
      </c>
      <c r="C6311" s="112">
        <v>18.052800659799999</v>
      </c>
    </row>
    <row r="6312" spans="1:3" x14ac:dyDescent="0.25">
      <c r="A6312" s="120">
        <v>45553</v>
      </c>
      <c r="B6312" s="105">
        <v>23</v>
      </c>
      <c r="C6312" s="112">
        <v>16.3904003912</v>
      </c>
    </row>
    <row r="6313" spans="1:3" x14ac:dyDescent="0.25">
      <c r="A6313" s="120">
        <v>45553</v>
      </c>
      <c r="B6313" s="105">
        <v>24</v>
      </c>
      <c r="C6313" s="112">
        <v>15.116800293500001</v>
      </c>
    </row>
    <row r="6314" spans="1:3" x14ac:dyDescent="0.25">
      <c r="A6314" s="120">
        <v>45554</v>
      </c>
      <c r="B6314" s="105">
        <v>1</v>
      </c>
      <c r="C6314" s="112">
        <v>14.243200196</v>
      </c>
    </row>
    <row r="6315" spans="1:3" x14ac:dyDescent="0.25">
      <c r="A6315" s="120">
        <v>45554</v>
      </c>
      <c r="B6315" s="105">
        <v>2</v>
      </c>
      <c r="C6315" s="112">
        <v>13.344800171499999</v>
      </c>
    </row>
    <row r="6316" spans="1:3" x14ac:dyDescent="0.25">
      <c r="A6316" s="120">
        <v>45554</v>
      </c>
      <c r="B6316" s="105">
        <v>3</v>
      </c>
      <c r="C6316" s="112">
        <v>12.995200195900001</v>
      </c>
    </row>
    <row r="6317" spans="1:3" x14ac:dyDescent="0.25">
      <c r="A6317" s="120">
        <v>45554</v>
      </c>
      <c r="B6317" s="105">
        <v>4</v>
      </c>
      <c r="C6317" s="112">
        <v>12.679200073700001</v>
      </c>
    </row>
    <row r="6318" spans="1:3" x14ac:dyDescent="0.25">
      <c r="A6318" s="120">
        <v>45554</v>
      </c>
      <c r="B6318" s="105">
        <v>5</v>
      </c>
      <c r="C6318" s="112">
        <v>12.825600098099999</v>
      </c>
    </row>
    <row r="6319" spans="1:3" x14ac:dyDescent="0.25">
      <c r="A6319" s="120">
        <v>45554</v>
      </c>
      <c r="B6319" s="105">
        <v>6</v>
      </c>
      <c r="C6319" s="112">
        <v>13.3760002446</v>
      </c>
    </row>
    <row r="6320" spans="1:3" x14ac:dyDescent="0.25">
      <c r="A6320" s="120">
        <v>45554</v>
      </c>
      <c r="B6320" s="105">
        <v>7</v>
      </c>
      <c r="C6320" s="112">
        <v>14.637599976100001</v>
      </c>
    </row>
    <row r="6321" spans="1:3" x14ac:dyDescent="0.25">
      <c r="A6321" s="120">
        <v>45554</v>
      </c>
      <c r="B6321" s="105">
        <v>8</v>
      </c>
      <c r="C6321" s="112">
        <v>14.7695999761</v>
      </c>
    </row>
    <row r="6322" spans="1:3" x14ac:dyDescent="0.25">
      <c r="A6322" s="120">
        <v>45554</v>
      </c>
      <c r="B6322" s="105">
        <v>9</v>
      </c>
      <c r="C6322" s="112">
        <v>15.011200195800001</v>
      </c>
    </row>
    <row r="6323" spans="1:3" x14ac:dyDescent="0.25">
      <c r="A6323" s="120">
        <v>45554</v>
      </c>
      <c r="B6323" s="105">
        <v>10</v>
      </c>
      <c r="C6323" s="112">
        <v>14.455199951599999</v>
      </c>
    </row>
    <row r="6324" spans="1:3" x14ac:dyDescent="0.25">
      <c r="A6324" s="120">
        <v>45554</v>
      </c>
      <c r="B6324" s="105">
        <v>11</v>
      </c>
      <c r="C6324" s="112">
        <v>13.740800415600001</v>
      </c>
    </row>
    <row r="6325" spans="1:3" x14ac:dyDescent="0.25">
      <c r="A6325" s="120">
        <v>45554</v>
      </c>
      <c r="B6325" s="105">
        <v>12</v>
      </c>
      <c r="C6325" s="112">
        <v>13.381600342399999</v>
      </c>
    </row>
    <row r="6326" spans="1:3" x14ac:dyDescent="0.25">
      <c r="A6326" s="120">
        <v>45554</v>
      </c>
      <c r="B6326" s="105">
        <v>13</v>
      </c>
      <c r="C6326" s="112">
        <v>14.265599732</v>
      </c>
    </row>
    <row r="6327" spans="1:3" x14ac:dyDescent="0.25">
      <c r="A6327" s="120">
        <v>45554</v>
      </c>
      <c r="B6327" s="105">
        <v>14</v>
      </c>
      <c r="C6327" s="112">
        <v>15.082400147</v>
      </c>
    </row>
    <row r="6328" spans="1:3" x14ac:dyDescent="0.25">
      <c r="A6328" s="120">
        <v>45554</v>
      </c>
      <c r="B6328" s="105">
        <v>15</v>
      </c>
      <c r="C6328" s="112">
        <v>15.282400146899999</v>
      </c>
    </row>
    <row r="6329" spans="1:3" x14ac:dyDescent="0.25">
      <c r="A6329" s="120">
        <v>45554</v>
      </c>
      <c r="B6329" s="105">
        <v>16</v>
      </c>
      <c r="C6329" s="112">
        <v>16.4048001715</v>
      </c>
    </row>
    <row r="6330" spans="1:3" x14ac:dyDescent="0.25">
      <c r="A6330" s="120">
        <v>45554</v>
      </c>
      <c r="B6330" s="105">
        <v>17</v>
      </c>
      <c r="C6330" s="112">
        <v>17.524000488999999</v>
      </c>
    </row>
    <row r="6331" spans="1:3" x14ac:dyDescent="0.25">
      <c r="A6331" s="120">
        <v>45554</v>
      </c>
      <c r="B6331" s="105">
        <v>18</v>
      </c>
      <c r="C6331" s="112">
        <v>18.1568001716</v>
      </c>
    </row>
    <row r="6332" spans="1:3" x14ac:dyDescent="0.25">
      <c r="A6332" s="120">
        <v>45554</v>
      </c>
      <c r="B6332" s="105">
        <v>19</v>
      </c>
      <c r="C6332" s="112">
        <v>18.3760007329</v>
      </c>
    </row>
    <row r="6333" spans="1:3" x14ac:dyDescent="0.25">
      <c r="A6333" s="120">
        <v>45554</v>
      </c>
      <c r="B6333" s="105">
        <v>20</v>
      </c>
      <c r="C6333" s="112">
        <v>19.259200684100001</v>
      </c>
    </row>
    <row r="6334" spans="1:3" x14ac:dyDescent="0.25">
      <c r="A6334" s="120">
        <v>45554</v>
      </c>
      <c r="B6334" s="105">
        <v>21</v>
      </c>
      <c r="C6334" s="112">
        <v>18.330400879600003</v>
      </c>
    </row>
    <row r="6335" spans="1:3" x14ac:dyDescent="0.25">
      <c r="A6335" s="120">
        <v>45554</v>
      </c>
      <c r="B6335" s="105">
        <v>22</v>
      </c>
      <c r="C6335" s="112">
        <v>17.264000244800002</v>
      </c>
    </row>
    <row r="6336" spans="1:3" x14ac:dyDescent="0.25">
      <c r="A6336" s="120">
        <v>45554</v>
      </c>
      <c r="B6336" s="105">
        <v>23</v>
      </c>
      <c r="C6336" s="112">
        <v>16.019200196</v>
      </c>
    </row>
    <row r="6337" spans="1:3" x14ac:dyDescent="0.25">
      <c r="A6337" s="120">
        <v>45554</v>
      </c>
      <c r="B6337" s="105">
        <v>24</v>
      </c>
      <c r="C6337" s="112">
        <v>15.003200440099999</v>
      </c>
    </row>
    <row r="6338" spans="1:3" x14ac:dyDescent="0.25">
      <c r="A6338" s="120">
        <v>45555</v>
      </c>
      <c r="B6338" s="105">
        <v>1</v>
      </c>
      <c r="C6338" s="112">
        <v>14.1112003178</v>
      </c>
    </row>
    <row r="6339" spans="1:3" x14ac:dyDescent="0.25">
      <c r="A6339" s="120">
        <v>45555</v>
      </c>
      <c r="B6339" s="105">
        <v>2</v>
      </c>
      <c r="C6339" s="112">
        <v>13.175999878400001</v>
      </c>
    </row>
    <row r="6340" spans="1:3" x14ac:dyDescent="0.25">
      <c r="A6340" s="120">
        <v>45555</v>
      </c>
      <c r="B6340" s="105">
        <v>3</v>
      </c>
      <c r="C6340" s="112">
        <v>12.7728001713</v>
      </c>
    </row>
    <row r="6341" spans="1:3" x14ac:dyDescent="0.25">
      <c r="A6341" s="120">
        <v>45555</v>
      </c>
      <c r="B6341" s="105">
        <v>4</v>
      </c>
      <c r="C6341" s="112">
        <v>12.604800171499999</v>
      </c>
    </row>
    <row r="6342" spans="1:3" x14ac:dyDescent="0.25">
      <c r="A6342" s="120">
        <v>45555</v>
      </c>
      <c r="B6342" s="105">
        <v>5</v>
      </c>
      <c r="C6342" s="112">
        <v>12.600000122699999</v>
      </c>
    </row>
    <row r="6343" spans="1:3" x14ac:dyDescent="0.25">
      <c r="A6343" s="120">
        <v>45555</v>
      </c>
      <c r="B6343" s="105">
        <v>6</v>
      </c>
      <c r="C6343" s="112">
        <v>13.1416000981</v>
      </c>
    </row>
    <row r="6344" spans="1:3" x14ac:dyDescent="0.25">
      <c r="A6344" s="120">
        <v>45555</v>
      </c>
      <c r="B6344" s="105">
        <v>7</v>
      </c>
      <c r="C6344" s="112">
        <v>14.3536003422</v>
      </c>
    </row>
    <row r="6345" spans="1:3" x14ac:dyDescent="0.25">
      <c r="A6345" s="120">
        <v>45555</v>
      </c>
      <c r="B6345" s="105">
        <v>8</v>
      </c>
      <c r="C6345" s="112">
        <v>14.683199829499999</v>
      </c>
    </row>
    <row r="6346" spans="1:3" x14ac:dyDescent="0.25">
      <c r="A6346" s="120">
        <v>45555</v>
      </c>
      <c r="B6346" s="105">
        <v>9</v>
      </c>
      <c r="C6346" s="112">
        <v>14.578400391200001</v>
      </c>
    </row>
    <row r="6347" spans="1:3" x14ac:dyDescent="0.25">
      <c r="A6347" s="120">
        <v>45555</v>
      </c>
      <c r="B6347" s="105">
        <v>10</v>
      </c>
      <c r="C6347" s="112">
        <v>14.4864005132</v>
      </c>
    </row>
    <row r="6348" spans="1:3" x14ac:dyDescent="0.25">
      <c r="A6348" s="120">
        <v>45555</v>
      </c>
      <c r="B6348" s="105">
        <v>11</v>
      </c>
      <c r="C6348" s="112">
        <v>15.097600098299999</v>
      </c>
    </row>
    <row r="6349" spans="1:3" x14ac:dyDescent="0.25">
      <c r="A6349" s="120">
        <v>45555</v>
      </c>
      <c r="B6349" s="105">
        <v>12</v>
      </c>
      <c r="C6349" s="112">
        <v>14.736800171499999</v>
      </c>
    </row>
    <row r="6350" spans="1:3" x14ac:dyDescent="0.25">
      <c r="A6350" s="120">
        <v>45555</v>
      </c>
      <c r="B6350" s="105">
        <v>13</v>
      </c>
      <c r="C6350" s="112">
        <v>15.9976003422</v>
      </c>
    </row>
    <row r="6351" spans="1:3" x14ac:dyDescent="0.25">
      <c r="A6351" s="120">
        <v>45555</v>
      </c>
      <c r="B6351" s="105">
        <v>14</v>
      </c>
      <c r="C6351" s="112">
        <v>16.029600586600001</v>
      </c>
    </row>
    <row r="6352" spans="1:3" x14ac:dyDescent="0.25">
      <c r="A6352" s="120">
        <v>45555</v>
      </c>
      <c r="B6352" s="105">
        <v>15</v>
      </c>
      <c r="C6352" s="112">
        <v>16.3624003913</v>
      </c>
    </row>
    <row r="6353" spans="1:3" x14ac:dyDescent="0.25">
      <c r="A6353" s="120">
        <v>45555</v>
      </c>
      <c r="B6353" s="105">
        <v>16</v>
      </c>
      <c r="C6353" s="112">
        <v>15.6751999516</v>
      </c>
    </row>
    <row r="6354" spans="1:3" x14ac:dyDescent="0.25">
      <c r="A6354" s="120">
        <v>45555</v>
      </c>
      <c r="B6354" s="105">
        <v>17</v>
      </c>
      <c r="C6354" s="112">
        <v>14.143200196</v>
      </c>
    </row>
    <row r="6355" spans="1:3" x14ac:dyDescent="0.25">
      <c r="A6355" s="120">
        <v>45555</v>
      </c>
      <c r="B6355" s="105">
        <v>18</v>
      </c>
      <c r="C6355" s="112">
        <v>15.6144003909</v>
      </c>
    </row>
    <row r="6356" spans="1:3" x14ac:dyDescent="0.25">
      <c r="A6356" s="120">
        <v>45555</v>
      </c>
      <c r="B6356" s="105">
        <v>19</v>
      </c>
      <c r="C6356" s="112">
        <v>16.774400147000001</v>
      </c>
    </row>
    <row r="6357" spans="1:3" x14ac:dyDescent="0.25">
      <c r="A6357" s="120">
        <v>45555</v>
      </c>
      <c r="B6357" s="105">
        <v>20</v>
      </c>
      <c r="C6357" s="112">
        <v>17.940800659600001</v>
      </c>
    </row>
    <row r="6358" spans="1:3" x14ac:dyDescent="0.25">
      <c r="A6358" s="120">
        <v>45555</v>
      </c>
      <c r="B6358" s="105">
        <v>21</v>
      </c>
      <c r="C6358" s="112">
        <v>17.733600708400001</v>
      </c>
    </row>
    <row r="6359" spans="1:3" x14ac:dyDescent="0.25">
      <c r="A6359" s="120">
        <v>45555</v>
      </c>
      <c r="B6359" s="105">
        <v>22</v>
      </c>
      <c r="C6359" s="112">
        <v>17.0104001471</v>
      </c>
    </row>
    <row r="6360" spans="1:3" x14ac:dyDescent="0.25">
      <c r="A6360" s="120">
        <v>45555</v>
      </c>
      <c r="B6360" s="105">
        <v>23</v>
      </c>
      <c r="C6360" s="112">
        <v>15.788000733000001</v>
      </c>
    </row>
    <row r="6361" spans="1:3" x14ac:dyDescent="0.25">
      <c r="A6361" s="120">
        <v>45555</v>
      </c>
      <c r="B6361" s="105">
        <v>24</v>
      </c>
      <c r="C6361" s="112">
        <v>14.7360006111</v>
      </c>
    </row>
    <row r="6362" spans="1:3" x14ac:dyDescent="0.25">
      <c r="A6362" s="120">
        <v>45556</v>
      </c>
      <c r="B6362" s="105">
        <v>1</v>
      </c>
      <c r="C6362" s="112">
        <v>13.900799927100001</v>
      </c>
    </row>
    <row r="6363" spans="1:3" x14ac:dyDescent="0.25">
      <c r="A6363" s="120">
        <v>45556</v>
      </c>
      <c r="B6363" s="105">
        <v>2</v>
      </c>
      <c r="C6363" s="112">
        <v>13.288000244599999</v>
      </c>
    </row>
    <row r="6364" spans="1:3" x14ac:dyDescent="0.25">
      <c r="A6364" s="120">
        <v>45556</v>
      </c>
      <c r="B6364" s="105">
        <v>3</v>
      </c>
      <c r="C6364" s="112">
        <v>12.8759998784</v>
      </c>
    </row>
    <row r="6365" spans="1:3" x14ac:dyDescent="0.25">
      <c r="A6365" s="120">
        <v>45556</v>
      </c>
      <c r="B6365" s="105">
        <v>4</v>
      </c>
      <c r="C6365" s="112">
        <v>12.5224000251</v>
      </c>
    </row>
    <row r="6366" spans="1:3" x14ac:dyDescent="0.25">
      <c r="A6366" s="120">
        <v>45556</v>
      </c>
      <c r="B6366" s="105">
        <v>5</v>
      </c>
      <c r="C6366" s="112">
        <v>12.2744001471</v>
      </c>
    </row>
    <row r="6367" spans="1:3" x14ac:dyDescent="0.25">
      <c r="A6367" s="120">
        <v>45556</v>
      </c>
      <c r="B6367" s="105">
        <v>6</v>
      </c>
      <c r="C6367" s="112">
        <v>12.545600342399998</v>
      </c>
    </row>
    <row r="6368" spans="1:3" x14ac:dyDescent="0.25">
      <c r="A6368" s="120">
        <v>45556</v>
      </c>
      <c r="B6368" s="105">
        <v>7</v>
      </c>
      <c r="C6368" s="112">
        <v>12.896800171499999</v>
      </c>
    </row>
    <row r="6369" spans="1:3" x14ac:dyDescent="0.25">
      <c r="A6369" s="120">
        <v>45556</v>
      </c>
      <c r="B6369" s="105">
        <v>8</v>
      </c>
      <c r="C6369" s="112">
        <v>13.1032000736</v>
      </c>
    </row>
    <row r="6370" spans="1:3" x14ac:dyDescent="0.25">
      <c r="A6370" s="120">
        <v>45556</v>
      </c>
      <c r="B6370" s="105">
        <v>9</v>
      </c>
      <c r="C6370" s="112">
        <v>13.4848001715</v>
      </c>
    </row>
    <row r="6371" spans="1:3" x14ac:dyDescent="0.25">
      <c r="A6371" s="120">
        <v>45556</v>
      </c>
      <c r="B6371" s="105">
        <v>10</v>
      </c>
      <c r="C6371" s="112">
        <v>12.197600342600001</v>
      </c>
    </row>
    <row r="6372" spans="1:3" x14ac:dyDescent="0.25">
      <c r="A6372" s="120">
        <v>45556</v>
      </c>
      <c r="B6372" s="105">
        <v>11</v>
      </c>
      <c r="C6372" s="112">
        <v>12.172000367000001</v>
      </c>
    </row>
    <row r="6373" spans="1:3" x14ac:dyDescent="0.25">
      <c r="A6373" s="120">
        <v>45556</v>
      </c>
      <c r="B6373" s="105">
        <v>12</v>
      </c>
      <c r="C6373" s="112">
        <v>12.3560004279</v>
      </c>
    </row>
    <row r="6374" spans="1:3" x14ac:dyDescent="0.25">
      <c r="A6374" s="120">
        <v>45556</v>
      </c>
      <c r="B6374" s="105">
        <v>13</v>
      </c>
      <c r="C6374" s="112">
        <v>12.826400269199999</v>
      </c>
    </row>
    <row r="6375" spans="1:3" x14ac:dyDescent="0.25">
      <c r="A6375" s="120">
        <v>45556</v>
      </c>
      <c r="B6375" s="105">
        <v>14</v>
      </c>
      <c r="C6375" s="112">
        <v>13.4184003912</v>
      </c>
    </row>
    <row r="6376" spans="1:3" x14ac:dyDescent="0.25">
      <c r="A6376" s="120">
        <v>45556</v>
      </c>
      <c r="B6376" s="105">
        <v>15</v>
      </c>
      <c r="C6376" s="112">
        <v>14.492000488699999</v>
      </c>
    </row>
    <row r="6377" spans="1:3" x14ac:dyDescent="0.25">
      <c r="A6377" s="120">
        <v>45556</v>
      </c>
      <c r="B6377" s="105">
        <v>16</v>
      </c>
      <c r="C6377" s="112">
        <v>15.9624005134</v>
      </c>
    </row>
    <row r="6378" spans="1:3" x14ac:dyDescent="0.25">
      <c r="A6378" s="120">
        <v>45556</v>
      </c>
      <c r="B6378" s="105">
        <v>17</v>
      </c>
      <c r="C6378" s="112">
        <v>17.601600342299999</v>
      </c>
    </row>
    <row r="6379" spans="1:3" x14ac:dyDescent="0.25">
      <c r="A6379" s="120">
        <v>45556</v>
      </c>
      <c r="B6379" s="105">
        <v>18</v>
      </c>
      <c r="C6379" s="112">
        <v>18.8264003912</v>
      </c>
    </row>
    <row r="6380" spans="1:3" x14ac:dyDescent="0.25">
      <c r="A6380" s="120">
        <v>45556</v>
      </c>
      <c r="B6380" s="105">
        <v>19</v>
      </c>
      <c r="C6380" s="112">
        <v>19.149600464500001</v>
      </c>
    </row>
    <row r="6381" spans="1:3" x14ac:dyDescent="0.25">
      <c r="A6381" s="120">
        <v>45556</v>
      </c>
      <c r="B6381" s="105">
        <v>20</v>
      </c>
      <c r="C6381" s="112">
        <v>19.197600342299999</v>
      </c>
    </row>
    <row r="6382" spans="1:3" x14ac:dyDescent="0.25">
      <c r="A6382" s="120">
        <v>45556</v>
      </c>
      <c r="B6382" s="105">
        <v>21</v>
      </c>
      <c r="C6382" s="112">
        <v>18.268000611200002</v>
      </c>
    </row>
    <row r="6383" spans="1:3" x14ac:dyDescent="0.25">
      <c r="A6383" s="120">
        <v>45556</v>
      </c>
      <c r="B6383" s="105">
        <v>22</v>
      </c>
      <c r="C6383" s="112">
        <v>17.437600464399999</v>
      </c>
    </row>
    <row r="6384" spans="1:3" x14ac:dyDescent="0.25">
      <c r="A6384" s="120">
        <v>45556</v>
      </c>
      <c r="B6384" s="105">
        <v>23</v>
      </c>
      <c r="C6384" s="112">
        <v>16.4552001958</v>
      </c>
    </row>
    <row r="6385" spans="1:3" x14ac:dyDescent="0.25">
      <c r="A6385" s="120">
        <v>45556</v>
      </c>
      <c r="B6385" s="105">
        <v>24</v>
      </c>
      <c r="C6385" s="112">
        <v>15.278400635300001</v>
      </c>
    </row>
    <row r="6386" spans="1:3" x14ac:dyDescent="0.25">
      <c r="A6386" s="120">
        <v>45557</v>
      </c>
      <c r="B6386" s="105">
        <v>1</v>
      </c>
      <c r="C6386" s="112">
        <v>14.452800415600001</v>
      </c>
    </row>
    <row r="6387" spans="1:3" x14ac:dyDescent="0.25">
      <c r="A6387" s="120">
        <v>45557</v>
      </c>
      <c r="B6387" s="105">
        <v>2</v>
      </c>
      <c r="C6387" s="112">
        <v>13.530400391200001</v>
      </c>
    </row>
    <row r="6388" spans="1:3" x14ac:dyDescent="0.25">
      <c r="A6388" s="120">
        <v>45557</v>
      </c>
      <c r="B6388" s="105">
        <v>3</v>
      </c>
      <c r="C6388" s="112">
        <v>12.808800598800001</v>
      </c>
    </row>
    <row r="6389" spans="1:3" x14ac:dyDescent="0.25">
      <c r="A6389" s="120">
        <v>45557</v>
      </c>
      <c r="B6389" s="105">
        <v>4</v>
      </c>
      <c r="C6389" s="112">
        <v>12.487200317900001</v>
      </c>
    </row>
    <row r="6390" spans="1:3" x14ac:dyDescent="0.25">
      <c r="A6390" s="120">
        <v>45557</v>
      </c>
      <c r="B6390" s="105">
        <v>5</v>
      </c>
      <c r="C6390" s="112">
        <v>12.366400391099999</v>
      </c>
    </row>
    <row r="6391" spans="1:3" x14ac:dyDescent="0.25">
      <c r="A6391" s="120">
        <v>45557</v>
      </c>
      <c r="B6391" s="105">
        <v>6</v>
      </c>
      <c r="C6391" s="112">
        <v>12.4208004156</v>
      </c>
    </row>
    <row r="6392" spans="1:3" x14ac:dyDescent="0.25">
      <c r="A6392" s="120">
        <v>45557</v>
      </c>
      <c r="B6392" s="105">
        <v>7</v>
      </c>
      <c r="C6392" s="112">
        <v>12.4960000007</v>
      </c>
    </row>
    <row r="6393" spans="1:3" x14ac:dyDescent="0.25">
      <c r="A6393" s="120">
        <v>45557</v>
      </c>
      <c r="B6393" s="105">
        <v>8</v>
      </c>
      <c r="C6393" s="112">
        <v>12.1904000859</v>
      </c>
    </row>
    <row r="6394" spans="1:3" x14ac:dyDescent="0.25">
      <c r="A6394" s="120">
        <v>45557</v>
      </c>
      <c r="B6394" s="105">
        <v>9</v>
      </c>
      <c r="C6394" s="112">
        <v>12.2888002326</v>
      </c>
    </row>
    <row r="6395" spans="1:3" x14ac:dyDescent="0.25">
      <c r="A6395" s="120">
        <v>45557</v>
      </c>
      <c r="B6395" s="105">
        <v>10</v>
      </c>
      <c r="C6395" s="112">
        <v>12.888000122600001</v>
      </c>
    </row>
    <row r="6396" spans="1:3" x14ac:dyDescent="0.25">
      <c r="A6396" s="120">
        <v>45557</v>
      </c>
      <c r="B6396" s="105">
        <v>11</v>
      </c>
      <c r="C6396" s="112">
        <v>13.842400147099999</v>
      </c>
    </row>
    <row r="6397" spans="1:3" x14ac:dyDescent="0.25">
      <c r="A6397" s="120">
        <v>45557</v>
      </c>
      <c r="B6397" s="105">
        <v>12</v>
      </c>
      <c r="C6397" s="112">
        <v>15.394400391200001</v>
      </c>
    </row>
    <row r="6398" spans="1:3" x14ac:dyDescent="0.25">
      <c r="A6398" s="120">
        <v>45557</v>
      </c>
      <c r="B6398" s="105">
        <v>13</v>
      </c>
      <c r="C6398" s="112">
        <v>17.567200562099998</v>
      </c>
    </row>
    <row r="6399" spans="1:3" x14ac:dyDescent="0.25">
      <c r="A6399" s="120">
        <v>45557</v>
      </c>
      <c r="B6399" s="105">
        <v>14</v>
      </c>
      <c r="C6399" s="112">
        <v>20.045600586500001</v>
      </c>
    </row>
    <row r="6400" spans="1:3" x14ac:dyDescent="0.25">
      <c r="A6400" s="120">
        <v>45557</v>
      </c>
      <c r="B6400" s="105">
        <v>15</v>
      </c>
      <c r="C6400" s="112">
        <v>22.9536003423</v>
      </c>
    </row>
    <row r="6401" spans="1:3" x14ac:dyDescent="0.25">
      <c r="A6401" s="120">
        <v>45557</v>
      </c>
      <c r="B6401" s="105">
        <v>16</v>
      </c>
      <c r="C6401" s="112">
        <v>25.653600708499997</v>
      </c>
    </row>
    <row r="6402" spans="1:3" x14ac:dyDescent="0.25">
      <c r="A6402" s="120">
        <v>45557</v>
      </c>
      <c r="B6402" s="105">
        <v>17</v>
      </c>
      <c r="C6402" s="112">
        <v>27.6728002935</v>
      </c>
    </row>
    <row r="6403" spans="1:3" x14ac:dyDescent="0.25">
      <c r="A6403" s="120">
        <v>45557</v>
      </c>
      <c r="B6403" s="105">
        <v>18</v>
      </c>
      <c r="C6403" s="112">
        <v>28.054400146900001</v>
      </c>
    </row>
    <row r="6404" spans="1:3" x14ac:dyDescent="0.25">
      <c r="A6404" s="120">
        <v>45557</v>
      </c>
      <c r="B6404" s="105">
        <v>19</v>
      </c>
      <c r="C6404" s="112">
        <v>26.652800537699999</v>
      </c>
    </row>
    <row r="6405" spans="1:3" x14ac:dyDescent="0.25">
      <c r="A6405" s="120">
        <v>45557</v>
      </c>
      <c r="B6405" s="105">
        <v>20</v>
      </c>
      <c r="C6405" s="112">
        <v>25.5296003421</v>
      </c>
    </row>
    <row r="6406" spans="1:3" x14ac:dyDescent="0.25">
      <c r="A6406" s="120">
        <v>45557</v>
      </c>
      <c r="B6406" s="105">
        <v>21</v>
      </c>
      <c r="C6406" s="112">
        <v>23.817600220299997</v>
      </c>
    </row>
    <row r="6407" spans="1:3" x14ac:dyDescent="0.25">
      <c r="A6407" s="120">
        <v>45557</v>
      </c>
      <c r="B6407" s="105">
        <v>22</v>
      </c>
      <c r="C6407" s="112">
        <v>22.008800537700001</v>
      </c>
    </row>
    <row r="6408" spans="1:3" x14ac:dyDescent="0.25">
      <c r="A6408" s="120">
        <v>45557</v>
      </c>
      <c r="B6408" s="105">
        <v>23</v>
      </c>
      <c r="C6408" s="112">
        <v>19.735200195899999</v>
      </c>
    </row>
    <row r="6409" spans="1:3" x14ac:dyDescent="0.25">
      <c r="A6409" s="120">
        <v>45557</v>
      </c>
      <c r="B6409" s="105">
        <v>24</v>
      </c>
      <c r="C6409" s="112">
        <v>17.649600098200001</v>
      </c>
    </row>
    <row r="6410" spans="1:3" x14ac:dyDescent="0.25">
      <c r="A6410" s="120">
        <v>45558</v>
      </c>
      <c r="B6410" s="105">
        <v>1</v>
      </c>
      <c r="C6410" s="112">
        <v>16.023200195499999</v>
      </c>
    </row>
    <row r="6411" spans="1:3" x14ac:dyDescent="0.25">
      <c r="A6411" s="120">
        <v>45558</v>
      </c>
      <c r="B6411" s="105">
        <v>2</v>
      </c>
      <c r="C6411" s="112">
        <v>14.8448004153</v>
      </c>
    </row>
    <row r="6412" spans="1:3" x14ac:dyDescent="0.25">
      <c r="A6412" s="120">
        <v>45558</v>
      </c>
      <c r="B6412" s="105">
        <v>3</v>
      </c>
      <c r="C6412" s="112">
        <v>14.0792001959</v>
      </c>
    </row>
    <row r="6413" spans="1:3" x14ac:dyDescent="0.25">
      <c r="A6413" s="120">
        <v>45558</v>
      </c>
      <c r="B6413" s="105">
        <v>4</v>
      </c>
      <c r="C6413" s="112">
        <v>13.617600342399999</v>
      </c>
    </row>
    <row r="6414" spans="1:3" x14ac:dyDescent="0.25">
      <c r="A6414" s="120">
        <v>45558</v>
      </c>
      <c r="B6414" s="105">
        <v>5</v>
      </c>
      <c r="C6414" s="112">
        <v>13.668800171299999</v>
      </c>
    </row>
    <row r="6415" spans="1:3" x14ac:dyDescent="0.25">
      <c r="A6415" s="120">
        <v>45558</v>
      </c>
      <c r="B6415" s="105">
        <v>6</v>
      </c>
      <c r="C6415" s="112">
        <v>14.493600220199999</v>
      </c>
    </row>
    <row r="6416" spans="1:3" x14ac:dyDescent="0.25">
      <c r="A6416" s="120">
        <v>45558</v>
      </c>
      <c r="B6416" s="105">
        <v>7</v>
      </c>
      <c r="C6416" s="112">
        <v>15.4512003179</v>
      </c>
    </row>
    <row r="6417" spans="1:3" x14ac:dyDescent="0.25">
      <c r="A6417" s="120">
        <v>45558</v>
      </c>
      <c r="B6417" s="105">
        <v>8</v>
      </c>
      <c r="C6417" s="112">
        <v>15.4120001224</v>
      </c>
    </row>
    <row r="6418" spans="1:3" x14ac:dyDescent="0.25">
      <c r="A6418" s="120">
        <v>45558</v>
      </c>
      <c r="B6418" s="105">
        <v>9</v>
      </c>
      <c r="C6418" s="112">
        <v>16.3064001471</v>
      </c>
    </row>
    <row r="6419" spans="1:3" x14ac:dyDescent="0.25">
      <c r="A6419" s="120">
        <v>45558</v>
      </c>
      <c r="B6419" s="105">
        <v>10</v>
      </c>
      <c r="C6419" s="112">
        <v>17.362400269000002</v>
      </c>
    </row>
    <row r="6420" spans="1:3" x14ac:dyDescent="0.25">
      <c r="A6420" s="120">
        <v>45558</v>
      </c>
      <c r="B6420" s="105">
        <v>11</v>
      </c>
      <c r="C6420" s="112">
        <v>19.737599976000002</v>
      </c>
    </row>
    <row r="6421" spans="1:3" x14ac:dyDescent="0.25">
      <c r="A6421" s="120">
        <v>45558</v>
      </c>
      <c r="B6421" s="105">
        <v>12</v>
      </c>
      <c r="C6421" s="112">
        <v>22.309600464300001</v>
      </c>
    </row>
    <row r="6422" spans="1:3" x14ac:dyDescent="0.25">
      <c r="A6422" s="120">
        <v>45558</v>
      </c>
      <c r="B6422" s="105">
        <v>13</v>
      </c>
      <c r="C6422" s="112">
        <v>25.3960002448</v>
      </c>
    </row>
    <row r="6423" spans="1:3" x14ac:dyDescent="0.25">
      <c r="A6423" s="120">
        <v>45558</v>
      </c>
      <c r="B6423" s="105">
        <v>14</v>
      </c>
      <c r="C6423" s="112">
        <v>28.2464011237</v>
      </c>
    </row>
    <row r="6424" spans="1:3" x14ac:dyDescent="0.25">
      <c r="A6424" s="120">
        <v>45558</v>
      </c>
      <c r="B6424" s="105">
        <v>15</v>
      </c>
      <c r="C6424" s="112">
        <v>31.153601319099998</v>
      </c>
    </row>
    <row r="6425" spans="1:3" x14ac:dyDescent="0.25">
      <c r="A6425" s="120">
        <v>45558</v>
      </c>
      <c r="B6425" s="105">
        <v>16</v>
      </c>
      <c r="C6425" s="112">
        <v>33.795200439799999</v>
      </c>
    </row>
    <row r="6426" spans="1:3" x14ac:dyDescent="0.25">
      <c r="A6426" s="120">
        <v>45558</v>
      </c>
      <c r="B6426" s="105">
        <v>17</v>
      </c>
      <c r="C6426" s="112">
        <v>35.685600098100004</v>
      </c>
    </row>
    <row r="6427" spans="1:3" x14ac:dyDescent="0.25">
      <c r="A6427" s="120">
        <v>45558</v>
      </c>
      <c r="B6427" s="105">
        <v>18</v>
      </c>
      <c r="C6427" s="112">
        <v>35.674401123599999</v>
      </c>
    </row>
    <row r="6428" spans="1:3" x14ac:dyDescent="0.25">
      <c r="A6428" s="120">
        <v>45558</v>
      </c>
      <c r="B6428" s="105">
        <v>19</v>
      </c>
      <c r="C6428" s="112">
        <v>33.881601318800001</v>
      </c>
    </row>
    <row r="6429" spans="1:3" x14ac:dyDescent="0.25">
      <c r="A6429" s="120">
        <v>45558</v>
      </c>
      <c r="B6429" s="105">
        <v>20</v>
      </c>
      <c r="C6429" s="112">
        <v>32.016800537599998</v>
      </c>
    </row>
    <row r="6430" spans="1:3" x14ac:dyDescent="0.25">
      <c r="A6430" s="120">
        <v>45558</v>
      </c>
      <c r="B6430" s="105">
        <v>21</v>
      </c>
      <c r="C6430" s="112">
        <v>28.655200684099999</v>
      </c>
    </row>
    <row r="6431" spans="1:3" x14ac:dyDescent="0.25">
      <c r="A6431" s="120">
        <v>45558</v>
      </c>
      <c r="B6431" s="105">
        <v>22</v>
      </c>
      <c r="C6431" s="112">
        <v>25.248000244499998</v>
      </c>
    </row>
    <row r="6432" spans="1:3" x14ac:dyDescent="0.25">
      <c r="A6432" s="120">
        <v>45558</v>
      </c>
      <c r="B6432" s="105">
        <v>23</v>
      </c>
      <c r="C6432" s="112">
        <v>22.1784005134</v>
      </c>
    </row>
    <row r="6433" spans="1:3" x14ac:dyDescent="0.25">
      <c r="A6433" s="120">
        <v>45558</v>
      </c>
      <c r="B6433" s="105">
        <v>24</v>
      </c>
      <c r="C6433" s="112">
        <v>19.5312001958</v>
      </c>
    </row>
    <row r="6434" spans="1:3" x14ac:dyDescent="0.25">
      <c r="A6434" s="120">
        <v>45559</v>
      </c>
      <c r="B6434" s="105">
        <v>1</v>
      </c>
      <c r="C6434" s="112">
        <v>17.769600342500002</v>
      </c>
    </row>
    <row r="6435" spans="1:3" x14ac:dyDescent="0.25">
      <c r="A6435" s="120">
        <v>45559</v>
      </c>
      <c r="B6435" s="105">
        <v>2</v>
      </c>
      <c r="C6435" s="112">
        <v>16.328000244799998</v>
      </c>
    </row>
    <row r="6436" spans="1:3" x14ac:dyDescent="0.25">
      <c r="A6436" s="120">
        <v>45559</v>
      </c>
      <c r="B6436" s="105">
        <v>3</v>
      </c>
      <c r="C6436" s="112">
        <v>15.1824002689</v>
      </c>
    </row>
    <row r="6437" spans="1:3" x14ac:dyDescent="0.25">
      <c r="A6437" s="120">
        <v>45559</v>
      </c>
      <c r="B6437" s="105">
        <v>4</v>
      </c>
      <c r="C6437" s="112">
        <v>14.5496003422</v>
      </c>
    </row>
    <row r="6438" spans="1:3" x14ac:dyDescent="0.25">
      <c r="A6438" s="120">
        <v>45559</v>
      </c>
      <c r="B6438" s="105">
        <v>5</v>
      </c>
      <c r="C6438" s="112">
        <v>14.476000366699999</v>
      </c>
    </row>
    <row r="6439" spans="1:3" x14ac:dyDescent="0.25">
      <c r="A6439" s="120">
        <v>45559</v>
      </c>
      <c r="B6439" s="105">
        <v>6</v>
      </c>
      <c r="C6439" s="112">
        <v>15.2215999761</v>
      </c>
    </row>
    <row r="6440" spans="1:3" x14ac:dyDescent="0.25">
      <c r="A6440" s="120">
        <v>45559</v>
      </c>
      <c r="B6440" s="105">
        <v>7</v>
      </c>
      <c r="C6440" s="112">
        <v>15.7176004643</v>
      </c>
    </row>
    <row r="6441" spans="1:3" x14ac:dyDescent="0.25">
      <c r="A6441" s="120">
        <v>45559</v>
      </c>
      <c r="B6441" s="105">
        <v>8</v>
      </c>
      <c r="C6441" s="112">
        <v>16.189600098</v>
      </c>
    </row>
    <row r="6442" spans="1:3" x14ac:dyDescent="0.25">
      <c r="A6442" s="120">
        <v>45559</v>
      </c>
      <c r="B6442" s="105">
        <v>9</v>
      </c>
      <c r="C6442" s="112">
        <v>17.639200318</v>
      </c>
    </row>
    <row r="6443" spans="1:3" x14ac:dyDescent="0.25">
      <c r="A6443" s="120">
        <v>45559</v>
      </c>
      <c r="B6443" s="105">
        <v>10</v>
      </c>
      <c r="C6443" s="112">
        <v>19.343200073799999</v>
      </c>
    </row>
    <row r="6444" spans="1:3" x14ac:dyDescent="0.25">
      <c r="A6444" s="120">
        <v>45559</v>
      </c>
      <c r="B6444" s="105">
        <v>11</v>
      </c>
      <c r="C6444" s="112">
        <v>22.1752006842</v>
      </c>
    </row>
    <row r="6445" spans="1:3" x14ac:dyDescent="0.25">
      <c r="A6445" s="120">
        <v>45559</v>
      </c>
      <c r="B6445" s="105">
        <v>12</v>
      </c>
      <c r="C6445" s="112">
        <v>25.463199829599997</v>
      </c>
    </row>
    <row r="6446" spans="1:3" x14ac:dyDescent="0.25">
      <c r="A6446" s="120">
        <v>45559</v>
      </c>
      <c r="B6446" s="105">
        <v>13</v>
      </c>
      <c r="C6446" s="112">
        <v>28.835199951700002</v>
      </c>
    </row>
    <row r="6447" spans="1:3" x14ac:dyDescent="0.25">
      <c r="A6447" s="120">
        <v>45559</v>
      </c>
      <c r="B6447" s="105">
        <v>14</v>
      </c>
      <c r="C6447" s="112">
        <v>31.9160004887</v>
      </c>
    </row>
    <row r="6448" spans="1:3" x14ac:dyDescent="0.25">
      <c r="A6448" s="120">
        <v>45559</v>
      </c>
      <c r="B6448" s="105">
        <v>15</v>
      </c>
      <c r="C6448" s="112">
        <v>34.323200684099994</v>
      </c>
    </row>
    <row r="6449" spans="1:3" x14ac:dyDescent="0.25">
      <c r="A6449" s="120">
        <v>45559</v>
      </c>
      <c r="B6449" s="105">
        <v>16</v>
      </c>
      <c r="C6449" s="112">
        <v>36.058401123700001</v>
      </c>
    </row>
    <row r="6450" spans="1:3" x14ac:dyDescent="0.25">
      <c r="A6450" s="120">
        <v>45559</v>
      </c>
      <c r="B6450" s="105">
        <v>17</v>
      </c>
      <c r="C6450" s="112">
        <v>37.416801514100001</v>
      </c>
    </row>
    <row r="6451" spans="1:3" x14ac:dyDescent="0.25">
      <c r="A6451" s="120">
        <v>45559</v>
      </c>
      <c r="B6451" s="105">
        <v>18</v>
      </c>
      <c r="C6451" s="112">
        <v>36.576000977199996</v>
      </c>
    </row>
    <row r="6452" spans="1:3" x14ac:dyDescent="0.25">
      <c r="A6452" s="120">
        <v>45559</v>
      </c>
      <c r="B6452" s="105">
        <v>19</v>
      </c>
      <c r="C6452" s="112">
        <v>34.208801270099997</v>
      </c>
    </row>
    <row r="6453" spans="1:3" x14ac:dyDescent="0.25">
      <c r="A6453" s="120">
        <v>45559</v>
      </c>
      <c r="B6453" s="105">
        <v>20</v>
      </c>
      <c r="C6453" s="112">
        <v>32.103200684000001</v>
      </c>
    </row>
    <row r="6454" spans="1:3" x14ac:dyDescent="0.25">
      <c r="A6454" s="120">
        <v>45559</v>
      </c>
      <c r="B6454" s="105">
        <v>21</v>
      </c>
      <c r="C6454" s="112">
        <v>29.36320044</v>
      </c>
    </row>
    <row r="6455" spans="1:3" x14ac:dyDescent="0.25">
      <c r="A6455" s="120">
        <v>45559</v>
      </c>
      <c r="B6455" s="105">
        <v>22</v>
      </c>
      <c r="C6455" s="112">
        <v>26.5040002446</v>
      </c>
    </row>
    <row r="6456" spans="1:3" x14ac:dyDescent="0.25">
      <c r="A6456" s="120">
        <v>45559</v>
      </c>
      <c r="B6456" s="105">
        <v>23</v>
      </c>
      <c r="C6456" s="112">
        <v>22.950400513199998</v>
      </c>
    </row>
    <row r="6457" spans="1:3" x14ac:dyDescent="0.25">
      <c r="A6457" s="120">
        <v>45559</v>
      </c>
      <c r="B6457" s="105">
        <v>24</v>
      </c>
      <c r="C6457" s="112">
        <v>20.139200317899999</v>
      </c>
    </row>
    <row r="6458" spans="1:3" x14ac:dyDescent="0.25">
      <c r="A6458" s="120">
        <v>45560</v>
      </c>
      <c r="B6458" s="105">
        <v>1</v>
      </c>
      <c r="C6458" s="112">
        <v>18.519200439999999</v>
      </c>
    </row>
    <row r="6459" spans="1:3" x14ac:dyDescent="0.25">
      <c r="A6459" s="120">
        <v>45560</v>
      </c>
      <c r="B6459" s="105">
        <v>2</v>
      </c>
      <c r="C6459" s="112">
        <v>17.180000611000001</v>
      </c>
    </row>
    <row r="6460" spans="1:3" x14ac:dyDescent="0.25">
      <c r="A6460" s="120">
        <v>45560</v>
      </c>
      <c r="B6460" s="105">
        <v>3</v>
      </c>
      <c r="C6460" s="112">
        <v>16.156000244600001</v>
      </c>
    </row>
    <row r="6461" spans="1:3" x14ac:dyDescent="0.25">
      <c r="A6461" s="120">
        <v>45560</v>
      </c>
      <c r="B6461" s="105">
        <v>4</v>
      </c>
      <c r="C6461" s="112">
        <v>15.363200561999999</v>
      </c>
    </row>
    <row r="6462" spans="1:3" x14ac:dyDescent="0.25">
      <c r="A6462" s="120">
        <v>45560</v>
      </c>
      <c r="B6462" s="105">
        <v>5</v>
      </c>
      <c r="C6462" s="112">
        <v>15.287200195800001</v>
      </c>
    </row>
    <row r="6463" spans="1:3" x14ac:dyDescent="0.25">
      <c r="A6463" s="120">
        <v>45560</v>
      </c>
      <c r="B6463" s="105">
        <v>6</v>
      </c>
      <c r="C6463" s="112">
        <v>15.840000488799999</v>
      </c>
    </row>
    <row r="6464" spans="1:3" x14ac:dyDescent="0.25">
      <c r="A6464" s="120">
        <v>45560</v>
      </c>
      <c r="B6464" s="105">
        <v>7</v>
      </c>
      <c r="C6464" s="112">
        <v>16.556000122699999</v>
      </c>
    </row>
    <row r="6465" spans="1:3" x14ac:dyDescent="0.25">
      <c r="A6465" s="120">
        <v>45560</v>
      </c>
      <c r="B6465" s="105">
        <v>8</v>
      </c>
      <c r="C6465" s="112">
        <v>16.444800537899997</v>
      </c>
    </row>
    <row r="6466" spans="1:3" x14ac:dyDescent="0.25">
      <c r="A6466" s="120">
        <v>45560</v>
      </c>
      <c r="B6466" s="105">
        <v>9</v>
      </c>
      <c r="C6466" s="112">
        <v>17.2432005621</v>
      </c>
    </row>
    <row r="6467" spans="1:3" x14ac:dyDescent="0.25">
      <c r="A6467" s="120">
        <v>45560</v>
      </c>
      <c r="B6467" s="105">
        <v>10</v>
      </c>
      <c r="C6467" s="112">
        <v>18.560000488999997</v>
      </c>
    </row>
    <row r="6468" spans="1:3" x14ac:dyDescent="0.25">
      <c r="A6468" s="120">
        <v>45560</v>
      </c>
      <c r="B6468" s="105">
        <v>11</v>
      </c>
      <c r="C6468" s="112">
        <v>20.495999878400003</v>
      </c>
    </row>
    <row r="6469" spans="1:3" x14ac:dyDescent="0.25">
      <c r="A6469" s="120">
        <v>45560</v>
      </c>
      <c r="B6469" s="105">
        <v>12</v>
      </c>
      <c r="C6469" s="112">
        <v>22.168800659699997</v>
      </c>
    </row>
    <row r="6470" spans="1:3" x14ac:dyDescent="0.25">
      <c r="A6470" s="120">
        <v>45560</v>
      </c>
      <c r="B6470" s="105">
        <v>13</v>
      </c>
      <c r="C6470" s="112">
        <v>25.348000366600001</v>
      </c>
    </row>
    <row r="6471" spans="1:3" x14ac:dyDescent="0.25">
      <c r="A6471" s="120">
        <v>45560</v>
      </c>
      <c r="B6471" s="105">
        <v>14</v>
      </c>
      <c r="C6471" s="112">
        <v>28.3520000006</v>
      </c>
    </row>
    <row r="6472" spans="1:3" x14ac:dyDescent="0.25">
      <c r="A6472" s="120">
        <v>45560</v>
      </c>
      <c r="B6472" s="105">
        <v>15</v>
      </c>
      <c r="C6472" s="112">
        <v>31.759200195799998</v>
      </c>
    </row>
    <row r="6473" spans="1:3" x14ac:dyDescent="0.25">
      <c r="A6473" s="120">
        <v>45560</v>
      </c>
      <c r="B6473" s="105">
        <v>16</v>
      </c>
      <c r="C6473" s="112">
        <v>33.961601074799994</v>
      </c>
    </row>
    <row r="6474" spans="1:3" x14ac:dyDescent="0.25">
      <c r="A6474" s="120">
        <v>45560</v>
      </c>
      <c r="B6474" s="105">
        <v>17</v>
      </c>
      <c r="C6474" s="112">
        <v>35.004801025900001</v>
      </c>
    </row>
    <row r="6475" spans="1:3" x14ac:dyDescent="0.25">
      <c r="A6475" s="120">
        <v>45560</v>
      </c>
      <c r="B6475" s="105">
        <v>18</v>
      </c>
      <c r="C6475" s="112">
        <v>34.119200928399998</v>
      </c>
    </row>
    <row r="6476" spans="1:3" x14ac:dyDescent="0.25">
      <c r="A6476" s="120">
        <v>45560</v>
      </c>
      <c r="B6476" s="105">
        <v>19</v>
      </c>
      <c r="C6476" s="112">
        <v>31.630400879500002</v>
      </c>
    </row>
    <row r="6477" spans="1:3" x14ac:dyDescent="0.25">
      <c r="A6477" s="120">
        <v>45560</v>
      </c>
      <c r="B6477" s="105">
        <v>20</v>
      </c>
      <c r="C6477" s="112">
        <v>29.5976003422</v>
      </c>
    </row>
    <row r="6478" spans="1:3" x14ac:dyDescent="0.25">
      <c r="A6478" s="120">
        <v>45560</v>
      </c>
      <c r="B6478" s="105">
        <v>21</v>
      </c>
      <c r="C6478" s="112">
        <v>26.891200684099999</v>
      </c>
    </row>
    <row r="6479" spans="1:3" x14ac:dyDescent="0.25">
      <c r="A6479" s="120">
        <v>45560</v>
      </c>
      <c r="B6479" s="105">
        <v>22</v>
      </c>
      <c r="C6479" s="112">
        <v>23.956000122599999</v>
      </c>
    </row>
    <row r="6480" spans="1:3" x14ac:dyDescent="0.25">
      <c r="A6480" s="120">
        <v>45560</v>
      </c>
      <c r="B6480" s="105">
        <v>23</v>
      </c>
      <c r="C6480" s="112">
        <v>20.9520004888</v>
      </c>
    </row>
    <row r="6481" spans="1:3" x14ac:dyDescent="0.25">
      <c r="A6481" s="120">
        <v>45560</v>
      </c>
      <c r="B6481" s="105">
        <v>24</v>
      </c>
      <c r="C6481" s="112">
        <v>18.640000610999998</v>
      </c>
    </row>
    <row r="6482" spans="1:3" x14ac:dyDescent="0.25">
      <c r="A6482" s="120">
        <v>45561</v>
      </c>
      <c r="B6482" s="105">
        <v>1</v>
      </c>
      <c r="C6482" s="112">
        <v>16.9256002204</v>
      </c>
    </row>
    <row r="6483" spans="1:3" x14ac:dyDescent="0.25">
      <c r="A6483" s="120">
        <v>45561</v>
      </c>
      <c r="B6483" s="105">
        <v>2</v>
      </c>
      <c r="C6483" s="112">
        <v>15.798400391099999</v>
      </c>
    </row>
    <row r="6484" spans="1:3" x14ac:dyDescent="0.25">
      <c r="A6484" s="120">
        <v>45561</v>
      </c>
      <c r="B6484" s="105">
        <v>3</v>
      </c>
      <c r="C6484" s="112">
        <v>14.945600342300001</v>
      </c>
    </row>
    <row r="6485" spans="1:3" x14ac:dyDescent="0.25">
      <c r="A6485" s="120">
        <v>45561</v>
      </c>
      <c r="B6485" s="105">
        <v>4</v>
      </c>
      <c r="C6485" s="112">
        <v>14.3080003668</v>
      </c>
    </row>
    <row r="6486" spans="1:3" x14ac:dyDescent="0.25">
      <c r="A6486" s="120">
        <v>45561</v>
      </c>
      <c r="B6486" s="105">
        <v>5</v>
      </c>
      <c r="C6486" s="112">
        <v>14.173600586599999</v>
      </c>
    </row>
    <row r="6487" spans="1:3" x14ac:dyDescent="0.25">
      <c r="A6487" s="120">
        <v>45561</v>
      </c>
      <c r="B6487" s="105">
        <v>6</v>
      </c>
      <c r="C6487" s="112">
        <v>15.045600220200001</v>
      </c>
    </row>
    <row r="6488" spans="1:3" x14ac:dyDescent="0.25">
      <c r="A6488" s="120">
        <v>45561</v>
      </c>
      <c r="B6488" s="105">
        <v>7</v>
      </c>
      <c r="C6488" s="112">
        <v>15.976000733200001</v>
      </c>
    </row>
    <row r="6489" spans="1:3" x14ac:dyDescent="0.25">
      <c r="A6489" s="120">
        <v>45561</v>
      </c>
      <c r="B6489" s="105">
        <v>8</v>
      </c>
      <c r="C6489" s="112">
        <v>15.9184000249</v>
      </c>
    </row>
    <row r="6490" spans="1:3" x14ac:dyDescent="0.25">
      <c r="A6490" s="120">
        <v>45561</v>
      </c>
      <c r="B6490" s="105">
        <v>9</v>
      </c>
      <c r="C6490" s="112">
        <v>16.411200562200001</v>
      </c>
    </row>
    <row r="6491" spans="1:3" x14ac:dyDescent="0.25">
      <c r="A6491" s="120">
        <v>45561</v>
      </c>
      <c r="B6491" s="105">
        <v>10</v>
      </c>
      <c r="C6491" s="112">
        <v>17.0248002935</v>
      </c>
    </row>
    <row r="6492" spans="1:3" x14ac:dyDescent="0.25">
      <c r="A6492" s="120">
        <v>45561</v>
      </c>
      <c r="B6492" s="105">
        <v>11</v>
      </c>
      <c r="C6492" s="112">
        <v>17.857600342500003</v>
      </c>
    </row>
    <row r="6493" spans="1:3" x14ac:dyDescent="0.25">
      <c r="A6493" s="120">
        <v>45561</v>
      </c>
      <c r="B6493" s="105">
        <v>12</v>
      </c>
      <c r="C6493" s="112">
        <v>19.8400003669</v>
      </c>
    </row>
    <row r="6494" spans="1:3" x14ac:dyDescent="0.25">
      <c r="A6494" s="120">
        <v>45561</v>
      </c>
      <c r="B6494" s="105">
        <v>13</v>
      </c>
      <c r="C6494" s="112">
        <v>22.5000000004</v>
      </c>
    </row>
    <row r="6495" spans="1:3" x14ac:dyDescent="0.25">
      <c r="A6495" s="120">
        <v>45561</v>
      </c>
      <c r="B6495" s="105">
        <v>14</v>
      </c>
      <c r="C6495" s="112">
        <v>25.328000610700002</v>
      </c>
    </row>
    <row r="6496" spans="1:3" x14ac:dyDescent="0.25">
      <c r="A6496" s="120">
        <v>45561</v>
      </c>
      <c r="B6496" s="105">
        <v>15</v>
      </c>
      <c r="C6496" s="112">
        <v>28.092800537800002</v>
      </c>
    </row>
    <row r="6497" spans="1:3" x14ac:dyDescent="0.25">
      <c r="A6497" s="120">
        <v>45561</v>
      </c>
      <c r="B6497" s="105">
        <v>16</v>
      </c>
      <c r="C6497" s="112">
        <v>30.555201416599999</v>
      </c>
    </row>
    <row r="6498" spans="1:3" x14ac:dyDescent="0.25">
      <c r="A6498" s="120">
        <v>45561</v>
      </c>
      <c r="B6498" s="105">
        <v>17</v>
      </c>
      <c r="C6498" s="112">
        <v>31.528000977200001</v>
      </c>
    </row>
    <row r="6499" spans="1:3" x14ac:dyDescent="0.25">
      <c r="A6499" s="120">
        <v>45561</v>
      </c>
      <c r="B6499" s="105">
        <v>18</v>
      </c>
      <c r="C6499" s="112">
        <v>31.183200684200003</v>
      </c>
    </row>
    <row r="6500" spans="1:3" x14ac:dyDescent="0.25">
      <c r="A6500" s="120">
        <v>45561</v>
      </c>
      <c r="B6500" s="105">
        <v>19</v>
      </c>
      <c r="C6500" s="112">
        <v>29.797601074700001</v>
      </c>
    </row>
    <row r="6501" spans="1:3" x14ac:dyDescent="0.25">
      <c r="A6501" s="120">
        <v>45561</v>
      </c>
      <c r="B6501" s="105">
        <v>20</v>
      </c>
      <c r="C6501" s="112">
        <v>28.452800781800001</v>
      </c>
    </row>
    <row r="6502" spans="1:3" x14ac:dyDescent="0.25">
      <c r="A6502" s="120">
        <v>45561</v>
      </c>
      <c r="B6502" s="105">
        <v>21</v>
      </c>
      <c r="C6502" s="112">
        <v>25.957600586399998</v>
      </c>
    </row>
    <row r="6503" spans="1:3" x14ac:dyDescent="0.25">
      <c r="A6503" s="120">
        <v>45561</v>
      </c>
      <c r="B6503" s="105">
        <v>22</v>
      </c>
      <c r="C6503" s="112">
        <v>23.219200195700001</v>
      </c>
    </row>
    <row r="6504" spans="1:3" x14ac:dyDescent="0.25">
      <c r="A6504" s="120">
        <v>45561</v>
      </c>
      <c r="B6504" s="105">
        <v>23</v>
      </c>
      <c r="C6504" s="112">
        <v>20.530400269000001</v>
      </c>
    </row>
    <row r="6505" spans="1:3" x14ac:dyDescent="0.25">
      <c r="A6505" s="120">
        <v>45561</v>
      </c>
      <c r="B6505" s="105">
        <v>24</v>
      </c>
      <c r="C6505" s="112">
        <v>18.596000244700001</v>
      </c>
    </row>
    <row r="6506" spans="1:3" x14ac:dyDescent="0.25">
      <c r="A6506" s="120">
        <v>45562</v>
      </c>
      <c r="B6506" s="105">
        <v>1</v>
      </c>
      <c r="C6506" s="112">
        <v>17.212000488800001</v>
      </c>
    </row>
    <row r="6507" spans="1:3" x14ac:dyDescent="0.25">
      <c r="A6507" s="120">
        <v>45562</v>
      </c>
      <c r="B6507" s="105">
        <v>2</v>
      </c>
      <c r="C6507" s="112">
        <v>16.1144000249</v>
      </c>
    </row>
    <row r="6508" spans="1:3" x14ac:dyDescent="0.25">
      <c r="A6508" s="120">
        <v>45562</v>
      </c>
      <c r="B6508" s="105">
        <v>3</v>
      </c>
      <c r="C6508" s="112">
        <v>15.2240003667</v>
      </c>
    </row>
    <row r="6509" spans="1:3" x14ac:dyDescent="0.25">
      <c r="A6509" s="120">
        <v>45562</v>
      </c>
      <c r="B6509" s="105">
        <v>4</v>
      </c>
      <c r="C6509" s="112">
        <v>14.630400268999999</v>
      </c>
    </row>
    <row r="6510" spans="1:3" x14ac:dyDescent="0.25">
      <c r="A6510" s="120">
        <v>45562</v>
      </c>
      <c r="B6510" s="105">
        <v>5</v>
      </c>
      <c r="C6510" s="112">
        <v>14.448000366800001</v>
      </c>
    </row>
    <row r="6511" spans="1:3" x14ac:dyDescent="0.25">
      <c r="A6511" s="120">
        <v>45562</v>
      </c>
      <c r="B6511" s="105">
        <v>6</v>
      </c>
      <c r="C6511" s="112">
        <v>15.0248007817</v>
      </c>
    </row>
    <row r="6512" spans="1:3" x14ac:dyDescent="0.25">
      <c r="A6512" s="120">
        <v>45562</v>
      </c>
      <c r="B6512" s="105">
        <v>7</v>
      </c>
      <c r="C6512" s="112">
        <v>15.841600464499999</v>
      </c>
    </row>
    <row r="6513" spans="1:3" x14ac:dyDescent="0.25">
      <c r="A6513" s="120">
        <v>45562</v>
      </c>
      <c r="B6513" s="105">
        <v>8</v>
      </c>
      <c r="C6513" s="112">
        <v>15.8504005131</v>
      </c>
    </row>
    <row r="6514" spans="1:3" x14ac:dyDescent="0.25">
      <c r="A6514" s="120">
        <v>45562</v>
      </c>
      <c r="B6514" s="105">
        <v>9</v>
      </c>
      <c r="C6514" s="112">
        <v>16.899200073799999</v>
      </c>
    </row>
    <row r="6515" spans="1:3" x14ac:dyDescent="0.25">
      <c r="A6515" s="120">
        <v>45562</v>
      </c>
      <c r="B6515" s="105">
        <v>10</v>
      </c>
      <c r="C6515" s="112">
        <v>18.348000610899998</v>
      </c>
    </row>
    <row r="6516" spans="1:3" x14ac:dyDescent="0.25">
      <c r="A6516" s="120">
        <v>45562</v>
      </c>
      <c r="B6516" s="105">
        <v>11</v>
      </c>
      <c r="C6516" s="112">
        <v>19.140000610999998</v>
      </c>
    </row>
    <row r="6517" spans="1:3" x14ac:dyDescent="0.25">
      <c r="A6517" s="120">
        <v>45562</v>
      </c>
      <c r="B6517" s="105">
        <v>12</v>
      </c>
      <c r="C6517" s="112">
        <v>21.043200440100001</v>
      </c>
    </row>
    <row r="6518" spans="1:3" x14ac:dyDescent="0.25">
      <c r="A6518" s="120">
        <v>45562</v>
      </c>
      <c r="B6518" s="105">
        <v>13</v>
      </c>
      <c r="C6518" s="112">
        <v>24.040800903899999</v>
      </c>
    </row>
    <row r="6519" spans="1:3" x14ac:dyDescent="0.25">
      <c r="A6519" s="120">
        <v>45562</v>
      </c>
      <c r="B6519" s="105">
        <v>14</v>
      </c>
      <c r="C6519" s="112">
        <v>27.669600586400001</v>
      </c>
    </row>
    <row r="6520" spans="1:3" x14ac:dyDescent="0.25">
      <c r="A6520" s="120">
        <v>45562</v>
      </c>
      <c r="B6520" s="105">
        <v>15</v>
      </c>
      <c r="C6520" s="112">
        <v>30.700000732900001</v>
      </c>
    </row>
    <row r="6521" spans="1:3" x14ac:dyDescent="0.25">
      <c r="A6521" s="120">
        <v>45562</v>
      </c>
      <c r="B6521" s="105">
        <v>16</v>
      </c>
      <c r="C6521" s="112">
        <v>32.736800049300001</v>
      </c>
    </row>
    <row r="6522" spans="1:3" x14ac:dyDescent="0.25">
      <c r="A6522" s="120">
        <v>45562</v>
      </c>
      <c r="B6522" s="105">
        <v>17</v>
      </c>
      <c r="C6522" s="112">
        <v>33.832800537499999</v>
      </c>
    </row>
    <row r="6523" spans="1:3" x14ac:dyDescent="0.25">
      <c r="A6523" s="120">
        <v>45562</v>
      </c>
      <c r="B6523" s="105">
        <v>18</v>
      </c>
      <c r="C6523" s="112">
        <v>33.228800537600002</v>
      </c>
    </row>
    <row r="6524" spans="1:3" x14ac:dyDescent="0.25">
      <c r="A6524" s="120">
        <v>45562</v>
      </c>
      <c r="B6524" s="105">
        <v>19</v>
      </c>
      <c r="C6524" s="112">
        <v>31.046401123700001</v>
      </c>
    </row>
    <row r="6525" spans="1:3" x14ac:dyDescent="0.25">
      <c r="A6525" s="120">
        <v>45562</v>
      </c>
      <c r="B6525" s="105">
        <v>20</v>
      </c>
      <c r="C6525" s="112">
        <v>28.792800293399999</v>
      </c>
    </row>
    <row r="6526" spans="1:3" x14ac:dyDescent="0.25">
      <c r="A6526" s="120">
        <v>45562</v>
      </c>
      <c r="B6526" s="105">
        <v>21</v>
      </c>
      <c r="C6526" s="112">
        <v>26.591200928300001</v>
      </c>
    </row>
    <row r="6527" spans="1:3" x14ac:dyDescent="0.25">
      <c r="A6527" s="120">
        <v>45562</v>
      </c>
      <c r="B6527" s="105">
        <v>22</v>
      </c>
      <c r="C6527" s="112">
        <v>24.1863997807</v>
      </c>
    </row>
    <row r="6528" spans="1:3" x14ac:dyDescent="0.25">
      <c r="A6528" s="120">
        <v>45562</v>
      </c>
      <c r="B6528" s="105">
        <v>23</v>
      </c>
      <c r="C6528" s="112">
        <v>21.3680003668</v>
      </c>
    </row>
    <row r="6529" spans="1:3" x14ac:dyDescent="0.25">
      <c r="A6529" s="120">
        <v>45562</v>
      </c>
      <c r="B6529" s="105">
        <v>24</v>
      </c>
      <c r="C6529" s="112">
        <v>19.2680006109</v>
      </c>
    </row>
    <row r="6530" spans="1:3" x14ac:dyDescent="0.25">
      <c r="A6530" s="120">
        <v>45563</v>
      </c>
      <c r="B6530" s="105">
        <v>1</v>
      </c>
      <c r="C6530" s="112">
        <v>17.604000366799998</v>
      </c>
    </row>
    <row r="6531" spans="1:3" x14ac:dyDescent="0.25">
      <c r="A6531" s="120">
        <v>45563</v>
      </c>
      <c r="B6531" s="105">
        <v>2</v>
      </c>
      <c r="C6531" s="112">
        <v>16.526400024899999</v>
      </c>
    </row>
    <row r="6532" spans="1:3" x14ac:dyDescent="0.25">
      <c r="A6532" s="120">
        <v>45563</v>
      </c>
      <c r="B6532" s="105">
        <v>3</v>
      </c>
      <c r="C6532" s="112">
        <v>15.3992003179</v>
      </c>
    </row>
    <row r="6533" spans="1:3" x14ac:dyDescent="0.25">
      <c r="A6533" s="120">
        <v>45563</v>
      </c>
      <c r="B6533" s="105">
        <v>4</v>
      </c>
      <c r="C6533" s="112">
        <v>14.9824005132</v>
      </c>
    </row>
    <row r="6534" spans="1:3" x14ac:dyDescent="0.25">
      <c r="A6534" s="120">
        <v>45563</v>
      </c>
      <c r="B6534" s="105">
        <v>5</v>
      </c>
      <c r="C6534" s="112">
        <v>14.625600342399999</v>
      </c>
    </row>
    <row r="6535" spans="1:3" x14ac:dyDescent="0.25">
      <c r="A6535" s="120">
        <v>45563</v>
      </c>
      <c r="B6535" s="105">
        <v>6</v>
      </c>
      <c r="C6535" s="112">
        <v>14.726400269100001</v>
      </c>
    </row>
    <row r="6536" spans="1:3" x14ac:dyDescent="0.25">
      <c r="A6536" s="120">
        <v>45563</v>
      </c>
      <c r="B6536" s="105">
        <v>7</v>
      </c>
      <c r="C6536" s="112">
        <v>14.834400513299999</v>
      </c>
    </row>
    <row r="6537" spans="1:3" x14ac:dyDescent="0.25">
      <c r="A6537" s="120">
        <v>45563</v>
      </c>
      <c r="B6537" s="105">
        <v>8</v>
      </c>
      <c r="C6537" s="112">
        <v>14.8256002204</v>
      </c>
    </row>
    <row r="6538" spans="1:3" x14ac:dyDescent="0.25">
      <c r="A6538" s="120">
        <v>45563</v>
      </c>
      <c r="B6538" s="105">
        <v>9</v>
      </c>
      <c r="C6538" s="112">
        <v>15.504000122499999</v>
      </c>
    </row>
    <row r="6539" spans="1:3" x14ac:dyDescent="0.25">
      <c r="A6539" s="120">
        <v>45563</v>
      </c>
      <c r="B6539" s="105">
        <v>10</v>
      </c>
      <c r="C6539" s="112">
        <v>16.928800415500003</v>
      </c>
    </row>
    <row r="6540" spans="1:3" x14ac:dyDescent="0.25">
      <c r="A6540" s="120">
        <v>45563</v>
      </c>
      <c r="B6540" s="105">
        <v>11</v>
      </c>
      <c r="C6540" s="112">
        <v>18.291200317999998</v>
      </c>
    </row>
    <row r="6541" spans="1:3" x14ac:dyDescent="0.25">
      <c r="A6541" s="120">
        <v>45563</v>
      </c>
      <c r="B6541" s="105">
        <v>12</v>
      </c>
      <c r="C6541" s="112">
        <v>19.934400391200001</v>
      </c>
    </row>
    <row r="6542" spans="1:3" x14ac:dyDescent="0.25">
      <c r="A6542" s="120">
        <v>45563</v>
      </c>
      <c r="B6542" s="105">
        <v>13</v>
      </c>
      <c r="C6542" s="112">
        <v>22.7408006597</v>
      </c>
    </row>
    <row r="6543" spans="1:3" x14ac:dyDescent="0.25">
      <c r="A6543" s="120">
        <v>45563</v>
      </c>
      <c r="B6543" s="105">
        <v>14</v>
      </c>
      <c r="C6543" s="112">
        <v>25.333599853999999</v>
      </c>
    </row>
    <row r="6544" spans="1:3" x14ac:dyDescent="0.25">
      <c r="A6544" s="120">
        <v>45563</v>
      </c>
      <c r="B6544" s="105">
        <v>15</v>
      </c>
      <c r="C6544" s="112">
        <v>28.328801270200003</v>
      </c>
    </row>
    <row r="6545" spans="1:3" x14ac:dyDescent="0.25">
      <c r="A6545" s="120">
        <v>45563</v>
      </c>
      <c r="B6545" s="105">
        <v>16</v>
      </c>
      <c r="C6545" s="112">
        <v>30.2728002934</v>
      </c>
    </row>
    <row r="6546" spans="1:3" x14ac:dyDescent="0.25">
      <c r="A6546" s="120">
        <v>45563</v>
      </c>
      <c r="B6546" s="105">
        <v>17</v>
      </c>
      <c r="C6546" s="112">
        <v>31.821601074900002</v>
      </c>
    </row>
    <row r="6547" spans="1:3" x14ac:dyDescent="0.25">
      <c r="A6547" s="120">
        <v>45563</v>
      </c>
      <c r="B6547" s="105">
        <v>18</v>
      </c>
      <c r="C6547" s="112">
        <v>31.387201416700002</v>
      </c>
    </row>
    <row r="6548" spans="1:3" x14ac:dyDescent="0.25">
      <c r="A6548" s="120">
        <v>45563</v>
      </c>
      <c r="B6548" s="105">
        <v>19</v>
      </c>
      <c r="C6548" s="112">
        <v>28.7600007331</v>
      </c>
    </row>
    <row r="6549" spans="1:3" x14ac:dyDescent="0.25">
      <c r="A6549" s="120">
        <v>45563</v>
      </c>
      <c r="B6549" s="105">
        <v>20</v>
      </c>
      <c r="C6549" s="112">
        <v>26.334400391199999</v>
      </c>
    </row>
    <row r="6550" spans="1:3" x14ac:dyDescent="0.25">
      <c r="A6550" s="120">
        <v>45563</v>
      </c>
      <c r="B6550" s="105">
        <v>21</v>
      </c>
      <c r="C6550" s="112">
        <v>23.888800293500001</v>
      </c>
    </row>
    <row r="6551" spans="1:3" x14ac:dyDescent="0.25">
      <c r="A6551" s="120">
        <v>45563</v>
      </c>
      <c r="B6551" s="105">
        <v>22</v>
      </c>
      <c r="C6551" s="112">
        <v>22.227200439899999</v>
      </c>
    </row>
    <row r="6552" spans="1:3" x14ac:dyDescent="0.25">
      <c r="A6552" s="120">
        <v>45563</v>
      </c>
      <c r="B6552" s="105">
        <v>23</v>
      </c>
      <c r="C6552" s="112">
        <v>20.246400390999998</v>
      </c>
    </row>
    <row r="6553" spans="1:3" x14ac:dyDescent="0.25">
      <c r="A6553" s="120">
        <v>45563</v>
      </c>
      <c r="B6553" s="105">
        <v>24</v>
      </c>
      <c r="C6553" s="112">
        <v>18.387199951400003</v>
      </c>
    </row>
    <row r="6554" spans="1:3" x14ac:dyDescent="0.25">
      <c r="A6554" s="120">
        <v>45564</v>
      </c>
      <c r="B6554" s="105">
        <v>1</v>
      </c>
      <c r="C6554" s="112">
        <v>16.860800293400001</v>
      </c>
    </row>
    <row r="6555" spans="1:3" x14ac:dyDescent="0.25">
      <c r="A6555" s="120">
        <v>45564</v>
      </c>
      <c r="B6555" s="105">
        <v>2</v>
      </c>
      <c r="C6555" s="112">
        <v>15.784800171299999</v>
      </c>
    </row>
    <row r="6556" spans="1:3" x14ac:dyDescent="0.25">
      <c r="A6556" s="120">
        <v>45564</v>
      </c>
      <c r="B6556" s="105">
        <v>3</v>
      </c>
      <c r="C6556" s="112">
        <v>14.770400513299998</v>
      </c>
    </row>
    <row r="6557" spans="1:3" x14ac:dyDescent="0.25">
      <c r="A6557" s="120">
        <v>45564</v>
      </c>
      <c r="B6557" s="105">
        <v>4</v>
      </c>
      <c r="C6557" s="112">
        <v>14.257600464299999</v>
      </c>
    </row>
    <row r="6558" spans="1:3" x14ac:dyDescent="0.25">
      <c r="A6558" s="120">
        <v>45564</v>
      </c>
      <c r="B6558" s="105">
        <v>5</v>
      </c>
      <c r="C6558" s="112">
        <v>14.009600342399999</v>
      </c>
    </row>
    <row r="6559" spans="1:3" x14ac:dyDescent="0.25">
      <c r="A6559" s="120">
        <v>45564</v>
      </c>
      <c r="B6559" s="105">
        <v>6</v>
      </c>
      <c r="C6559" s="112">
        <v>14.059200317999998</v>
      </c>
    </row>
    <row r="6560" spans="1:3" x14ac:dyDescent="0.25">
      <c r="A6560" s="120">
        <v>45564</v>
      </c>
      <c r="B6560" s="105">
        <v>7</v>
      </c>
      <c r="C6560" s="112">
        <v>14.052800293500001</v>
      </c>
    </row>
    <row r="6561" spans="1:3" x14ac:dyDescent="0.25">
      <c r="A6561" s="120">
        <v>45564</v>
      </c>
      <c r="B6561" s="105">
        <v>8</v>
      </c>
      <c r="C6561" s="112">
        <v>13.695199951599999</v>
      </c>
    </row>
    <row r="6562" spans="1:3" x14ac:dyDescent="0.25">
      <c r="A6562" s="120">
        <v>45564</v>
      </c>
      <c r="B6562" s="105">
        <v>9</v>
      </c>
      <c r="C6562" s="112">
        <v>14.243200073800001</v>
      </c>
    </row>
    <row r="6563" spans="1:3" x14ac:dyDescent="0.25">
      <c r="A6563" s="120">
        <v>45564</v>
      </c>
      <c r="B6563" s="105">
        <v>10</v>
      </c>
      <c r="C6563" s="112">
        <v>15.0064000248</v>
      </c>
    </row>
    <row r="6564" spans="1:3" x14ac:dyDescent="0.25">
      <c r="A6564" s="120">
        <v>45564</v>
      </c>
      <c r="B6564" s="105">
        <v>11</v>
      </c>
      <c r="C6564" s="112">
        <v>16.0368000492</v>
      </c>
    </row>
    <row r="6565" spans="1:3" x14ac:dyDescent="0.25">
      <c r="A6565" s="120">
        <v>45564</v>
      </c>
      <c r="B6565" s="105">
        <v>12</v>
      </c>
      <c r="C6565" s="112">
        <v>17.826400146899999</v>
      </c>
    </row>
    <row r="6566" spans="1:3" x14ac:dyDescent="0.25">
      <c r="A6566" s="120">
        <v>45564</v>
      </c>
      <c r="B6566" s="105">
        <v>13</v>
      </c>
      <c r="C6566" s="112">
        <v>20.236000855099999</v>
      </c>
    </row>
    <row r="6567" spans="1:3" x14ac:dyDescent="0.25">
      <c r="A6567" s="120">
        <v>45564</v>
      </c>
      <c r="B6567" s="105">
        <v>14</v>
      </c>
      <c r="C6567" s="112">
        <v>23.018400513</v>
      </c>
    </row>
    <row r="6568" spans="1:3" x14ac:dyDescent="0.25">
      <c r="A6568" s="120">
        <v>45564</v>
      </c>
      <c r="B6568" s="105">
        <v>15</v>
      </c>
      <c r="C6568" s="112">
        <v>25.9591999517</v>
      </c>
    </row>
    <row r="6569" spans="1:3" x14ac:dyDescent="0.25">
      <c r="A6569" s="120">
        <v>45564</v>
      </c>
      <c r="B6569" s="105">
        <v>16</v>
      </c>
      <c r="C6569" s="112">
        <v>28.656801269999999</v>
      </c>
    </row>
    <row r="6570" spans="1:3" x14ac:dyDescent="0.25">
      <c r="A6570" s="120">
        <v>45564</v>
      </c>
      <c r="B6570" s="105">
        <v>17</v>
      </c>
      <c r="C6570" s="112">
        <v>30.235999756400002</v>
      </c>
    </row>
    <row r="6571" spans="1:3" x14ac:dyDescent="0.25">
      <c r="A6571" s="120">
        <v>45564</v>
      </c>
      <c r="B6571" s="105">
        <v>18</v>
      </c>
      <c r="C6571" s="112">
        <v>30.641600830600002</v>
      </c>
    </row>
    <row r="6572" spans="1:3" x14ac:dyDescent="0.25">
      <c r="A6572" s="120">
        <v>45564</v>
      </c>
      <c r="B6572" s="105">
        <v>19</v>
      </c>
      <c r="C6572" s="112">
        <v>28.628800293400001</v>
      </c>
    </row>
    <row r="6573" spans="1:3" x14ac:dyDescent="0.25">
      <c r="A6573" s="120">
        <v>45564</v>
      </c>
      <c r="B6573" s="105">
        <v>20</v>
      </c>
      <c r="C6573" s="112">
        <v>26.700000244599998</v>
      </c>
    </row>
    <row r="6574" spans="1:3" x14ac:dyDescent="0.25">
      <c r="A6574" s="120">
        <v>45564</v>
      </c>
      <c r="B6574" s="105">
        <v>21</v>
      </c>
      <c r="C6574" s="112">
        <v>24.428800415400001</v>
      </c>
    </row>
    <row r="6575" spans="1:3" x14ac:dyDescent="0.25">
      <c r="A6575" s="120">
        <v>45564</v>
      </c>
      <c r="B6575" s="105">
        <v>22</v>
      </c>
      <c r="C6575" s="112">
        <v>22.39360022</v>
      </c>
    </row>
    <row r="6576" spans="1:3" x14ac:dyDescent="0.25">
      <c r="A6576" s="120">
        <v>45564</v>
      </c>
      <c r="B6576" s="105">
        <v>23</v>
      </c>
      <c r="C6576" s="112">
        <v>20.121600464499998</v>
      </c>
    </row>
    <row r="6577" spans="1:3" x14ac:dyDescent="0.25">
      <c r="A6577" s="120">
        <v>45564</v>
      </c>
      <c r="B6577" s="105">
        <v>24</v>
      </c>
      <c r="C6577" s="112">
        <v>18.158400269199998</v>
      </c>
    </row>
    <row r="6578" spans="1:3" x14ac:dyDescent="0.25">
      <c r="A6578" s="120">
        <v>45565</v>
      </c>
      <c r="B6578" s="105">
        <v>1</v>
      </c>
      <c r="C6578" s="112">
        <v>16.6032005621</v>
      </c>
    </row>
    <row r="6579" spans="1:3" x14ac:dyDescent="0.25">
      <c r="A6579" s="120">
        <v>45565</v>
      </c>
      <c r="B6579" s="105">
        <v>2</v>
      </c>
      <c r="C6579" s="112">
        <v>15.575200195800001</v>
      </c>
    </row>
    <row r="6580" spans="1:3" x14ac:dyDescent="0.25">
      <c r="A6580" s="120">
        <v>45565</v>
      </c>
      <c r="B6580" s="105">
        <v>3</v>
      </c>
      <c r="C6580" s="112">
        <v>14.916000610999999</v>
      </c>
    </row>
    <row r="6581" spans="1:3" x14ac:dyDescent="0.25">
      <c r="A6581" s="120">
        <v>45565</v>
      </c>
      <c r="B6581" s="105">
        <v>4</v>
      </c>
      <c r="C6581" s="112">
        <v>14.398400513299999</v>
      </c>
    </row>
    <row r="6582" spans="1:3" x14ac:dyDescent="0.25">
      <c r="A6582" s="120">
        <v>45565</v>
      </c>
      <c r="B6582" s="105">
        <v>5</v>
      </c>
      <c r="C6582" s="112">
        <v>14.164799927000001</v>
      </c>
    </row>
    <row r="6583" spans="1:3" x14ac:dyDescent="0.25">
      <c r="A6583" s="120">
        <v>45565</v>
      </c>
      <c r="B6583" s="105">
        <v>6</v>
      </c>
      <c r="C6583" s="112">
        <v>14.6711999517</v>
      </c>
    </row>
    <row r="6584" spans="1:3" x14ac:dyDescent="0.25">
      <c r="A6584" s="120">
        <v>45565</v>
      </c>
      <c r="B6584" s="105">
        <v>7</v>
      </c>
      <c r="C6584" s="112">
        <v>15.6344002691</v>
      </c>
    </row>
    <row r="6585" spans="1:3" x14ac:dyDescent="0.25">
      <c r="A6585" s="120">
        <v>45565</v>
      </c>
      <c r="B6585" s="105">
        <v>8</v>
      </c>
      <c r="C6585" s="112">
        <v>15.5000003666</v>
      </c>
    </row>
    <row r="6586" spans="1:3" x14ac:dyDescent="0.25">
      <c r="A6586" s="120">
        <v>45565</v>
      </c>
      <c r="B6586" s="105">
        <v>9</v>
      </c>
      <c r="C6586" s="112">
        <v>16.260799805200001</v>
      </c>
    </row>
    <row r="6587" spans="1:3" x14ac:dyDescent="0.25">
      <c r="A6587" s="120">
        <v>45565</v>
      </c>
      <c r="B6587" s="105">
        <v>10</v>
      </c>
      <c r="C6587" s="112">
        <v>17.529600464399998</v>
      </c>
    </row>
    <row r="6588" spans="1:3" x14ac:dyDescent="0.25">
      <c r="A6588" s="120">
        <v>45565</v>
      </c>
      <c r="B6588" s="105">
        <v>11</v>
      </c>
      <c r="C6588" s="112">
        <v>19.302400269000003</v>
      </c>
    </row>
    <row r="6589" spans="1:3" x14ac:dyDescent="0.25">
      <c r="A6589" s="120">
        <v>45565</v>
      </c>
      <c r="B6589" s="105">
        <v>12</v>
      </c>
      <c r="C6589" s="112">
        <v>22.3736007085</v>
      </c>
    </row>
    <row r="6590" spans="1:3" x14ac:dyDescent="0.25">
      <c r="A6590" s="120">
        <v>45565</v>
      </c>
      <c r="B6590" s="105">
        <v>13</v>
      </c>
      <c r="C6590" s="112">
        <v>25.7512004399</v>
      </c>
    </row>
    <row r="6591" spans="1:3" x14ac:dyDescent="0.25">
      <c r="A6591" s="120">
        <v>45565</v>
      </c>
      <c r="B6591" s="105">
        <v>14</v>
      </c>
      <c r="C6591" s="112">
        <v>29.414400391200001</v>
      </c>
    </row>
    <row r="6592" spans="1:3" x14ac:dyDescent="0.25">
      <c r="A6592" s="120">
        <v>45565</v>
      </c>
      <c r="B6592" s="105">
        <v>15</v>
      </c>
      <c r="C6592" s="112">
        <v>32.920800293499994</v>
      </c>
    </row>
    <row r="6593" spans="1:3" x14ac:dyDescent="0.25">
      <c r="A6593" s="120">
        <v>45565</v>
      </c>
      <c r="B6593" s="105">
        <v>16</v>
      </c>
      <c r="C6593" s="112">
        <v>35.712000733000004</v>
      </c>
    </row>
    <row r="6594" spans="1:3" x14ac:dyDescent="0.25">
      <c r="A6594" s="120">
        <v>45565</v>
      </c>
      <c r="B6594" s="105">
        <v>17</v>
      </c>
      <c r="C6594" s="112">
        <v>37.573600830700002</v>
      </c>
    </row>
    <row r="6595" spans="1:3" x14ac:dyDescent="0.25">
      <c r="A6595" s="120">
        <v>45565</v>
      </c>
      <c r="B6595" s="105">
        <v>18</v>
      </c>
      <c r="C6595" s="112">
        <v>37.127201172599996</v>
      </c>
    </row>
    <row r="6596" spans="1:3" x14ac:dyDescent="0.25">
      <c r="A6596" s="120">
        <v>45565</v>
      </c>
      <c r="B6596" s="105">
        <v>19</v>
      </c>
      <c r="C6596" s="112">
        <v>34.372800293400005</v>
      </c>
    </row>
    <row r="6597" spans="1:3" x14ac:dyDescent="0.25">
      <c r="A6597" s="120">
        <v>45565</v>
      </c>
      <c r="B6597" s="105">
        <v>20</v>
      </c>
      <c r="C6597" s="112">
        <v>32.000000244699997</v>
      </c>
    </row>
    <row r="6598" spans="1:3" x14ac:dyDescent="0.25">
      <c r="A6598" s="120">
        <v>45565</v>
      </c>
      <c r="B6598" s="105">
        <v>21</v>
      </c>
      <c r="C6598" s="112">
        <v>29.1208000494</v>
      </c>
    </row>
    <row r="6599" spans="1:3" x14ac:dyDescent="0.25">
      <c r="A6599" s="120">
        <v>45565</v>
      </c>
      <c r="B6599" s="105">
        <v>22</v>
      </c>
      <c r="C6599" s="112">
        <v>25.672800781900001</v>
      </c>
    </row>
    <row r="6600" spans="1:3" x14ac:dyDescent="0.25">
      <c r="A6600" s="120">
        <v>45565</v>
      </c>
      <c r="B6600" s="105">
        <v>23</v>
      </c>
      <c r="C6600" s="112">
        <v>22.564000611000001</v>
      </c>
    </row>
    <row r="6601" spans="1:3" x14ac:dyDescent="0.25">
      <c r="A6601" s="120">
        <v>45565</v>
      </c>
      <c r="B6601" s="105">
        <v>24</v>
      </c>
      <c r="C6601" s="112">
        <v>20.021600342300001</v>
      </c>
    </row>
    <row r="6602" spans="1:3" x14ac:dyDescent="0.25">
      <c r="A6602" s="120">
        <v>45566</v>
      </c>
      <c r="B6602" s="105">
        <v>1</v>
      </c>
      <c r="C6602" s="112">
        <v>18.1176005863</v>
      </c>
    </row>
    <row r="6603" spans="1:3" x14ac:dyDescent="0.25">
      <c r="A6603" s="120">
        <v>45566</v>
      </c>
      <c r="B6603" s="105">
        <v>2</v>
      </c>
      <c r="C6603" s="112">
        <v>16.681600098300002</v>
      </c>
    </row>
    <row r="6604" spans="1:3" x14ac:dyDescent="0.25">
      <c r="A6604" s="120">
        <v>45566</v>
      </c>
      <c r="B6604" s="105">
        <v>3</v>
      </c>
      <c r="C6604" s="112">
        <v>15.882400513299999</v>
      </c>
    </row>
    <row r="6605" spans="1:3" x14ac:dyDescent="0.25">
      <c r="A6605" s="120">
        <v>45566</v>
      </c>
      <c r="B6605" s="105">
        <v>4</v>
      </c>
      <c r="C6605" s="112">
        <v>15.356000244600001</v>
      </c>
    </row>
    <row r="6606" spans="1:3" x14ac:dyDescent="0.25">
      <c r="A6606" s="120">
        <v>45566</v>
      </c>
      <c r="B6606" s="105">
        <v>5</v>
      </c>
      <c r="C6606" s="112">
        <v>15.1728002935</v>
      </c>
    </row>
    <row r="6607" spans="1:3" x14ac:dyDescent="0.25">
      <c r="A6607" s="120">
        <v>45566</v>
      </c>
      <c r="B6607" s="105">
        <v>6</v>
      </c>
      <c r="C6607" s="112">
        <v>15.7632004397</v>
      </c>
    </row>
    <row r="6608" spans="1:3" x14ac:dyDescent="0.25">
      <c r="A6608" s="120">
        <v>45566</v>
      </c>
      <c r="B6608" s="105">
        <v>7</v>
      </c>
      <c r="C6608" s="112">
        <v>16.994400024800001</v>
      </c>
    </row>
    <row r="6609" spans="1:3" x14ac:dyDescent="0.25">
      <c r="A6609" s="120">
        <v>45566</v>
      </c>
      <c r="B6609" s="105">
        <v>8</v>
      </c>
      <c r="C6609" s="112">
        <v>17.063999878400001</v>
      </c>
    </row>
    <row r="6610" spans="1:3" x14ac:dyDescent="0.25">
      <c r="A6610" s="120">
        <v>45566</v>
      </c>
      <c r="B6610" s="105">
        <v>9</v>
      </c>
      <c r="C6610" s="112">
        <v>18.878400147100002</v>
      </c>
    </row>
    <row r="6611" spans="1:3" x14ac:dyDescent="0.25">
      <c r="A6611" s="120">
        <v>45566</v>
      </c>
      <c r="B6611" s="105">
        <v>10</v>
      </c>
      <c r="C6611" s="112">
        <v>21.365600464499998</v>
      </c>
    </row>
    <row r="6612" spans="1:3" x14ac:dyDescent="0.25">
      <c r="A6612" s="120">
        <v>45566</v>
      </c>
      <c r="B6612" s="105">
        <v>11</v>
      </c>
      <c r="C6612" s="112">
        <v>25.0176005864</v>
      </c>
    </row>
    <row r="6613" spans="1:3" x14ac:dyDescent="0.25">
      <c r="A6613" s="120">
        <v>45566</v>
      </c>
      <c r="B6613" s="105">
        <v>12</v>
      </c>
      <c r="C6613" s="112">
        <v>29.899200684100002</v>
      </c>
    </row>
    <row r="6614" spans="1:3" x14ac:dyDescent="0.25">
      <c r="A6614" s="120">
        <v>45566</v>
      </c>
      <c r="B6614" s="105">
        <v>13</v>
      </c>
      <c r="C6614" s="112">
        <v>34.7792009283</v>
      </c>
    </row>
    <row r="6615" spans="1:3" x14ac:dyDescent="0.25">
      <c r="A6615" s="120">
        <v>45566</v>
      </c>
      <c r="B6615" s="105">
        <v>14</v>
      </c>
      <c r="C6615" s="112">
        <v>39.857600098199995</v>
      </c>
    </row>
    <row r="6616" spans="1:3" x14ac:dyDescent="0.25">
      <c r="A6616" s="120">
        <v>45566</v>
      </c>
      <c r="B6616" s="105">
        <v>15</v>
      </c>
      <c r="C6616" s="112">
        <v>42.404000977000003</v>
      </c>
    </row>
    <row r="6617" spans="1:3" x14ac:dyDescent="0.25">
      <c r="A6617" s="120">
        <v>45566</v>
      </c>
      <c r="B6617" s="105">
        <v>16</v>
      </c>
      <c r="C6617" s="112">
        <v>45.374400879300005</v>
      </c>
    </row>
    <row r="6618" spans="1:3" x14ac:dyDescent="0.25">
      <c r="A6618" s="120">
        <v>45566</v>
      </c>
      <c r="B6618" s="105">
        <v>17</v>
      </c>
      <c r="C6618" s="112">
        <v>46.883200928299999</v>
      </c>
    </row>
    <row r="6619" spans="1:3" x14ac:dyDescent="0.25">
      <c r="A6619" s="120">
        <v>45566</v>
      </c>
      <c r="B6619" s="105">
        <v>18</v>
      </c>
      <c r="C6619" s="112">
        <v>46.2568012702</v>
      </c>
    </row>
    <row r="6620" spans="1:3" x14ac:dyDescent="0.25">
      <c r="A6620" s="120">
        <v>45566</v>
      </c>
      <c r="B6620" s="105">
        <v>19</v>
      </c>
      <c r="C6620" s="112">
        <v>43.022399658700003</v>
      </c>
    </row>
    <row r="6621" spans="1:3" x14ac:dyDescent="0.25">
      <c r="A6621" s="120">
        <v>45566</v>
      </c>
      <c r="B6621" s="105">
        <v>20</v>
      </c>
      <c r="C6621" s="112">
        <v>39.817600586300003</v>
      </c>
    </row>
    <row r="6622" spans="1:3" x14ac:dyDescent="0.25">
      <c r="A6622" s="120">
        <v>45566</v>
      </c>
      <c r="B6622" s="105">
        <v>21</v>
      </c>
      <c r="C6622" s="112">
        <v>35.777601074799996</v>
      </c>
    </row>
    <row r="6623" spans="1:3" x14ac:dyDescent="0.25">
      <c r="A6623" s="120">
        <v>45566</v>
      </c>
      <c r="B6623" s="105">
        <v>22</v>
      </c>
      <c r="C6623" s="112">
        <v>31.348001221200001</v>
      </c>
    </row>
    <row r="6624" spans="1:3" x14ac:dyDescent="0.25">
      <c r="A6624" s="120">
        <v>45566</v>
      </c>
      <c r="B6624" s="105">
        <v>23</v>
      </c>
      <c r="C6624" s="112">
        <v>27.5784008794</v>
      </c>
    </row>
    <row r="6625" spans="1:3" x14ac:dyDescent="0.25">
      <c r="A6625" s="120">
        <v>45566</v>
      </c>
      <c r="B6625" s="105">
        <v>24</v>
      </c>
      <c r="C6625" s="112">
        <v>24.089600586500001</v>
      </c>
    </row>
    <row r="6626" spans="1:3" x14ac:dyDescent="0.25">
      <c r="A6626" s="120">
        <v>45567</v>
      </c>
      <c r="B6626" s="105">
        <v>1</v>
      </c>
      <c r="C6626" s="112">
        <v>21.567200317899999</v>
      </c>
    </row>
    <row r="6627" spans="1:3" x14ac:dyDescent="0.25">
      <c r="A6627" s="120">
        <v>45567</v>
      </c>
      <c r="B6627" s="105">
        <v>2</v>
      </c>
      <c r="C6627" s="112">
        <v>19.945600586499999</v>
      </c>
    </row>
    <row r="6628" spans="1:3" x14ac:dyDescent="0.25">
      <c r="A6628" s="120">
        <v>45567</v>
      </c>
      <c r="B6628" s="105">
        <v>3</v>
      </c>
      <c r="C6628" s="112">
        <v>18.617600464300001</v>
      </c>
    </row>
    <row r="6629" spans="1:3" x14ac:dyDescent="0.25">
      <c r="A6629" s="120">
        <v>45567</v>
      </c>
      <c r="B6629" s="105">
        <v>4</v>
      </c>
      <c r="C6629" s="112">
        <v>17.7864006354</v>
      </c>
    </row>
    <row r="6630" spans="1:3" x14ac:dyDescent="0.25">
      <c r="A6630" s="120">
        <v>45567</v>
      </c>
      <c r="B6630" s="105">
        <v>5</v>
      </c>
      <c r="C6630" s="112">
        <v>17.276000244700001</v>
      </c>
    </row>
    <row r="6631" spans="1:3" x14ac:dyDescent="0.25">
      <c r="A6631" s="120">
        <v>45567</v>
      </c>
      <c r="B6631" s="105">
        <v>6</v>
      </c>
      <c r="C6631" s="112">
        <v>17.557600098200002</v>
      </c>
    </row>
    <row r="6632" spans="1:3" x14ac:dyDescent="0.25">
      <c r="A6632" s="120">
        <v>45567</v>
      </c>
      <c r="B6632" s="105">
        <v>7</v>
      </c>
      <c r="C6632" s="112">
        <v>18.386400757300002</v>
      </c>
    </row>
    <row r="6633" spans="1:3" x14ac:dyDescent="0.25">
      <c r="A6633" s="120">
        <v>45567</v>
      </c>
      <c r="B6633" s="105">
        <v>8</v>
      </c>
      <c r="C6633" s="112">
        <v>18.4672006841</v>
      </c>
    </row>
    <row r="6634" spans="1:3" x14ac:dyDescent="0.25">
      <c r="A6634" s="120">
        <v>45567</v>
      </c>
      <c r="B6634" s="105">
        <v>9</v>
      </c>
      <c r="C6634" s="112">
        <v>20.5624005132</v>
      </c>
    </row>
    <row r="6635" spans="1:3" x14ac:dyDescent="0.25">
      <c r="A6635" s="120">
        <v>45567</v>
      </c>
      <c r="B6635" s="105">
        <v>10</v>
      </c>
      <c r="C6635" s="112">
        <v>23.773600342400002</v>
      </c>
    </row>
    <row r="6636" spans="1:3" x14ac:dyDescent="0.25">
      <c r="A6636" s="120">
        <v>45567</v>
      </c>
      <c r="B6636" s="105">
        <v>11</v>
      </c>
      <c r="C6636" s="112">
        <v>27.706400147</v>
      </c>
    </row>
    <row r="6637" spans="1:3" x14ac:dyDescent="0.25">
      <c r="A6637" s="120">
        <v>45567</v>
      </c>
      <c r="B6637" s="105">
        <v>12</v>
      </c>
      <c r="C6637" s="112">
        <v>31.996000977000001</v>
      </c>
    </row>
    <row r="6638" spans="1:3" x14ac:dyDescent="0.25">
      <c r="A6638" s="120">
        <v>45567</v>
      </c>
      <c r="B6638" s="105">
        <v>13</v>
      </c>
      <c r="C6638" s="112">
        <v>35.669601563099995</v>
      </c>
    </row>
    <row r="6639" spans="1:3" x14ac:dyDescent="0.25">
      <c r="A6639" s="120">
        <v>45567</v>
      </c>
      <c r="B6639" s="105">
        <v>14</v>
      </c>
      <c r="C6639" s="112">
        <v>39.464800537599999</v>
      </c>
    </row>
    <row r="6640" spans="1:3" x14ac:dyDescent="0.25">
      <c r="A6640" s="120">
        <v>45567</v>
      </c>
      <c r="B6640" s="105">
        <v>15</v>
      </c>
      <c r="C6640" s="112">
        <v>43.123201172399995</v>
      </c>
    </row>
    <row r="6641" spans="1:3" x14ac:dyDescent="0.25">
      <c r="A6641" s="120">
        <v>45567</v>
      </c>
      <c r="B6641" s="105">
        <v>16</v>
      </c>
      <c r="C6641" s="112">
        <v>44.562400146899996</v>
      </c>
    </row>
    <row r="6642" spans="1:3" x14ac:dyDescent="0.25">
      <c r="A6642" s="120">
        <v>45567</v>
      </c>
      <c r="B6642" s="105">
        <v>17</v>
      </c>
      <c r="C6642" s="112">
        <v>44.911200684099995</v>
      </c>
    </row>
    <row r="6643" spans="1:3" x14ac:dyDescent="0.25">
      <c r="A6643" s="120">
        <v>45567</v>
      </c>
      <c r="B6643" s="105">
        <v>18</v>
      </c>
      <c r="C6643" s="112">
        <v>44.257601319100004</v>
      </c>
    </row>
    <row r="6644" spans="1:3" x14ac:dyDescent="0.25">
      <c r="A6644" s="120">
        <v>45567</v>
      </c>
      <c r="B6644" s="105">
        <v>19</v>
      </c>
      <c r="C6644" s="112">
        <v>41.456000488700006</v>
      </c>
    </row>
    <row r="6645" spans="1:3" x14ac:dyDescent="0.25">
      <c r="A6645" s="120">
        <v>45567</v>
      </c>
      <c r="B6645" s="105">
        <v>20</v>
      </c>
      <c r="C6645" s="112">
        <v>37.9888012702</v>
      </c>
    </row>
    <row r="6646" spans="1:3" x14ac:dyDescent="0.25">
      <c r="A6646" s="120">
        <v>45567</v>
      </c>
      <c r="B6646" s="105">
        <v>21</v>
      </c>
      <c r="C6646" s="112">
        <v>34.024800537600001</v>
      </c>
    </row>
    <row r="6647" spans="1:3" x14ac:dyDescent="0.25">
      <c r="A6647" s="120">
        <v>45567</v>
      </c>
      <c r="B6647" s="105">
        <v>22</v>
      </c>
      <c r="C6647" s="112">
        <v>29.6256008306</v>
      </c>
    </row>
    <row r="6648" spans="1:3" x14ac:dyDescent="0.25">
      <c r="A6648" s="120">
        <v>45567</v>
      </c>
      <c r="B6648" s="105">
        <v>23</v>
      </c>
      <c r="C6648" s="112">
        <v>25.968800293600001</v>
      </c>
    </row>
    <row r="6649" spans="1:3" x14ac:dyDescent="0.25">
      <c r="A6649" s="120">
        <v>45567</v>
      </c>
      <c r="B6649" s="105">
        <v>24</v>
      </c>
      <c r="C6649" s="112">
        <v>23.747200195800001</v>
      </c>
    </row>
    <row r="6650" spans="1:3" x14ac:dyDescent="0.25">
      <c r="A6650" s="120">
        <v>45568</v>
      </c>
      <c r="B6650" s="105">
        <v>1</v>
      </c>
      <c r="C6650" s="112">
        <v>21.626400269199998</v>
      </c>
    </row>
    <row r="6651" spans="1:3" x14ac:dyDescent="0.25">
      <c r="A6651" s="120">
        <v>45568</v>
      </c>
      <c r="B6651" s="105">
        <v>2</v>
      </c>
      <c r="C6651" s="112">
        <v>19.808000244599999</v>
      </c>
    </row>
    <row r="6652" spans="1:3" x14ac:dyDescent="0.25">
      <c r="A6652" s="120">
        <v>45568</v>
      </c>
      <c r="B6652" s="105">
        <v>3</v>
      </c>
      <c r="C6652" s="112">
        <v>18.404800537700002</v>
      </c>
    </row>
    <row r="6653" spans="1:3" x14ac:dyDescent="0.25">
      <c r="A6653" s="120">
        <v>45568</v>
      </c>
      <c r="B6653" s="105">
        <v>4</v>
      </c>
      <c r="C6653" s="112">
        <v>17.5896008307</v>
      </c>
    </row>
    <row r="6654" spans="1:3" x14ac:dyDescent="0.25">
      <c r="A6654" s="120">
        <v>45568</v>
      </c>
      <c r="B6654" s="105">
        <v>5</v>
      </c>
      <c r="C6654" s="112">
        <v>17.164800537600001</v>
      </c>
    </row>
    <row r="6655" spans="1:3" x14ac:dyDescent="0.25">
      <c r="A6655" s="120">
        <v>45568</v>
      </c>
      <c r="B6655" s="105">
        <v>6</v>
      </c>
      <c r="C6655" s="112">
        <v>17.819200562100001</v>
      </c>
    </row>
    <row r="6656" spans="1:3" x14ac:dyDescent="0.25">
      <c r="A6656" s="120">
        <v>45568</v>
      </c>
      <c r="B6656" s="105">
        <v>7</v>
      </c>
      <c r="C6656" s="112">
        <v>18.6616003422</v>
      </c>
    </row>
    <row r="6657" spans="1:3" x14ac:dyDescent="0.25">
      <c r="A6657" s="120">
        <v>45568</v>
      </c>
      <c r="B6657" s="105">
        <v>8</v>
      </c>
      <c r="C6657" s="112">
        <v>18.988000611</v>
      </c>
    </row>
    <row r="6658" spans="1:3" x14ac:dyDescent="0.25">
      <c r="A6658" s="120">
        <v>45568</v>
      </c>
      <c r="B6658" s="105">
        <v>9</v>
      </c>
      <c r="C6658" s="112">
        <v>20.718400513199999</v>
      </c>
    </row>
    <row r="6659" spans="1:3" x14ac:dyDescent="0.25">
      <c r="A6659" s="120">
        <v>45568</v>
      </c>
      <c r="B6659" s="105">
        <v>10</v>
      </c>
      <c r="C6659" s="112">
        <v>23.738400391100001</v>
      </c>
    </row>
    <row r="6660" spans="1:3" x14ac:dyDescent="0.25">
      <c r="A6660" s="120">
        <v>45568</v>
      </c>
      <c r="B6660" s="105">
        <v>11</v>
      </c>
      <c r="C6660" s="112">
        <v>27.076800537700002</v>
      </c>
    </row>
    <row r="6661" spans="1:3" x14ac:dyDescent="0.25">
      <c r="A6661" s="120">
        <v>45568</v>
      </c>
      <c r="B6661" s="105">
        <v>12</v>
      </c>
      <c r="C6661" s="112">
        <v>31.776800781800002</v>
      </c>
    </row>
    <row r="6662" spans="1:3" x14ac:dyDescent="0.25">
      <c r="A6662" s="120">
        <v>45568</v>
      </c>
      <c r="B6662" s="105">
        <v>13</v>
      </c>
      <c r="C6662" s="112">
        <v>36.706400635199998</v>
      </c>
    </row>
    <row r="6663" spans="1:3" x14ac:dyDescent="0.25">
      <c r="A6663" s="120">
        <v>45568</v>
      </c>
      <c r="B6663" s="105">
        <v>14</v>
      </c>
      <c r="C6663" s="112">
        <v>40.870400146999998</v>
      </c>
    </row>
    <row r="6664" spans="1:3" x14ac:dyDescent="0.25">
      <c r="A6664" s="120">
        <v>45568</v>
      </c>
      <c r="B6664" s="105">
        <v>15</v>
      </c>
      <c r="C6664" s="112">
        <v>43.467200928300002</v>
      </c>
    </row>
    <row r="6665" spans="1:3" x14ac:dyDescent="0.25">
      <c r="A6665" s="120">
        <v>45568</v>
      </c>
      <c r="B6665" s="105">
        <v>16</v>
      </c>
      <c r="C6665" s="112">
        <v>45.080799805299996</v>
      </c>
    </row>
    <row r="6666" spans="1:3" x14ac:dyDescent="0.25">
      <c r="A6666" s="120">
        <v>45568</v>
      </c>
      <c r="B6666" s="105">
        <v>17</v>
      </c>
      <c r="C6666" s="112">
        <v>45.478400391199997</v>
      </c>
    </row>
    <row r="6667" spans="1:3" x14ac:dyDescent="0.25">
      <c r="A6667" s="120">
        <v>45568</v>
      </c>
      <c r="B6667" s="105">
        <v>18</v>
      </c>
      <c r="C6667" s="112">
        <v>44.400000488700002</v>
      </c>
    </row>
    <row r="6668" spans="1:3" x14ac:dyDescent="0.25">
      <c r="A6668" s="120">
        <v>45568</v>
      </c>
      <c r="B6668" s="105">
        <v>19</v>
      </c>
      <c r="C6668" s="112">
        <v>41.063200928199997</v>
      </c>
    </row>
    <row r="6669" spans="1:3" x14ac:dyDescent="0.25">
      <c r="A6669" s="120">
        <v>45568</v>
      </c>
      <c r="B6669" s="105">
        <v>20</v>
      </c>
      <c r="C6669" s="112">
        <v>37.987201660699995</v>
      </c>
    </row>
    <row r="6670" spans="1:3" x14ac:dyDescent="0.25">
      <c r="A6670" s="120">
        <v>45568</v>
      </c>
      <c r="B6670" s="105">
        <v>21</v>
      </c>
      <c r="C6670" s="112">
        <v>34.541601319000002</v>
      </c>
    </row>
    <row r="6671" spans="1:3" x14ac:dyDescent="0.25">
      <c r="A6671" s="120">
        <v>45568</v>
      </c>
      <c r="B6671" s="105">
        <v>22</v>
      </c>
      <c r="C6671" s="112">
        <v>31.1992011725</v>
      </c>
    </row>
    <row r="6672" spans="1:3" x14ac:dyDescent="0.25">
      <c r="A6672" s="120">
        <v>45568</v>
      </c>
      <c r="B6672" s="105">
        <v>23</v>
      </c>
      <c r="C6672" s="112">
        <v>27.548000244600001</v>
      </c>
    </row>
    <row r="6673" spans="1:3" x14ac:dyDescent="0.25">
      <c r="A6673" s="120">
        <v>45568</v>
      </c>
      <c r="B6673" s="105">
        <v>24</v>
      </c>
      <c r="C6673" s="112">
        <v>24.399199951499998</v>
      </c>
    </row>
    <row r="6674" spans="1:3" x14ac:dyDescent="0.25">
      <c r="A6674" s="120">
        <v>45569</v>
      </c>
      <c r="B6674" s="105">
        <v>1</v>
      </c>
      <c r="C6674" s="112">
        <v>21.704000366699997</v>
      </c>
    </row>
    <row r="6675" spans="1:3" x14ac:dyDescent="0.25">
      <c r="A6675" s="120">
        <v>45569</v>
      </c>
      <c r="B6675" s="105">
        <v>2</v>
      </c>
      <c r="C6675" s="112">
        <v>19.733600708599997</v>
      </c>
    </row>
    <row r="6676" spans="1:3" x14ac:dyDescent="0.25">
      <c r="A6676" s="120">
        <v>45569</v>
      </c>
      <c r="B6676" s="105">
        <v>3</v>
      </c>
      <c r="C6676" s="112">
        <v>18.445600830700002</v>
      </c>
    </row>
    <row r="6677" spans="1:3" x14ac:dyDescent="0.25">
      <c r="A6677" s="120">
        <v>45569</v>
      </c>
      <c r="B6677" s="105">
        <v>4</v>
      </c>
      <c r="C6677" s="112">
        <v>17.532800293499999</v>
      </c>
    </row>
    <row r="6678" spans="1:3" x14ac:dyDescent="0.25">
      <c r="A6678" s="120">
        <v>45569</v>
      </c>
      <c r="B6678" s="105">
        <v>5</v>
      </c>
      <c r="C6678" s="112">
        <v>16.9671998295</v>
      </c>
    </row>
    <row r="6679" spans="1:3" x14ac:dyDescent="0.25">
      <c r="A6679" s="120">
        <v>45569</v>
      </c>
      <c r="B6679" s="105">
        <v>6</v>
      </c>
      <c r="C6679" s="112">
        <v>17.531200440100001</v>
      </c>
    </row>
    <row r="6680" spans="1:3" x14ac:dyDescent="0.25">
      <c r="A6680" s="120">
        <v>45569</v>
      </c>
      <c r="B6680" s="105">
        <v>7</v>
      </c>
      <c r="C6680" s="112">
        <v>18.348000611</v>
      </c>
    </row>
    <row r="6681" spans="1:3" x14ac:dyDescent="0.25">
      <c r="A6681" s="120">
        <v>45569</v>
      </c>
      <c r="B6681" s="105">
        <v>8</v>
      </c>
      <c r="C6681" s="112">
        <v>18.552800537700001</v>
      </c>
    </row>
    <row r="6682" spans="1:3" x14ac:dyDescent="0.25">
      <c r="A6682" s="120">
        <v>45569</v>
      </c>
      <c r="B6682" s="105">
        <v>9</v>
      </c>
      <c r="C6682" s="112">
        <v>20.6088002935</v>
      </c>
    </row>
    <row r="6683" spans="1:3" x14ac:dyDescent="0.25">
      <c r="A6683" s="120">
        <v>45569</v>
      </c>
      <c r="B6683" s="105">
        <v>10</v>
      </c>
      <c r="C6683" s="112">
        <v>22.480800171599999</v>
      </c>
    </row>
    <row r="6684" spans="1:3" x14ac:dyDescent="0.25">
      <c r="A6684" s="120">
        <v>45569</v>
      </c>
      <c r="B6684" s="105">
        <v>11</v>
      </c>
      <c r="C6684" s="112">
        <v>25.378400269</v>
      </c>
    </row>
    <row r="6685" spans="1:3" x14ac:dyDescent="0.25">
      <c r="A6685" s="120">
        <v>45569</v>
      </c>
      <c r="B6685" s="105">
        <v>12</v>
      </c>
      <c r="C6685" s="112">
        <v>30.076800781900001</v>
      </c>
    </row>
    <row r="6686" spans="1:3" x14ac:dyDescent="0.25">
      <c r="A6686" s="120">
        <v>45569</v>
      </c>
      <c r="B6686" s="105">
        <v>13</v>
      </c>
      <c r="C6686" s="112">
        <v>35.176000977099996</v>
      </c>
    </row>
    <row r="6687" spans="1:3" x14ac:dyDescent="0.25">
      <c r="A6687" s="120">
        <v>45569</v>
      </c>
      <c r="B6687" s="105">
        <v>14</v>
      </c>
      <c r="C6687" s="112">
        <v>38.467200684199994</v>
      </c>
    </row>
    <row r="6688" spans="1:3" x14ac:dyDescent="0.25">
      <c r="A6688" s="120">
        <v>45569</v>
      </c>
      <c r="B6688" s="105">
        <v>15</v>
      </c>
      <c r="C6688" s="112">
        <v>41.298400879300004</v>
      </c>
    </row>
    <row r="6689" spans="1:3" x14ac:dyDescent="0.25">
      <c r="A6689" s="120">
        <v>45569</v>
      </c>
      <c r="B6689" s="105">
        <v>16</v>
      </c>
      <c r="C6689" s="112">
        <v>43.388000732800002</v>
      </c>
    </row>
    <row r="6690" spans="1:3" x14ac:dyDescent="0.25">
      <c r="A6690" s="120">
        <v>45569</v>
      </c>
      <c r="B6690" s="105">
        <v>17</v>
      </c>
      <c r="C6690" s="112">
        <v>44.016801270000002</v>
      </c>
    </row>
    <row r="6691" spans="1:3" x14ac:dyDescent="0.25">
      <c r="A6691" s="120">
        <v>45569</v>
      </c>
      <c r="B6691" s="105">
        <v>18</v>
      </c>
      <c r="C6691" s="112">
        <v>42.590400635199998</v>
      </c>
    </row>
    <row r="6692" spans="1:3" x14ac:dyDescent="0.25">
      <c r="A6692" s="120">
        <v>45569</v>
      </c>
      <c r="B6692" s="105">
        <v>19</v>
      </c>
      <c r="C6692" s="112">
        <v>39.135201172499997</v>
      </c>
    </row>
    <row r="6693" spans="1:3" x14ac:dyDescent="0.25">
      <c r="A6693" s="120">
        <v>45569</v>
      </c>
      <c r="B6693" s="105">
        <v>20</v>
      </c>
      <c r="C6693" s="112">
        <v>35.7488007818</v>
      </c>
    </row>
    <row r="6694" spans="1:3" x14ac:dyDescent="0.25">
      <c r="A6694" s="120">
        <v>45569</v>
      </c>
      <c r="B6694" s="105">
        <v>21</v>
      </c>
      <c r="C6694" s="112">
        <v>32.040800781900003</v>
      </c>
    </row>
    <row r="6695" spans="1:3" x14ac:dyDescent="0.25">
      <c r="A6695" s="120">
        <v>45569</v>
      </c>
      <c r="B6695" s="105">
        <v>22</v>
      </c>
      <c r="C6695" s="112">
        <v>28.6856000981</v>
      </c>
    </row>
    <row r="6696" spans="1:3" x14ac:dyDescent="0.25">
      <c r="A6696" s="120">
        <v>45569</v>
      </c>
      <c r="B6696" s="105">
        <v>23</v>
      </c>
      <c r="C6696" s="112">
        <v>25.692800537700002</v>
      </c>
    </row>
    <row r="6697" spans="1:3" x14ac:dyDescent="0.25">
      <c r="A6697" s="120">
        <v>45569</v>
      </c>
      <c r="B6697" s="105">
        <v>24</v>
      </c>
      <c r="C6697" s="112">
        <v>23.349600220299997</v>
      </c>
    </row>
    <row r="6698" spans="1:3" x14ac:dyDescent="0.25">
      <c r="A6698" s="120">
        <v>45570</v>
      </c>
      <c r="B6698" s="105">
        <v>1</v>
      </c>
      <c r="C6698" s="112">
        <v>21.155200317999999</v>
      </c>
    </row>
    <row r="6699" spans="1:3" x14ac:dyDescent="0.25">
      <c r="A6699" s="120">
        <v>45570</v>
      </c>
      <c r="B6699" s="105">
        <v>2</v>
      </c>
      <c r="C6699" s="112">
        <v>19.496000488999996</v>
      </c>
    </row>
    <row r="6700" spans="1:3" x14ac:dyDescent="0.25">
      <c r="A6700" s="120">
        <v>45570</v>
      </c>
      <c r="B6700" s="105">
        <v>3</v>
      </c>
      <c r="C6700" s="112">
        <v>18.419200928199999</v>
      </c>
    </row>
    <row r="6701" spans="1:3" x14ac:dyDescent="0.25">
      <c r="A6701" s="120">
        <v>45570</v>
      </c>
      <c r="B6701" s="105">
        <v>4</v>
      </c>
      <c r="C6701" s="112">
        <v>17.5496005864</v>
      </c>
    </row>
    <row r="6702" spans="1:3" x14ac:dyDescent="0.25">
      <c r="A6702" s="120">
        <v>45570</v>
      </c>
      <c r="B6702" s="105">
        <v>5</v>
      </c>
      <c r="C6702" s="112">
        <v>16.817600098</v>
      </c>
    </row>
    <row r="6703" spans="1:3" x14ac:dyDescent="0.25">
      <c r="A6703" s="120">
        <v>45570</v>
      </c>
      <c r="B6703" s="105">
        <v>6</v>
      </c>
      <c r="C6703" s="112">
        <v>16.601600464300002</v>
      </c>
    </row>
    <row r="6704" spans="1:3" x14ac:dyDescent="0.25">
      <c r="A6704" s="120">
        <v>45570</v>
      </c>
      <c r="B6704" s="105">
        <v>7</v>
      </c>
      <c r="C6704" s="112">
        <v>16.668800537700001</v>
      </c>
    </row>
    <row r="6705" spans="1:3" x14ac:dyDescent="0.25">
      <c r="A6705" s="120">
        <v>45570</v>
      </c>
      <c r="B6705" s="105">
        <v>8</v>
      </c>
      <c r="C6705" s="112">
        <v>16.538399902799998</v>
      </c>
    </row>
    <row r="6706" spans="1:3" x14ac:dyDescent="0.25">
      <c r="A6706" s="120">
        <v>45570</v>
      </c>
      <c r="B6706" s="105">
        <v>9</v>
      </c>
      <c r="C6706" s="112">
        <v>18.393600342199999</v>
      </c>
    </row>
    <row r="6707" spans="1:3" x14ac:dyDescent="0.25">
      <c r="A6707" s="120">
        <v>45570</v>
      </c>
      <c r="B6707" s="105">
        <v>10</v>
      </c>
      <c r="C6707" s="112">
        <v>21.1360006108</v>
      </c>
    </row>
    <row r="6708" spans="1:3" x14ac:dyDescent="0.25">
      <c r="A6708" s="120">
        <v>45570</v>
      </c>
      <c r="B6708" s="105">
        <v>11</v>
      </c>
      <c r="C6708" s="112">
        <v>24.977600464399998</v>
      </c>
    </row>
    <row r="6709" spans="1:3" x14ac:dyDescent="0.25">
      <c r="A6709" s="120">
        <v>45570</v>
      </c>
      <c r="B6709" s="105">
        <v>12</v>
      </c>
      <c r="C6709" s="112">
        <v>30.056800781900002</v>
      </c>
    </row>
    <row r="6710" spans="1:3" x14ac:dyDescent="0.25">
      <c r="A6710" s="120">
        <v>45570</v>
      </c>
      <c r="B6710" s="105">
        <v>13</v>
      </c>
      <c r="C6710" s="112">
        <v>34.756001465600001</v>
      </c>
    </row>
    <row r="6711" spans="1:3" x14ac:dyDescent="0.25">
      <c r="A6711" s="120">
        <v>45570</v>
      </c>
      <c r="B6711" s="105">
        <v>14</v>
      </c>
      <c r="C6711" s="112">
        <v>37.958401367699999</v>
      </c>
    </row>
    <row r="6712" spans="1:3" x14ac:dyDescent="0.25">
      <c r="A6712" s="120">
        <v>45570</v>
      </c>
      <c r="B6712" s="105">
        <v>15</v>
      </c>
      <c r="C6712" s="112">
        <v>40.502401123600002</v>
      </c>
    </row>
    <row r="6713" spans="1:3" x14ac:dyDescent="0.25">
      <c r="A6713" s="120">
        <v>45570</v>
      </c>
      <c r="B6713" s="105">
        <v>16</v>
      </c>
      <c r="C6713" s="112">
        <v>42.249600342500003</v>
      </c>
    </row>
    <row r="6714" spans="1:3" x14ac:dyDescent="0.25">
      <c r="A6714" s="120">
        <v>45570</v>
      </c>
      <c r="B6714" s="105">
        <v>17</v>
      </c>
      <c r="C6714" s="112">
        <v>42.980000244700001</v>
      </c>
    </row>
    <row r="6715" spans="1:3" x14ac:dyDescent="0.25">
      <c r="A6715" s="120">
        <v>45570</v>
      </c>
      <c r="B6715" s="105">
        <v>18</v>
      </c>
      <c r="C6715" s="112">
        <v>41.732000732700001</v>
      </c>
    </row>
    <row r="6716" spans="1:3" x14ac:dyDescent="0.25">
      <c r="A6716" s="120">
        <v>45570</v>
      </c>
      <c r="B6716" s="105">
        <v>19</v>
      </c>
      <c r="C6716" s="112">
        <v>38.459200928199998</v>
      </c>
    </row>
    <row r="6717" spans="1:3" x14ac:dyDescent="0.25">
      <c r="A6717" s="120">
        <v>45570</v>
      </c>
      <c r="B6717" s="105">
        <v>20</v>
      </c>
      <c r="C6717" s="112">
        <v>35.019200195799996</v>
      </c>
    </row>
    <row r="6718" spans="1:3" x14ac:dyDescent="0.25">
      <c r="A6718" s="120">
        <v>45570</v>
      </c>
      <c r="B6718" s="105">
        <v>21</v>
      </c>
      <c r="C6718" s="112">
        <v>31.6720004887</v>
      </c>
    </row>
    <row r="6719" spans="1:3" x14ac:dyDescent="0.25">
      <c r="A6719" s="120">
        <v>45570</v>
      </c>
      <c r="B6719" s="105">
        <v>22</v>
      </c>
      <c r="C6719" s="112">
        <v>28.893599853799998</v>
      </c>
    </row>
    <row r="6720" spans="1:3" x14ac:dyDescent="0.25">
      <c r="A6720" s="120">
        <v>45570</v>
      </c>
      <c r="B6720" s="105">
        <v>23</v>
      </c>
      <c r="C6720" s="112">
        <v>25.9319997564</v>
      </c>
    </row>
    <row r="6721" spans="1:3" x14ac:dyDescent="0.25">
      <c r="A6721" s="120">
        <v>45570</v>
      </c>
      <c r="B6721" s="105">
        <v>24</v>
      </c>
      <c r="C6721" s="112">
        <v>23.5048005377</v>
      </c>
    </row>
    <row r="6722" spans="1:3" x14ac:dyDescent="0.25">
      <c r="A6722" s="120">
        <v>45571</v>
      </c>
      <c r="B6722" s="105">
        <v>1</v>
      </c>
      <c r="C6722" s="112">
        <v>21.317600586600001</v>
      </c>
    </row>
    <row r="6723" spans="1:3" x14ac:dyDescent="0.25">
      <c r="A6723" s="120">
        <v>45571</v>
      </c>
      <c r="B6723" s="105">
        <v>2</v>
      </c>
      <c r="C6723" s="112">
        <v>19.717599976099997</v>
      </c>
    </row>
    <row r="6724" spans="1:3" x14ac:dyDescent="0.25">
      <c r="A6724" s="120">
        <v>45571</v>
      </c>
      <c r="B6724" s="105">
        <v>3</v>
      </c>
      <c r="C6724" s="112">
        <v>18.5264005133</v>
      </c>
    </row>
    <row r="6725" spans="1:3" x14ac:dyDescent="0.25">
      <c r="A6725" s="120">
        <v>45571</v>
      </c>
      <c r="B6725" s="105">
        <v>4</v>
      </c>
      <c r="C6725" s="112">
        <v>17.630400513199998</v>
      </c>
    </row>
    <row r="6726" spans="1:3" x14ac:dyDescent="0.25">
      <c r="A6726" s="120">
        <v>45571</v>
      </c>
      <c r="B6726" s="105">
        <v>5</v>
      </c>
      <c r="C6726" s="112">
        <v>17.084800659799999</v>
      </c>
    </row>
    <row r="6727" spans="1:3" x14ac:dyDescent="0.25">
      <c r="A6727" s="120">
        <v>45571</v>
      </c>
      <c r="B6727" s="105">
        <v>6</v>
      </c>
      <c r="C6727" s="112">
        <v>16.517600098199999</v>
      </c>
    </row>
    <row r="6728" spans="1:3" x14ac:dyDescent="0.25">
      <c r="A6728" s="120">
        <v>45571</v>
      </c>
      <c r="B6728" s="105">
        <v>7</v>
      </c>
      <c r="C6728" s="112">
        <v>16.6080004887</v>
      </c>
    </row>
    <row r="6729" spans="1:3" x14ac:dyDescent="0.25">
      <c r="A6729" s="120">
        <v>45571</v>
      </c>
      <c r="B6729" s="105">
        <v>8</v>
      </c>
      <c r="C6729" s="112">
        <v>16.515200317999998</v>
      </c>
    </row>
    <row r="6730" spans="1:3" x14ac:dyDescent="0.25">
      <c r="A6730" s="120">
        <v>45571</v>
      </c>
      <c r="B6730" s="105">
        <v>9</v>
      </c>
      <c r="C6730" s="112">
        <v>18.1616007085</v>
      </c>
    </row>
    <row r="6731" spans="1:3" x14ac:dyDescent="0.25">
      <c r="A6731" s="120">
        <v>45571</v>
      </c>
      <c r="B6731" s="105">
        <v>10</v>
      </c>
      <c r="C6731" s="112">
        <v>21.3392001956</v>
      </c>
    </row>
    <row r="6732" spans="1:3" x14ac:dyDescent="0.25">
      <c r="A6732" s="120">
        <v>45571</v>
      </c>
      <c r="B6732" s="105">
        <v>11</v>
      </c>
      <c r="C6732" s="112">
        <v>25.817600586299999</v>
      </c>
    </row>
    <row r="6733" spans="1:3" x14ac:dyDescent="0.25">
      <c r="A6733" s="120">
        <v>45571</v>
      </c>
      <c r="B6733" s="105">
        <v>12</v>
      </c>
      <c r="C6733" s="112">
        <v>30.339200683999998</v>
      </c>
    </row>
    <row r="6734" spans="1:3" x14ac:dyDescent="0.25">
      <c r="A6734" s="120">
        <v>45571</v>
      </c>
      <c r="B6734" s="105">
        <v>13</v>
      </c>
      <c r="C6734" s="112">
        <v>34.493600586300005</v>
      </c>
    </row>
    <row r="6735" spans="1:3" x14ac:dyDescent="0.25">
      <c r="A6735" s="120">
        <v>45571</v>
      </c>
      <c r="B6735" s="105">
        <v>14</v>
      </c>
      <c r="C6735" s="112">
        <v>37.935201172599996</v>
      </c>
    </row>
    <row r="6736" spans="1:3" x14ac:dyDescent="0.25">
      <c r="A6736" s="120">
        <v>45571</v>
      </c>
      <c r="B6736" s="105">
        <v>15</v>
      </c>
      <c r="C6736" s="112">
        <v>40.336800781700006</v>
      </c>
    </row>
    <row r="6737" spans="1:3" x14ac:dyDescent="0.25">
      <c r="A6737" s="120">
        <v>45571</v>
      </c>
      <c r="B6737" s="105">
        <v>16</v>
      </c>
      <c r="C6737" s="112">
        <v>42.184801025900001</v>
      </c>
    </row>
    <row r="6738" spans="1:3" x14ac:dyDescent="0.25">
      <c r="A6738" s="120">
        <v>45571</v>
      </c>
      <c r="B6738" s="105">
        <v>17</v>
      </c>
      <c r="C6738" s="112">
        <v>43.163200439999997</v>
      </c>
    </row>
    <row r="6739" spans="1:3" x14ac:dyDescent="0.25">
      <c r="A6739" s="120">
        <v>45571</v>
      </c>
      <c r="B6739" s="105">
        <v>18</v>
      </c>
      <c r="C6739" s="112">
        <v>42.252000488799993</v>
      </c>
    </row>
    <row r="6740" spans="1:3" x14ac:dyDescent="0.25">
      <c r="A6740" s="120">
        <v>45571</v>
      </c>
      <c r="B6740" s="105">
        <v>19</v>
      </c>
      <c r="C6740" s="112">
        <v>39.0656003422</v>
      </c>
    </row>
    <row r="6741" spans="1:3" x14ac:dyDescent="0.25">
      <c r="A6741" s="120">
        <v>45571</v>
      </c>
      <c r="B6741" s="105">
        <v>20</v>
      </c>
      <c r="C6741" s="112">
        <v>35.786400391100003</v>
      </c>
    </row>
    <row r="6742" spans="1:3" x14ac:dyDescent="0.25">
      <c r="A6742" s="120">
        <v>45571</v>
      </c>
      <c r="B6742" s="105">
        <v>21</v>
      </c>
      <c r="C6742" s="112">
        <v>32.1952009285</v>
      </c>
    </row>
    <row r="6743" spans="1:3" x14ac:dyDescent="0.25">
      <c r="A6743" s="120">
        <v>45571</v>
      </c>
      <c r="B6743" s="105">
        <v>22</v>
      </c>
      <c r="C6743" s="112">
        <v>29.074400391300003</v>
      </c>
    </row>
    <row r="6744" spans="1:3" x14ac:dyDescent="0.25">
      <c r="A6744" s="120">
        <v>45571</v>
      </c>
      <c r="B6744" s="105">
        <v>23</v>
      </c>
      <c r="C6744" s="112">
        <v>25.806400391</v>
      </c>
    </row>
    <row r="6745" spans="1:3" x14ac:dyDescent="0.25">
      <c r="A6745" s="120">
        <v>45571</v>
      </c>
      <c r="B6745" s="105">
        <v>24</v>
      </c>
      <c r="C6745" s="112">
        <v>22.923200317800003</v>
      </c>
    </row>
    <row r="6746" spans="1:3" x14ac:dyDescent="0.25">
      <c r="A6746" s="120">
        <v>45572</v>
      </c>
      <c r="B6746" s="105">
        <v>1</v>
      </c>
      <c r="C6746" s="112">
        <v>20.662400269099997</v>
      </c>
    </row>
    <row r="6747" spans="1:3" x14ac:dyDescent="0.25">
      <c r="A6747" s="120">
        <v>45572</v>
      </c>
      <c r="B6747" s="105">
        <v>2</v>
      </c>
      <c r="C6747" s="112">
        <v>19.061600586299999</v>
      </c>
    </row>
    <row r="6748" spans="1:3" x14ac:dyDescent="0.25">
      <c r="A6748" s="120">
        <v>45572</v>
      </c>
      <c r="B6748" s="105">
        <v>3</v>
      </c>
      <c r="C6748" s="112">
        <v>18.2136002204</v>
      </c>
    </row>
    <row r="6749" spans="1:3" x14ac:dyDescent="0.25">
      <c r="A6749" s="120">
        <v>45572</v>
      </c>
      <c r="B6749" s="105">
        <v>4</v>
      </c>
      <c r="C6749" s="112">
        <v>17.456000855099997</v>
      </c>
    </row>
    <row r="6750" spans="1:3" x14ac:dyDescent="0.25">
      <c r="A6750" s="120">
        <v>45572</v>
      </c>
      <c r="B6750" s="105">
        <v>5</v>
      </c>
      <c r="C6750" s="112">
        <v>17.1856000983</v>
      </c>
    </row>
    <row r="6751" spans="1:3" x14ac:dyDescent="0.25">
      <c r="A6751" s="120">
        <v>45572</v>
      </c>
      <c r="B6751" s="105">
        <v>6</v>
      </c>
      <c r="C6751" s="112">
        <v>17.728000122299999</v>
      </c>
    </row>
    <row r="6752" spans="1:3" x14ac:dyDescent="0.25">
      <c r="A6752" s="120">
        <v>45572</v>
      </c>
      <c r="B6752" s="105">
        <v>7</v>
      </c>
      <c r="C6752" s="112">
        <v>18.608000488800002</v>
      </c>
    </row>
    <row r="6753" spans="1:3" x14ac:dyDescent="0.25">
      <c r="A6753" s="120">
        <v>45572</v>
      </c>
      <c r="B6753" s="105">
        <v>8</v>
      </c>
      <c r="C6753" s="112">
        <v>18.815200440000002</v>
      </c>
    </row>
    <row r="6754" spans="1:3" x14ac:dyDescent="0.25">
      <c r="A6754" s="120">
        <v>45572</v>
      </c>
      <c r="B6754" s="105">
        <v>9</v>
      </c>
      <c r="C6754" s="112">
        <v>20.470400269099997</v>
      </c>
    </row>
    <row r="6755" spans="1:3" x14ac:dyDescent="0.25">
      <c r="A6755" s="120">
        <v>45572</v>
      </c>
      <c r="B6755" s="105">
        <v>10</v>
      </c>
      <c r="C6755" s="112">
        <v>22.661600586199999</v>
      </c>
    </row>
    <row r="6756" spans="1:3" x14ac:dyDescent="0.25">
      <c r="A6756" s="120">
        <v>45572</v>
      </c>
      <c r="B6756" s="105">
        <v>11</v>
      </c>
      <c r="C6756" s="112">
        <v>25.190400635300001</v>
      </c>
    </row>
    <row r="6757" spans="1:3" x14ac:dyDescent="0.25">
      <c r="A6757" s="120">
        <v>45572</v>
      </c>
      <c r="B6757" s="105">
        <v>12</v>
      </c>
      <c r="C6757" s="112">
        <v>28.930399658599999</v>
      </c>
    </row>
    <row r="6758" spans="1:3" x14ac:dyDescent="0.25">
      <c r="A6758" s="120">
        <v>45572</v>
      </c>
      <c r="B6758" s="105">
        <v>13</v>
      </c>
      <c r="C6758" s="112">
        <v>33.020000977199999</v>
      </c>
    </row>
    <row r="6759" spans="1:3" x14ac:dyDescent="0.25">
      <c r="A6759" s="120">
        <v>45572</v>
      </c>
      <c r="B6759" s="105">
        <v>14</v>
      </c>
      <c r="C6759" s="112">
        <v>36.235200684099993</v>
      </c>
    </row>
    <row r="6760" spans="1:3" x14ac:dyDescent="0.25">
      <c r="A6760" s="120">
        <v>45572</v>
      </c>
      <c r="B6760" s="105">
        <v>15</v>
      </c>
      <c r="C6760" s="112">
        <v>38.703200440000003</v>
      </c>
    </row>
    <row r="6761" spans="1:3" x14ac:dyDescent="0.25">
      <c r="A6761" s="120">
        <v>45572</v>
      </c>
      <c r="B6761" s="105">
        <v>16</v>
      </c>
      <c r="C6761" s="112">
        <v>40.385600586499997</v>
      </c>
    </row>
    <row r="6762" spans="1:3" x14ac:dyDescent="0.25">
      <c r="A6762" s="120">
        <v>45572</v>
      </c>
      <c r="B6762" s="105">
        <v>17</v>
      </c>
      <c r="C6762" s="112">
        <v>40.970401123599999</v>
      </c>
    </row>
    <row r="6763" spans="1:3" x14ac:dyDescent="0.25">
      <c r="A6763" s="120">
        <v>45572</v>
      </c>
      <c r="B6763" s="105">
        <v>18</v>
      </c>
      <c r="C6763" s="112">
        <v>39.7528007819</v>
      </c>
    </row>
    <row r="6764" spans="1:3" x14ac:dyDescent="0.25">
      <c r="A6764" s="120">
        <v>45572</v>
      </c>
      <c r="B6764" s="105">
        <v>19</v>
      </c>
      <c r="C6764" s="112">
        <v>36.924000732899998</v>
      </c>
    </row>
    <row r="6765" spans="1:3" x14ac:dyDescent="0.25">
      <c r="A6765" s="120">
        <v>45572</v>
      </c>
      <c r="B6765" s="105">
        <v>20</v>
      </c>
      <c r="C6765" s="112">
        <v>34.2608007818</v>
      </c>
    </row>
    <row r="6766" spans="1:3" x14ac:dyDescent="0.25">
      <c r="A6766" s="120">
        <v>45572</v>
      </c>
      <c r="B6766" s="105">
        <v>21</v>
      </c>
      <c r="C6766" s="112">
        <v>30.973600586500002</v>
      </c>
    </row>
    <row r="6767" spans="1:3" x14ac:dyDescent="0.25">
      <c r="A6767" s="120">
        <v>45572</v>
      </c>
      <c r="B6767" s="105">
        <v>22</v>
      </c>
      <c r="C6767" s="112">
        <v>27.765600830700002</v>
      </c>
    </row>
    <row r="6768" spans="1:3" x14ac:dyDescent="0.25">
      <c r="A6768" s="120">
        <v>45572</v>
      </c>
      <c r="B6768" s="105">
        <v>23</v>
      </c>
      <c r="C6768" s="112">
        <v>24.330400024799999</v>
      </c>
    </row>
    <row r="6769" spans="1:3" x14ac:dyDescent="0.25">
      <c r="A6769" s="120">
        <v>45572</v>
      </c>
      <c r="B6769" s="105">
        <v>24</v>
      </c>
      <c r="C6769" s="112">
        <v>21.9728004155</v>
      </c>
    </row>
    <row r="6770" spans="1:3" x14ac:dyDescent="0.25">
      <c r="A6770" s="120">
        <v>45573</v>
      </c>
      <c r="B6770" s="105">
        <v>1</v>
      </c>
      <c r="C6770" s="112">
        <v>19.862400146900001</v>
      </c>
    </row>
    <row r="6771" spans="1:3" x14ac:dyDescent="0.25">
      <c r="A6771" s="120">
        <v>45573</v>
      </c>
      <c r="B6771" s="105">
        <v>2</v>
      </c>
      <c r="C6771" s="112">
        <v>18.025600464499998</v>
      </c>
    </row>
    <row r="6772" spans="1:3" x14ac:dyDescent="0.25">
      <c r="A6772" s="120">
        <v>45573</v>
      </c>
      <c r="B6772" s="105">
        <v>3</v>
      </c>
      <c r="C6772" s="112">
        <v>16.9120001227</v>
      </c>
    </row>
    <row r="6773" spans="1:3" x14ac:dyDescent="0.25">
      <c r="A6773" s="120">
        <v>45573</v>
      </c>
      <c r="B6773" s="105">
        <v>4</v>
      </c>
      <c r="C6773" s="112">
        <v>16.100000244499999</v>
      </c>
    </row>
    <row r="6774" spans="1:3" x14ac:dyDescent="0.25">
      <c r="A6774" s="120">
        <v>45573</v>
      </c>
      <c r="B6774" s="105">
        <v>5</v>
      </c>
      <c r="C6774" s="112">
        <v>15.7256007087</v>
      </c>
    </row>
    <row r="6775" spans="1:3" x14ac:dyDescent="0.25">
      <c r="A6775" s="120">
        <v>45573</v>
      </c>
      <c r="B6775" s="105">
        <v>6</v>
      </c>
      <c r="C6775" s="112">
        <v>16.4320000005</v>
      </c>
    </row>
    <row r="6776" spans="1:3" x14ac:dyDescent="0.25">
      <c r="A6776" s="120">
        <v>45573</v>
      </c>
      <c r="B6776" s="105">
        <v>7</v>
      </c>
      <c r="C6776" s="112">
        <v>17.320000366799999</v>
      </c>
    </row>
    <row r="6777" spans="1:3" x14ac:dyDescent="0.25">
      <c r="A6777" s="120">
        <v>45573</v>
      </c>
      <c r="B6777" s="105">
        <v>8</v>
      </c>
      <c r="C6777" s="112">
        <v>17.557600220200001</v>
      </c>
    </row>
    <row r="6778" spans="1:3" x14ac:dyDescent="0.25">
      <c r="A6778" s="120">
        <v>45573</v>
      </c>
      <c r="B6778" s="105">
        <v>9</v>
      </c>
      <c r="C6778" s="112">
        <v>19.140000244700001</v>
      </c>
    </row>
    <row r="6779" spans="1:3" x14ac:dyDescent="0.25">
      <c r="A6779" s="120">
        <v>45573</v>
      </c>
      <c r="B6779" s="105">
        <v>10</v>
      </c>
      <c r="C6779" s="112">
        <v>20.744000733100002</v>
      </c>
    </row>
    <row r="6780" spans="1:3" x14ac:dyDescent="0.25">
      <c r="A6780" s="120">
        <v>45573</v>
      </c>
      <c r="B6780" s="105">
        <v>11</v>
      </c>
      <c r="C6780" s="112">
        <v>22.728800171300001</v>
      </c>
    </row>
    <row r="6781" spans="1:3" x14ac:dyDescent="0.25">
      <c r="A6781" s="120">
        <v>45573</v>
      </c>
      <c r="B6781" s="105">
        <v>12</v>
      </c>
      <c r="C6781" s="112">
        <v>25.194400390999999</v>
      </c>
    </row>
    <row r="6782" spans="1:3" x14ac:dyDescent="0.25">
      <c r="A6782" s="120">
        <v>45573</v>
      </c>
      <c r="B6782" s="105">
        <v>13</v>
      </c>
      <c r="C6782" s="112">
        <v>28.358401123499998</v>
      </c>
    </row>
    <row r="6783" spans="1:3" x14ac:dyDescent="0.25">
      <c r="A6783" s="120">
        <v>45573</v>
      </c>
      <c r="B6783" s="105">
        <v>14</v>
      </c>
      <c r="C6783" s="112">
        <v>31.5048007816</v>
      </c>
    </row>
    <row r="6784" spans="1:3" x14ac:dyDescent="0.25">
      <c r="A6784" s="120">
        <v>45573</v>
      </c>
      <c r="B6784" s="105">
        <v>15</v>
      </c>
      <c r="C6784" s="112">
        <v>34.475201172599995</v>
      </c>
    </row>
    <row r="6785" spans="1:3" x14ac:dyDescent="0.25">
      <c r="A6785" s="120">
        <v>45573</v>
      </c>
      <c r="B6785" s="105">
        <v>16</v>
      </c>
      <c r="C6785" s="112">
        <v>35.920001465599995</v>
      </c>
    </row>
    <row r="6786" spans="1:3" x14ac:dyDescent="0.25">
      <c r="A6786" s="120">
        <v>45573</v>
      </c>
      <c r="B6786" s="105">
        <v>17</v>
      </c>
      <c r="C6786" s="112">
        <v>37.9544008795</v>
      </c>
    </row>
    <row r="6787" spans="1:3" x14ac:dyDescent="0.25">
      <c r="A6787" s="120">
        <v>45573</v>
      </c>
      <c r="B6787" s="105">
        <v>18</v>
      </c>
      <c r="C6787" s="112">
        <v>36.777601318900004</v>
      </c>
    </row>
    <row r="6788" spans="1:3" x14ac:dyDescent="0.25">
      <c r="A6788" s="120">
        <v>45573</v>
      </c>
      <c r="B6788" s="105">
        <v>19</v>
      </c>
      <c r="C6788" s="112">
        <v>34.348800781700007</v>
      </c>
    </row>
    <row r="6789" spans="1:3" x14ac:dyDescent="0.25">
      <c r="A6789" s="120">
        <v>45573</v>
      </c>
      <c r="B6789" s="105">
        <v>20</v>
      </c>
      <c r="C6789" s="112">
        <v>31.592800781800001</v>
      </c>
    </row>
    <row r="6790" spans="1:3" x14ac:dyDescent="0.25">
      <c r="A6790" s="120">
        <v>45573</v>
      </c>
      <c r="B6790" s="105">
        <v>21</v>
      </c>
      <c r="C6790" s="112">
        <v>28.208000488900002</v>
      </c>
    </row>
    <row r="6791" spans="1:3" x14ac:dyDescent="0.25">
      <c r="A6791" s="120">
        <v>45573</v>
      </c>
      <c r="B6791" s="105">
        <v>22</v>
      </c>
      <c r="C6791" s="112">
        <v>25.1352001958</v>
      </c>
    </row>
    <row r="6792" spans="1:3" x14ac:dyDescent="0.25">
      <c r="A6792" s="120">
        <v>45573</v>
      </c>
      <c r="B6792" s="105">
        <v>23</v>
      </c>
      <c r="C6792" s="112">
        <v>22.117600342399999</v>
      </c>
    </row>
    <row r="6793" spans="1:3" x14ac:dyDescent="0.25">
      <c r="A6793" s="120">
        <v>45573</v>
      </c>
      <c r="B6793" s="105">
        <v>24</v>
      </c>
      <c r="C6793" s="112">
        <v>19.823200073700001</v>
      </c>
    </row>
    <row r="6794" spans="1:3" x14ac:dyDescent="0.25">
      <c r="A6794" s="120">
        <v>45574</v>
      </c>
      <c r="B6794" s="105">
        <v>1</v>
      </c>
      <c r="C6794" s="112">
        <v>18.244000488800001</v>
      </c>
    </row>
    <row r="6795" spans="1:3" x14ac:dyDescent="0.25">
      <c r="A6795" s="120">
        <v>45574</v>
      </c>
      <c r="B6795" s="105">
        <v>2</v>
      </c>
      <c r="C6795" s="112">
        <v>16.992000610999998</v>
      </c>
    </row>
    <row r="6796" spans="1:3" x14ac:dyDescent="0.25">
      <c r="A6796" s="120">
        <v>45574</v>
      </c>
      <c r="B6796" s="105">
        <v>3</v>
      </c>
      <c r="C6796" s="112">
        <v>15.888000122699999</v>
      </c>
    </row>
    <row r="6797" spans="1:3" x14ac:dyDescent="0.25">
      <c r="A6797" s="120">
        <v>45574</v>
      </c>
      <c r="B6797" s="105">
        <v>4</v>
      </c>
      <c r="C6797" s="112">
        <v>15.1512005622</v>
      </c>
    </row>
    <row r="6798" spans="1:3" x14ac:dyDescent="0.25">
      <c r="A6798" s="120">
        <v>45574</v>
      </c>
      <c r="B6798" s="105">
        <v>5</v>
      </c>
      <c r="C6798" s="112">
        <v>15.0024003911</v>
      </c>
    </row>
    <row r="6799" spans="1:3" x14ac:dyDescent="0.25">
      <c r="A6799" s="120">
        <v>45574</v>
      </c>
      <c r="B6799" s="105">
        <v>6</v>
      </c>
      <c r="C6799" s="112">
        <v>15.4280004888</v>
      </c>
    </row>
    <row r="6800" spans="1:3" x14ac:dyDescent="0.25">
      <c r="A6800" s="120">
        <v>45574</v>
      </c>
      <c r="B6800" s="105">
        <v>7</v>
      </c>
      <c r="C6800" s="112">
        <v>16.208000610999999</v>
      </c>
    </row>
    <row r="6801" spans="1:3" x14ac:dyDescent="0.25">
      <c r="A6801" s="120">
        <v>45574</v>
      </c>
      <c r="B6801" s="105">
        <v>8</v>
      </c>
      <c r="C6801" s="112">
        <v>16.202400024799999</v>
      </c>
    </row>
    <row r="6802" spans="1:3" x14ac:dyDescent="0.25">
      <c r="A6802" s="120">
        <v>45574</v>
      </c>
      <c r="B6802" s="105">
        <v>9</v>
      </c>
      <c r="C6802" s="112">
        <v>17.247200440100002</v>
      </c>
    </row>
    <row r="6803" spans="1:3" x14ac:dyDescent="0.25">
      <c r="A6803" s="120">
        <v>45574</v>
      </c>
      <c r="B6803" s="105">
        <v>10</v>
      </c>
      <c r="C6803" s="112">
        <v>18.4176004644</v>
      </c>
    </row>
    <row r="6804" spans="1:3" x14ac:dyDescent="0.25">
      <c r="A6804" s="120">
        <v>45574</v>
      </c>
      <c r="B6804" s="105">
        <v>11</v>
      </c>
      <c r="C6804" s="112">
        <v>19.911200317999999</v>
      </c>
    </row>
    <row r="6805" spans="1:3" x14ac:dyDescent="0.25">
      <c r="A6805" s="120">
        <v>45574</v>
      </c>
      <c r="B6805" s="105">
        <v>12</v>
      </c>
      <c r="C6805" s="112">
        <v>22.1200001224</v>
      </c>
    </row>
    <row r="6806" spans="1:3" x14ac:dyDescent="0.25">
      <c r="A6806" s="120">
        <v>45574</v>
      </c>
      <c r="B6806" s="105">
        <v>13</v>
      </c>
      <c r="C6806" s="112">
        <v>25.102400391</v>
      </c>
    </row>
    <row r="6807" spans="1:3" x14ac:dyDescent="0.25">
      <c r="A6807" s="120">
        <v>45574</v>
      </c>
      <c r="B6807" s="105">
        <v>14</v>
      </c>
      <c r="C6807" s="112">
        <v>28.972000488799999</v>
      </c>
    </row>
    <row r="6808" spans="1:3" x14ac:dyDescent="0.25">
      <c r="A6808" s="120">
        <v>45574</v>
      </c>
      <c r="B6808" s="105">
        <v>15</v>
      </c>
      <c r="C6808" s="112">
        <v>32.489600586500003</v>
      </c>
    </row>
    <row r="6809" spans="1:3" x14ac:dyDescent="0.25">
      <c r="A6809" s="120">
        <v>45574</v>
      </c>
      <c r="B6809" s="105">
        <v>16</v>
      </c>
      <c r="C6809" s="112">
        <v>34.928000732800001</v>
      </c>
    </row>
    <row r="6810" spans="1:3" x14ac:dyDescent="0.25">
      <c r="A6810" s="120">
        <v>45574</v>
      </c>
      <c r="B6810" s="105">
        <v>17</v>
      </c>
      <c r="C6810" s="112">
        <v>36.480800781799999</v>
      </c>
    </row>
    <row r="6811" spans="1:3" x14ac:dyDescent="0.25">
      <c r="A6811" s="120">
        <v>45574</v>
      </c>
      <c r="B6811" s="105">
        <v>18</v>
      </c>
      <c r="C6811" s="112">
        <v>35.768000488700004</v>
      </c>
    </row>
    <row r="6812" spans="1:3" x14ac:dyDescent="0.25">
      <c r="A6812" s="120">
        <v>45574</v>
      </c>
      <c r="B6812" s="105">
        <v>19</v>
      </c>
      <c r="C6812" s="112">
        <v>33.124000977199998</v>
      </c>
    </row>
    <row r="6813" spans="1:3" x14ac:dyDescent="0.25">
      <c r="A6813" s="120">
        <v>45574</v>
      </c>
      <c r="B6813" s="105">
        <v>20</v>
      </c>
      <c r="C6813" s="112">
        <v>30.7200009771</v>
      </c>
    </row>
    <row r="6814" spans="1:3" x14ac:dyDescent="0.25">
      <c r="A6814" s="120">
        <v>45574</v>
      </c>
      <c r="B6814" s="105">
        <v>21</v>
      </c>
      <c r="C6814" s="112">
        <v>27.7736003423</v>
      </c>
    </row>
    <row r="6815" spans="1:3" x14ac:dyDescent="0.25">
      <c r="A6815" s="120">
        <v>45574</v>
      </c>
      <c r="B6815" s="105">
        <v>22</v>
      </c>
      <c r="C6815" s="112">
        <v>24.2256003424</v>
      </c>
    </row>
    <row r="6816" spans="1:3" x14ac:dyDescent="0.25">
      <c r="A6816" s="120">
        <v>45574</v>
      </c>
      <c r="B6816" s="105">
        <v>23</v>
      </c>
      <c r="C6816" s="112">
        <v>21.524800293399998</v>
      </c>
    </row>
    <row r="6817" spans="1:3" x14ac:dyDescent="0.25">
      <c r="A6817" s="120">
        <v>45574</v>
      </c>
      <c r="B6817" s="105">
        <v>24</v>
      </c>
      <c r="C6817" s="112">
        <v>19.780000122500002</v>
      </c>
    </row>
    <row r="6818" spans="1:3" x14ac:dyDescent="0.25">
      <c r="A6818" s="120">
        <v>45575</v>
      </c>
      <c r="B6818" s="105">
        <v>1</v>
      </c>
      <c r="C6818" s="112">
        <v>17.993600708400002</v>
      </c>
    </row>
    <row r="6819" spans="1:3" x14ac:dyDescent="0.25">
      <c r="A6819" s="120">
        <v>45575</v>
      </c>
      <c r="B6819" s="105">
        <v>2</v>
      </c>
      <c r="C6819" s="112">
        <v>16.636800293299999</v>
      </c>
    </row>
    <row r="6820" spans="1:3" x14ac:dyDescent="0.25">
      <c r="A6820" s="120">
        <v>45575</v>
      </c>
      <c r="B6820" s="105">
        <v>3</v>
      </c>
      <c r="C6820" s="112">
        <v>15.782400146899999</v>
      </c>
    </row>
    <row r="6821" spans="1:3" x14ac:dyDescent="0.25">
      <c r="A6821" s="120">
        <v>45575</v>
      </c>
      <c r="B6821" s="105">
        <v>4</v>
      </c>
      <c r="C6821" s="112">
        <v>15.1648004155</v>
      </c>
    </row>
    <row r="6822" spans="1:3" x14ac:dyDescent="0.25">
      <c r="A6822" s="120">
        <v>45575</v>
      </c>
      <c r="B6822" s="105">
        <v>5</v>
      </c>
      <c r="C6822" s="112">
        <v>14.9264006353</v>
      </c>
    </row>
    <row r="6823" spans="1:3" x14ac:dyDescent="0.25">
      <c r="A6823" s="120">
        <v>45575</v>
      </c>
      <c r="B6823" s="105">
        <v>6</v>
      </c>
      <c r="C6823" s="112">
        <v>15.435200440099999</v>
      </c>
    </row>
    <row r="6824" spans="1:3" x14ac:dyDescent="0.25">
      <c r="A6824" s="120">
        <v>45575</v>
      </c>
      <c r="B6824" s="105">
        <v>7</v>
      </c>
      <c r="C6824" s="112">
        <v>16.4808002937</v>
      </c>
    </row>
    <row r="6825" spans="1:3" x14ac:dyDescent="0.25">
      <c r="A6825" s="120">
        <v>45575</v>
      </c>
      <c r="B6825" s="105">
        <v>8</v>
      </c>
      <c r="C6825" s="112">
        <v>16.5368004157</v>
      </c>
    </row>
    <row r="6826" spans="1:3" x14ac:dyDescent="0.25">
      <c r="A6826" s="120">
        <v>45575</v>
      </c>
      <c r="B6826" s="105">
        <v>9</v>
      </c>
      <c r="C6826" s="112">
        <v>17.214400390999998</v>
      </c>
    </row>
    <row r="6827" spans="1:3" x14ac:dyDescent="0.25">
      <c r="A6827" s="120">
        <v>45575</v>
      </c>
      <c r="B6827" s="105">
        <v>10</v>
      </c>
      <c r="C6827" s="112">
        <v>18.4744002692</v>
      </c>
    </row>
    <row r="6828" spans="1:3" x14ac:dyDescent="0.25">
      <c r="A6828" s="120">
        <v>45575</v>
      </c>
      <c r="B6828" s="105">
        <v>11</v>
      </c>
      <c r="C6828" s="112">
        <v>19.014400391100001</v>
      </c>
    </row>
    <row r="6829" spans="1:3" x14ac:dyDescent="0.25">
      <c r="A6829" s="120">
        <v>45575</v>
      </c>
      <c r="B6829" s="105">
        <v>12</v>
      </c>
      <c r="C6829" s="112">
        <v>20.157600342400002</v>
      </c>
    </row>
    <row r="6830" spans="1:3" x14ac:dyDescent="0.25">
      <c r="A6830" s="120">
        <v>45575</v>
      </c>
      <c r="B6830" s="105">
        <v>13</v>
      </c>
      <c r="C6830" s="112">
        <v>22.758400269300001</v>
      </c>
    </row>
    <row r="6831" spans="1:3" x14ac:dyDescent="0.25">
      <c r="A6831" s="120">
        <v>45575</v>
      </c>
      <c r="B6831" s="105">
        <v>14</v>
      </c>
      <c r="C6831" s="112">
        <v>25.5424001469</v>
      </c>
    </row>
    <row r="6832" spans="1:3" x14ac:dyDescent="0.25">
      <c r="A6832" s="120">
        <v>45575</v>
      </c>
      <c r="B6832" s="105">
        <v>15</v>
      </c>
      <c r="C6832" s="112">
        <v>28.331200684100001</v>
      </c>
    </row>
    <row r="6833" spans="1:3" x14ac:dyDescent="0.25">
      <c r="A6833" s="120">
        <v>45575</v>
      </c>
      <c r="B6833" s="105">
        <v>16</v>
      </c>
      <c r="C6833" s="112">
        <v>30.547200195799999</v>
      </c>
    </row>
    <row r="6834" spans="1:3" x14ac:dyDescent="0.25">
      <c r="A6834" s="120">
        <v>45575</v>
      </c>
      <c r="B6834" s="105">
        <v>17</v>
      </c>
      <c r="C6834" s="112">
        <v>31.882400635300002</v>
      </c>
    </row>
    <row r="6835" spans="1:3" x14ac:dyDescent="0.25">
      <c r="A6835" s="120">
        <v>45575</v>
      </c>
      <c r="B6835" s="105">
        <v>18</v>
      </c>
      <c r="C6835" s="112">
        <v>30.814400879600001</v>
      </c>
    </row>
    <row r="6836" spans="1:3" x14ac:dyDescent="0.25">
      <c r="A6836" s="120">
        <v>45575</v>
      </c>
      <c r="B6836" s="105">
        <v>19</v>
      </c>
      <c r="C6836" s="112">
        <v>28.616001221299999</v>
      </c>
    </row>
    <row r="6837" spans="1:3" x14ac:dyDescent="0.25">
      <c r="A6837" s="120">
        <v>45575</v>
      </c>
      <c r="B6837" s="105">
        <v>20</v>
      </c>
      <c r="C6837" s="112">
        <v>27.318400391099999</v>
      </c>
    </row>
    <row r="6838" spans="1:3" x14ac:dyDescent="0.25">
      <c r="A6838" s="120">
        <v>45575</v>
      </c>
      <c r="B6838" s="105">
        <v>21</v>
      </c>
      <c r="C6838" s="112">
        <v>24.7240000004</v>
      </c>
    </row>
    <row r="6839" spans="1:3" x14ac:dyDescent="0.25">
      <c r="A6839" s="120">
        <v>45575</v>
      </c>
      <c r="B6839" s="105">
        <v>22</v>
      </c>
      <c r="C6839" s="112">
        <v>21.8992003179</v>
      </c>
    </row>
    <row r="6840" spans="1:3" x14ac:dyDescent="0.25">
      <c r="A6840" s="120">
        <v>45575</v>
      </c>
      <c r="B6840" s="105">
        <v>23</v>
      </c>
      <c r="C6840" s="112">
        <v>19.223200562000002</v>
      </c>
    </row>
    <row r="6841" spans="1:3" x14ac:dyDescent="0.25">
      <c r="A6841" s="120">
        <v>45575</v>
      </c>
      <c r="B6841" s="105">
        <v>24</v>
      </c>
      <c r="C6841" s="112">
        <v>17.531200439999999</v>
      </c>
    </row>
    <row r="6842" spans="1:3" x14ac:dyDescent="0.25">
      <c r="A6842" s="120">
        <v>45576</v>
      </c>
      <c r="B6842" s="105">
        <v>1</v>
      </c>
      <c r="C6842" s="112">
        <v>16.178399658700002</v>
      </c>
    </row>
    <row r="6843" spans="1:3" x14ac:dyDescent="0.25">
      <c r="A6843" s="120">
        <v>45576</v>
      </c>
      <c r="B6843" s="105">
        <v>2</v>
      </c>
      <c r="C6843" s="112">
        <v>14.993600342199999</v>
      </c>
    </row>
    <row r="6844" spans="1:3" x14ac:dyDescent="0.25">
      <c r="A6844" s="120">
        <v>45576</v>
      </c>
      <c r="B6844" s="105">
        <v>3</v>
      </c>
      <c r="C6844" s="112">
        <v>14.17120044</v>
      </c>
    </row>
    <row r="6845" spans="1:3" x14ac:dyDescent="0.25">
      <c r="A6845" s="120">
        <v>45576</v>
      </c>
      <c r="B6845" s="105">
        <v>4</v>
      </c>
      <c r="C6845" s="112">
        <v>13.6048002934</v>
      </c>
    </row>
    <row r="6846" spans="1:3" x14ac:dyDescent="0.25">
      <c r="A6846" s="120">
        <v>45576</v>
      </c>
      <c r="B6846" s="105">
        <v>5</v>
      </c>
      <c r="C6846" s="112">
        <v>13.575200562199999</v>
      </c>
    </row>
    <row r="6847" spans="1:3" x14ac:dyDescent="0.25">
      <c r="A6847" s="120">
        <v>45576</v>
      </c>
      <c r="B6847" s="105">
        <v>6</v>
      </c>
      <c r="C6847" s="112">
        <v>14.142400269100001</v>
      </c>
    </row>
    <row r="6848" spans="1:3" x14ac:dyDescent="0.25">
      <c r="A6848" s="120">
        <v>45576</v>
      </c>
      <c r="B6848" s="105">
        <v>7</v>
      </c>
      <c r="C6848" s="112">
        <v>15.025600586500001</v>
      </c>
    </row>
    <row r="6849" spans="1:3" x14ac:dyDescent="0.25">
      <c r="A6849" s="120">
        <v>45576</v>
      </c>
      <c r="B6849" s="105">
        <v>8</v>
      </c>
      <c r="C6849" s="112">
        <v>14.943200317799999</v>
      </c>
    </row>
    <row r="6850" spans="1:3" x14ac:dyDescent="0.25">
      <c r="A6850" s="120">
        <v>45576</v>
      </c>
      <c r="B6850" s="105">
        <v>9</v>
      </c>
      <c r="C6850" s="112">
        <v>16.181600708600001</v>
      </c>
    </row>
    <row r="6851" spans="1:3" x14ac:dyDescent="0.25">
      <c r="A6851" s="120">
        <v>45576</v>
      </c>
      <c r="B6851" s="105">
        <v>10</v>
      </c>
      <c r="C6851" s="112">
        <v>17.1288005378</v>
      </c>
    </row>
    <row r="6852" spans="1:3" x14ac:dyDescent="0.25">
      <c r="A6852" s="120">
        <v>45576</v>
      </c>
      <c r="B6852" s="105">
        <v>11</v>
      </c>
      <c r="C6852" s="112">
        <v>18.0080006108</v>
      </c>
    </row>
    <row r="6853" spans="1:3" x14ac:dyDescent="0.25">
      <c r="A6853" s="120">
        <v>45576</v>
      </c>
      <c r="B6853" s="105">
        <v>12</v>
      </c>
      <c r="C6853" s="112">
        <v>19.778399780600001</v>
      </c>
    </row>
    <row r="6854" spans="1:3" x14ac:dyDescent="0.25">
      <c r="A6854" s="120">
        <v>45576</v>
      </c>
      <c r="B6854" s="105">
        <v>13</v>
      </c>
      <c r="C6854" s="112">
        <v>22.140800537600001</v>
      </c>
    </row>
    <row r="6855" spans="1:3" x14ac:dyDescent="0.25">
      <c r="A6855" s="120">
        <v>45576</v>
      </c>
      <c r="B6855" s="105">
        <v>14</v>
      </c>
      <c r="C6855" s="112">
        <v>24.970400390999998</v>
      </c>
    </row>
    <row r="6856" spans="1:3" x14ac:dyDescent="0.25">
      <c r="A6856" s="120">
        <v>45576</v>
      </c>
      <c r="B6856" s="105">
        <v>15</v>
      </c>
      <c r="C6856" s="112">
        <v>27.450401123700001</v>
      </c>
    </row>
    <row r="6857" spans="1:3" x14ac:dyDescent="0.25">
      <c r="A6857" s="120">
        <v>45576</v>
      </c>
      <c r="B6857" s="105">
        <v>16</v>
      </c>
      <c r="C6857" s="112">
        <v>29.640000977299998</v>
      </c>
    </row>
    <row r="6858" spans="1:3" x14ac:dyDescent="0.25">
      <c r="A6858" s="120">
        <v>45576</v>
      </c>
      <c r="B6858" s="105">
        <v>17</v>
      </c>
      <c r="C6858" s="112">
        <v>31.180000733100002</v>
      </c>
    </row>
    <row r="6859" spans="1:3" x14ac:dyDescent="0.25">
      <c r="A6859" s="120">
        <v>45576</v>
      </c>
      <c r="B6859" s="105">
        <v>18</v>
      </c>
      <c r="C6859" s="112">
        <v>30.4424006353</v>
      </c>
    </row>
    <row r="6860" spans="1:3" x14ac:dyDescent="0.25">
      <c r="A6860" s="120">
        <v>45576</v>
      </c>
      <c r="B6860" s="105">
        <v>19</v>
      </c>
      <c r="C6860" s="112">
        <v>28.552000488800001</v>
      </c>
    </row>
    <row r="6861" spans="1:3" x14ac:dyDescent="0.25">
      <c r="A6861" s="120">
        <v>45576</v>
      </c>
      <c r="B6861" s="105">
        <v>20</v>
      </c>
      <c r="C6861" s="112">
        <v>26.668800781800002</v>
      </c>
    </row>
    <row r="6862" spans="1:3" x14ac:dyDescent="0.25">
      <c r="A6862" s="120">
        <v>45576</v>
      </c>
      <c r="B6862" s="105">
        <v>21</v>
      </c>
      <c r="C6862" s="112">
        <v>23.861600342300001</v>
      </c>
    </row>
    <row r="6863" spans="1:3" x14ac:dyDescent="0.25">
      <c r="A6863" s="120">
        <v>45576</v>
      </c>
      <c r="B6863" s="105">
        <v>22</v>
      </c>
      <c r="C6863" s="112">
        <v>21.456000855099997</v>
      </c>
    </row>
    <row r="6864" spans="1:3" x14ac:dyDescent="0.25">
      <c r="A6864" s="120">
        <v>45576</v>
      </c>
      <c r="B6864" s="105">
        <v>23</v>
      </c>
      <c r="C6864" s="112">
        <v>19.362400513100003</v>
      </c>
    </row>
    <row r="6865" spans="1:3" x14ac:dyDescent="0.25">
      <c r="A6865" s="120">
        <v>45576</v>
      </c>
      <c r="B6865" s="105">
        <v>24</v>
      </c>
      <c r="C6865" s="112">
        <v>17.747200073600002</v>
      </c>
    </row>
    <row r="6866" spans="1:3" x14ac:dyDescent="0.25">
      <c r="A6866" s="120">
        <v>45577</v>
      </c>
      <c r="B6866" s="105">
        <v>1</v>
      </c>
      <c r="C6866" s="112">
        <v>16.428799927299998</v>
      </c>
    </row>
    <row r="6867" spans="1:3" x14ac:dyDescent="0.25">
      <c r="A6867" s="120">
        <v>45577</v>
      </c>
      <c r="B6867" s="105">
        <v>2</v>
      </c>
      <c r="C6867" s="112">
        <v>15.396000366599999</v>
      </c>
    </row>
    <row r="6868" spans="1:3" x14ac:dyDescent="0.25">
      <c r="A6868" s="120">
        <v>45577</v>
      </c>
      <c r="B6868" s="105">
        <v>3</v>
      </c>
      <c r="C6868" s="112">
        <v>14.539200562</v>
      </c>
    </row>
    <row r="6869" spans="1:3" x14ac:dyDescent="0.25">
      <c r="A6869" s="120">
        <v>45577</v>
      </c>
      <c r="B6869" s="105">
        <v>4</v>
      </c>
      <c r="C6869" s="112">
        <v>13.9336004645</v>
      </c>
    </row>
    <row r="6870" spans="1:3" x14ac:dyDescent="0.25">
      <c r="A6870" s="120">
        <v>45577</v>
      </c>
      <c r="B6870" s="105">
        <v>5</v>
      </c>
      <c r="C6870" s="112">
        <v>13.770400269100001</v>
      </c>
    </row>
    <row r="6871" spans="1:3" x14ac:dyDescent="0.25">
      <c r="A6871" s="120">
        <v>45577</v>
      </c>
      <c r="B6871" s="105">
        <v>6</v>
      </c>
      <c r="C6871" s="112">
        <v>13.6776003425</v>
      </c>
    </row>
    <row r="6872" spans="1:3" x14ac:dyDescent="0.25">
      <c r="A6872" s="120">
        <v>45577</v>
      </c>
      <c r="B6872" s="105">
        <v>7</v>
      </c>
      <c r="C6872" s="112">
        <v>14.009600342399999</v>
      </c>
    </row>
    <row r="6873" spans="1:3" x14ac:dyDescent="0.25">
      <c r="A6873" s="120">
        <v>45577</v>
      </c>
      <c r="B6873" s="105">
        <v>8</v>
      </c>
      <c r="C6873" s="112">
        <v>13.8192003178</v>
      </c>
    </row>
    <row r="6874" spans="1:3" x14ac:dyDescent="0.25">
      <c r="A6874" s="120">
        <v>45577</v>
      </c>
      <c r="B6874" s="105">
        <v>9</v>
      </c>
      <c r="C6874" s="112">
        <v>13.927200317999999</v>
      </c>
    </row>
    <row r="6875" spans="1:3" x14ac:dyDescent="0.25">
      <c r="A6875" s="120">
        <v>45577</v>
      </c>
      <c r="B6875" s="105">
        <v>10</v>
      </c>
      <c r="C6875" s="112">
        <v>15.2959998784</v>
      </c>
    </row>
    <row r="6876" spans="1:3" x14ac:dyDescent="0.25">
      <c r="A6876" s="120">
        <v>45577</v>
      </c>
      <c r="B6876" s="105">
        <v>11</v>
      </c>
      <c r="C6876" s="112">
        <v>16.229600342199998</v>
      </c>
    </row>
    <row r="6877" spans="1:3" x14ac:dyDescent="0.25">
      <c r="A6877" s="120">
        <v>45577</v>
      </c>
      <c r="B6877" s="105">
        <v>12</v>
      </c>
      <c r="C6877" s="112">
        <v>17.448800415500003</v>
      </c>
    </row>
    <row r="6878" spans="1:3" x14ac:dyDescent="0.25">
      <c r="A6878" s="120">
        <v>45577</v>
      </c>
      <c r="B6878" s="105">
        <v>13</v>
      </c>
      <c r="C6878" s="112">
        <v>19.045600342299998</v>
      </c>
    </row>
    <row r="6879" spans="1:3" x14ac:dyDescent="0.25">
      <c r="A6879" s="120">
        <v>45577</v>
      </c>
      <c r="B6879" s="105">
        <v>14</v>
      </c>
      <c r="C6879" s="112">
        <v>21.105600708600001</v>
      </c>
    </row>
    <row r="6880" spans="1:3" x14ac:dyDescent="0.25">
      <c r="A6880" s="120">
        <v>45577</v>
      </c>
      <c r="B6880" s="105">
        <v>15</v>
      </c>
      <c r="C6880" s="112">
        <v>23.2847999273</v>
      </c>
    </row>
    <row r="6881" spans="1:3" x14ac:dyDescent="0.25">
      <c r="A6881" s="120">
        <v>45577</v>
      </c>
      <c r="B6881" s="105">
        <v>16</v>
      </c>
      <c r="C6881" s="112">
        <v>24.848800659600002</v>
      </c>
    </row>
    <row r="6882" spans="1:3" x14ac:dyDescent="0.25">
      <c r="A6882" s="120">
        <v>45577</v>
      </c>
      <c r="B6882" s="105">
        <v>17</v>
      </c>
      <c r="C6882" s="112">
        <v>26.166400635499997</v>
      </c>
    </row>
    <row r="6883" spans="1:3" x14ac:dyDescent="0.25">
      <c r="A6883" s="120">
        <v>45577</v>
      </c>
      <c r="B6883" s="105">
        <v>18</v>
      </c>
      <c r="C6883" s="112">
        <v>25.826400391</v>
      </c>
    </row>
    <row r="6884" spans="1:3" x14ac:dyDescent="0.25">
      <c r="A6884" s="120">
        <v>45577</v>
      </c>
      <c r="B6884" s="105">
        <v>19</v>
      </c>
      <c r="C6884" s="112">
        <v>23.689600586400001</v>
      </c>
    </row>
    <row r="6885" spans="1:3" x14ac:dyDescent="0.25">
      <c r="A6885" s="120">
        <v>45577</v>
      </c>
      <c r="B6885" s="105">
        <v>20</v>
      </c>
      <c r="C6885" s="112">
        <v>22.210400513299998</v>
      </c>
    </row>
    <row r="6886" spans="1:3" x14ac:dyDescent="0.25">
      <c r="A6886" s="120">
        <v>45577</v>
      </c>
      <c r="B6886" s="105">
        <v>21</v>
      </c>
      <c r="C6886" s="112">
        <v>20.358400391099998</v>
      </c>
    </row>
    <row r="6887" spans="1:3" x14ac:dyDescent="0.25">
      <c r="A6887" s="120">
        <v>45577</v>
      </c>
      <c r="B6887" s="105">
        <v>22</v>
      </c>
      <c r="C6887" s="112">
        <v>18.995200684099999</v>
      </c>
    </row>
    <row r="6888" spans="1:3" x14ac:dyDescent="0.25">
      <c r="A6888" s="120">
        <v>45577</v>
      </c>
      <c r="B6888" s="105">
        <v>23</v>
      </c>
      <c r="C6888" s="112">
        <v>17.8304002691</v>
      </c>
    </row>
    <row r="6889" spans="1:3" x14ac:dyDescent="0.25">
      <c r="A6889" s="120">
        <v>45577</v>
      </c>
      <c r="B6889" s="105">
        <v>24</v>
      </c>
      <c r="C6889" s="112">
        <v>16.530400146799998</v>
      </c>
    </row>
    <row r="6890" spans="1:3" x14ac:dyDescent="0.25">
      <c r="A6890" s="120">
        <v>45578</v>
      </c>
      <c r="B6890" s="105">
        <v>1</v>
      </c>
      <c r="C6890" s="112">
        <v>15.5264001469</v>
      </c>
    </row>
    <row r="6891" spans="1:3" x14ac:dyDescent="0.25">
      <c r="A6891" s="120">
        <v>45578</v>
      </c>
      <c r="B6891" s="105">
        <v>2</v>
      </c>
      <c r="C6891" s="112">
        <v>14.5696005866</v>
      </c>
    </row>
    <row r="6892" spans="1:3" x14ac:dyDescent="0.25">
      <c r="A6892" s="120">
        <v>45578</v>
      </c>
      <c r="B6892" s="105">
        <v>3</v>
      </c>
      <c r="C6892" s="112">
        <v>13.775200440099999</v>
      </c>
    </row>
    <row r="6893" spans="1:3" x14ac:dyDescent="0.25">
      <c r="A6893" s="120">
        <v>45578</v>
      </c>
      <c r="B6893" s="105">
        <v>4</v>
      </c>
      <c r="C6893" s="112">
        <v>13.340000244600001</v>
      </c>
    </row>
    <row r="6894" spans="1:3" x14ac:dyDescent="0.25">
      <c r="A6894" s="120">
        <v>45578</v>
      </c>
      <c r="B6894" s="105">
        <v>5</v>
      </c>
      <c r="C6894" s="112">
        <v>13.152800171200001</v>
      </c>
    </row>
    <row r="6895" spans="1:3" x14ac:dyDescent="0.25">
      <c r="A6895" s="120">
        <v>45578</v>
      </c>
      <c r="B6895" s="105">
        <v>6</v>
      </c>
      <c r="C6895" s="112">
        <v>13.2240001226</v>
      </c>
    </row>
    <row r="6896" spans="1:3" x14ac:dyDescent="0.25">
      <c r="A6896" s="120">
        <v>45578</v>
      </c>
      <c r="B6896" s="105">
        <v>7</v>
      </c>
      <c r="C6896" s="112">
        <v>13.3368001714</v>
      </c>
    </row>
    <row r="6897" spans="1:3" x14ac:dyDescent="0.25">
      <c r="A6897" s="120">
        <v>45578</v>
      </c>
      <c r="B6897" s="105">
        <v>8</v>
      </c>
      <c r="C6897" s="112">
        <v>12.9048001715</v>
      </c>
    </row>
    <row r="6898" spans="1:3" x14ac:dyDescent="0.25">
      <c r="A6898" s="120">
        <v>45578</v>
      </c>
      <c r="B6898" s="105">
        <v>9</v>
      </c>
      <c r="C6898" s="112">
        <v>12.9736004646</v>
      </c>
    </row>
    <row r="6899" spans="1:3" x14ac:dyDescent="0.25">
      <c r="A6899" s="120">
        <v>45578</v>
      </c>
      <c r="B6899" s="105">
        <v>10</v>
      </c>
      <c r="C6899" s="112">
        <v>13.221600220099999</v>
      </c>
    </row>
    <row r="6900" spans="1:3" x14ac:dyDescent="0.25">
      <c r="A6900" s="120">
        <v>45578</v>
      </c>
      <c r="B6900" s="105">
        <v>11</v>
      </c>
      <c r="C6900" s="112">
        <v>13.814400146899999</v>
      </c>
    </row>
    <row r="6901" spans="1:3" x14ac:dyDescent="0.25">
      <c r="A6901" s="120">
        <v>45578</v>
      </c>
      <c r="B6901" s="105">
        <v>12</v>
      </c>
      <c r="C6901" s="112">
        <v>14.324000244600001</v>
      </c>
    </row>
    <row r="6902" spans="1:3" x14ac:dyDescent="0.25">
      <c r="A6902" s="120">
        <v>45578</v>
      </c>
      <c r="B6902" s="105">
        <v>13</v>
      </c>
      <c r="C6902" s="112">
        <v>15.500800049199999</v>
      </c>
    </row>
    <row r="6903" spans="1:3" x14ac:dyDescent="0.25">
      <c r="A6903" s="120">
        <v>45578</v>
      </c>
      <c r="B6903" s="105">
        <v>14</v>
      </c>
      <c r="C6903" s="112">
        <v>17.247200317899999</v>
      </c>
    </row>
    <row r="6904" spans="1:3" x14ac:dyDescent="0.25">
      <c r="A6904" s="120">
        <v>45578</v>
      </c>
      <c r="B6904" s="105">
        <v>15</v>
      </c>
      <c r="C6904" s="112">
        <v>19.4264003911</v>
      </c>
    </row>
    <row r="6905" spans="1:3" x14ac:dyDescent="0.25">
      <c r="A6905" s="120">
        <v>45578</v>
      </c>
      <c r="B6905" s="105">
        <v>16</v>
      </c>
      <c r="C6905" s="112">
        <v>21.493600220499999</v>
      </c>
    </row>
    <row r="6906" spans="1:3" x14ac:dyDescent="0.25">
      <c r="A6906" s="120">
        <v>45578</v>
      </c>
      <c r="B6906" s="105">
        <v>17</v>
      </c>
      <c r="C6906" s="112">
        <v>22.9360000004</v>
      </c>
    </row>
    <row r="6907" spans="1:3" x14ac:dyDescent="0.25">
      <c r="A6907" s="120">
        <v>45578</v>
      </c>
      <c r="B6907" s="105">
        <v>18</v>
      </c>
      <c r="C6907" s="112">
        <v>23.0272011725</v>
      </c>
    </row>
    <row r="6908" spans="1:3" x14ac:dyDescent="0.25">
      <c r="A6908" s="120">
        <v>45578</v>
      </c>
      <c r="B6908" s="105">
        <v>19</v>
      </c>
      <c r="C6908" s="112">
        <v>22.109599731799999</v>
      </c>
    </row>
    <row r="6909" spans="1:3" x14ac:dyDescent="0.25">
      <c r="A6909" s="120">
        <v>45578</v>
      </c>
      <c r="B6909" s="105">
        <v>20</v>
      </c>
      <c r="C6909" s="112">
        <v>21.0688004157</v>
      </c>
    </row>
    <row r="6910" spans="1:3" x14ac:dyDescent="0.25">
      <c r="A6910" s="120">
        <v>45578</v>
      </c>
      <c r="B6910" s="105">
        <v>21</v>
      </c>
      <c r="C6910" s="112">
        <v>19.7280003668</v>
      </c>
    </row>
    <row r="6911" spans="1:3" x14ac:dyDescent="0.25">
      <c r="A6911" s="120">
        <v>45578</v>
      </c>
      <c r="B6911" s="105">
        <v>22</v>
      </c>
      <c r="C6911" s="112">
        <v>18.6672005621</v>
      </c>
    </row>
    <row r="6912" spans="1:3" x14ac:dyDescent="0.25">
      <c r="A6912" s="120">
        <v>45578</v>
      </c>
      <c r="B6912" s="105">
        <v>23</v>
      </c>
      <c r="C6912" s="112">
        <v>17.128000610800001</v>
      </c>
    </row>
    <row r="6913" spans="1:3" x14ac:dyDescent="0.25">
      <c r="A6913" s="120">
        <v>45578</v>
      </c>
      <c r="B6913" s="105">
        <v>24</v>
      </c>
      <c r="C6913" s="112">
        <v>15.9216003424</v>
      </c>
    </row>
    <row r="6914" spans="1:3" x14ac:dyDescent="0.25">
      <c r="A6914" s="120">
        <v>45579</v>
      </c>
      <c r="B6914" s="105">
        <v>1</v>
      </c>
      <c r="C6914" s="112">
        <v>14.748000366699999</v>
      </c>
    </row>
    <row r="6915" spans="1:3" x14ac:dyDescent="0.25">
      <c r="A6915" s="120">
        <v>45579</v>
      </c>
      <c r="B6915" s="105">
        <v>2</v>
      </c>
      <c r="C6915" s="112">
        <v>14.0640003666</v>
      </c>
    </row>
    <row r="6916" spans="1:3" x14ac:dyDescent="0.25">
      <c r="A6916" s="120">
        <v>45579</v>
      </c>
      <c r="B6916" s="105">
        <v>3</v>
      </c>
      <c r="C6916" s="112">
        <v>13.280000122499999</v>
      </c>
    </row>
    <row r="6917" spans="1:3" x14ac:dyDescent="0.25">
      <c r="A6917" s="120">
        <v>45579</v>
      </c>
      <c r="B6917" s="105">
        <v>4</v>
      </c>
      <c r="C6917" s="112">
        <v>12.996000367000001</v>
      </c>
    </row>
    <row r="6918" spans="1:3" x14ac:dyDescent="0.25">
      <c r="A6918" s="120">
        <v>45579</v>
      </c>
      <c r="B6918" s="105">
        <v>5</v>
      </c>
      <c r="C6918" s="112">
        <v>13.036800537700001</v>
      </c>
    </row>
    <row r="6919" spans="1:3" x14ac:dyDescent="0.25">
      <c r="A6919" s="120">
        <v>45579</v>
      </c>
      <c r="B6919" s="105">
        <v>6</v>
      </c>
      <c r="C6919" s="112">
        <v>13.6992001958</v>
      </c>
    </row>
    <row r="6920" spans="1:3" x14ac:dyDescent="0.25">
      <c r="A6920" s="120">
        <v>45579</v>
      </c>
      <c r="B6920" s="105">
        <v>7</v>
      </c>
      <c r="C6920" s="112">
        <v>14.5800003668</v>
      </c>
    </row>
    <row r="6921" spans="1:3" x14ac:dyDescent="0.25">
      <c r="A6921" s="120">
        <v>45579</v>
      </c>
      <c r="B6921" s="105">
        <v>8</v>
      </c>
      <c r="C6921" s="112">
        <v>14.5576004645</v>
      </c>
    </row>
    <row r="6922" spans="1:3" x14ac:dyDescent="0.25">
      <c r="A6922" s="120">
        <v>45579</v>
      </c>
      <c r="B6922" s="105">
        <v>9</v>
      </c>
      <c r="C6922" s="112">
        <v>14.826400147000001</v>
      </c>
    </row>
    <row r="6923" spans="1:3" x14ac:dyDescent="0.25">
      <c r="A6923" s="120">
        <v>45579</v>
      </c>
      <c r="B6923" s="105">
        <v>10</v>
      </c>
      <c r="C6923" s="112">
        <v>14.904000122499999</v>
      </c>
    </row>
    <row r="6924" spans="1:3" x14ac:dyDescent="0.25">
      <c r="A6924" s="120">
        <v>45579</v>
      </c>
      <c r="B6924" s="105">
        <v>11</v>
      </c>
      <c r="C6924" s="112">
        <v>15.3528005377</v>
      </c>
    </row>
    <row r="6925" spans="1:3" x14ac:dyDescent="0.25">
      <c r="A6925" s="120">
        <v>45579</v>
      </c>
      <c r="B6925" s="105">
        <v>12</v>
      </c>
      <c r="C6925" s="112">
        <v>15.8448004157</v>
      </c>
    </row>
    <row r="6926" spans="1:3" x14ac:dyDescent="0.25">
      <c r="A6926" s="120">
        <v>45579</v>
      </c>
      <c r="B6926" s="105">
        <v>13</v>
      </c>
      <c r="C6926" s="112">
        <v>16.721600708499999</v>
      </c>
    </row>
    <row r="6927" spans="1:3" x14ac:dyDescent="0.25">
      <c r="A6927" s="120">
        <v>45579</v>
      </c>
      <c r="B6927" s="105">
        <v>14</v>
      </c>
      <c r="C6927" s="112">
        <v>17.683200073799998</v>
      </c>
    </row>
    <row r="6928" spans="1:3" x14ac:dyDescent="0.25">
      <c r="A6928" s="120">
        <v>45579</v>
      </c>
      <c r="B6928" s="105">
        <v>15</v>
      </c>
      <c r="C6928" s="112">
        <v>19.0816002201</v>
      </c>
    </row>
    <row r="6929" spans="1:3" x14ac:dyDescent="0.25">
      <c r="A6929" s="120">
        <v>45579</v>
      </c>
      <c r="B6929" s="105">
        <v>16</v>
      </c>
      <c r="C6929" s="112">
        <v>20.467200562000002</v>
      </c>
    </row>
    <row r="6930" spans="1:3" x14ac:dyDescent="0.25">
      <c r="A6930" s="120">
        <v>45579</v>
      </c>
      <c r="B6930" s="105">
        <v>17</v>
      </c>
      <c r="C6930" s="112">
        <v>22.0935999762</v>
      </c>
    </row>
    <row r="6931" spans="1:3" x14ac:dyDescent="0.25">
      <c r="A6931" s="120">
        <v>45579</v>
      </c>
      <c r="B6931" s="105">
        <v>18</v>
      </c>
      <c r="C6931" s="112">
        <v>22.470400513400001</v>
      </c>
    </row>
    <row r="6932" spans="1:3" x14ac:dyDescent="0.25">
      <c r="A6932" s="120">
        <v>45579</v>
      </c>
      <c r="B6932" s="105">
        <v>19</v>
      </c>
      <c r="C6932" s="112">
        <v>22.301600830600002</v>
      </c>
    </row>
    <row r="6933" spans="1:3" x14ac:dyDescent="0.25">
      <c r="A6933" s="120">
        <v>45579</v>
      </c>
      <c r="B6933" s="105">
        <v>20</v>
      </c>
      <c r="C6933" s="112">
        <v>21.9304006353</v>
      </c>
    </row>
    <row r="6934" spans="1:3" x14ac:dyDescent="0.25">
      <c r="A6934" s="120">
        <v>45579</v>
      </c>
      <c r="B6934" s="105">
        <v>21</v>
      </c>
      <c r="C6934" s="112">
        <v>20.810400025</v>
      </c>
    </row>
    <row r="6935" spans="1:3" x14ac:dyDescent="0.25">
      <c r="A6935" s="120">
        <v>45579</v>
      </c>
      <c r="B6935" s="105">
        <v>22</v>
      </c>
      <c r="C6935" s="112">
        <v>19.032800415500002</v>
      </c>
    </row>
    <row r="6936" spans="1:3" x14ac:dyDescent="0.25">
      <c r="A6936" s="120">
        <v>45579</v>
      </c>
      <c r="B6936" s="105">
        <v>23</v>
      </c>
      <c r="C6936" s="112">
        <v>17.306400635400003</v>
      </c>
    </row>
    <row r="6937" spans="1:3" x14ac:dyDescent="0.25">
      <c r="A6937" s="120">
        <v>45579</v>
      </c>
      <c r="B6937" s="105">
        <v>24</v>
      </c>
      <c r="C6937" s="112">
        <v>15.780800171299999</v>
      </c>
    </row>
    <row r="6938" spans="1:3" x14ac:dyDescent="0.25">
      <c r="A6938" s="120">
        <v>45580</v>
      </c>
      <c r="B6938" s="105">
        <v>1</v>
      </c>
      <c r="C6938" s="112">
        <v>14.868000000399999</v>
      </c>
    </row>
    <row r="6939" spans="1:3" x14ac:dyDescent="0.25">
      <c r="A6939" s="120">
        <v>45580</v>
      </c>
      <c r="B6939" s="105">
        <v>2</v>
      </c>
      <c r="C6939" s="112">
        <v>14.006400513200001</v>
      </c>
    </row>
    <row r="6940" spans="1:3" x14ac:dyDescent="0.25">
      <c r="A6940" s="120">
        <v>45580</v>
      </c>
      <c r="B6940" s="105">
        <v>3</v>
      </c>
      <c r="C6940" s="112">
        <v>13.451200440000001</v>
      </c>
    </row>
    <row r="6941" spans="1:3" x14ac:dyDescent="0.25">
      <c r="A6941" s="120">
        <v>45580</v>
      </c>
      <c r="B6941" s="105">
        <v>4</v>
      </c>
      <c r="C6941" s="112">
        <v>13.1975998538</v>
      </c>
    </row>
    <row r="6942" spans="1:3" x14ac:dyDescent="0.25">
      <c r="A6942" s="120">
        <v>45580</v>
      </c>
      <c r="B6942" s="105">
        <v>5</v>
      </c>
      <c r="C6942" s="112">
        <v>13.2632004399</v>
      </c>
    </row>
    <row r="6943" spans="1:3" x14ac:dyDescent="0.25">
      <c r="A6943" s="120">
        <v>45580</v>
      </c>
      <c r="B6943" s="105">
        <v>6</v>
      </c>
      <c r="C6943" s="112">
        <v>14.002399902600001</v>
      </c>
    </row>
    <row r="6944" spans="1:3" x14ac:dyDescent="0.25">
      <c r="A6944" s="120">
        <v>45580</v>
      </c>
      <c r="B6944" s="105">
        <v>7</v>
      </c>
      <c r="C6944" s="112">
        <v>15.1720002446</v>
      </c>
    </row>
    <row r="6945" spans="1:3" x14ac:dyDescent="0.25">
      <c r="A6945" s="120">
        <v>45580</v>
      </c>
      <c r="B6945" s="105">
        <v>8</v>
      </c>
      <c r="C6945" s="112">
        <v>14.9256000981</v>
      </c>
    </row>
    <row r="6946" spans="1:3" x14ac:dyDescent="0.25">
      <c r="A6946" s="120">
        <v>45580</v>
      </c>
      <c r="B6946" s="105">
        <v>9</v>
      </c>
      <c r="C6946" s="112">
        <v>14.832800171299999</v>
      </c>
    </row>
    <row r="6947" spans="1:3" x14ac:dyDescent="0.25">
      <c r="A6947" s="120">
        <v>45580</v>
      </c>
      <c r="B6947" s="105">
        <v>10</v>
      </c>
      <c r="C6947" s="112">
        <v>14.6848002935</v>
      </c>
    </row>
    <row r="6948" spans="1:3" x14ac:dyDescent="0.25">
      <c r="A6948" s="120">
        <v>45580</v>
      </c>
      <c r="B6948" s="105">
        <v>11</v>
      </c>
      <c r="C6948" s="112">
        <v>14.9368004156</v>
      </c>
    </row>
    <row r="6949" spans="1:3" x14ac:dyDescent="0.25">
      <c r="A6949" s="120">
        <v>45580</v>
      </c>
      <c r="B6949" s="105">
        <v>12</v>
      </c>
      <c r="C6949" s="112">
        <v>15.9448000493</v>
      </c>
    </row>
    <row r="6950" spans="1:3" x14ac:dyDescent="0.25">
      <c r="A6950" s="120">
        <v>45580</v>
      </c>
      <c r="B6950" s="105">
        <v>13</v>
      </c>
      <c r="C6950" s="112">
        <v>16.705599853900001</v>
      </c>
    </row>
    <row r="6951" spans="1:3" x14ac:dyDescent="0.25">
      <c r="A6951" s="120">
        <v>45580</v>
      </c>
      <c r="B6951" s="105">
        <v>14</v>
      </c>
      <c r="C6951" s="112">
        <v>17.875200317899999</v>
      </c>
    </row>
    <row r="6952" spans="1:3" x14ac:dyDescent="0.25">
      <c r="A6952" s="120">
        <v>45580</v>
      </c>
      <c r="B6952" s="105">
        <v>15</v>
      </c>
      <c r="C6952" s="112">
        <v>19.000000488800001</v>
      </c>
    </row>
    <row r="6953" spans="1:3" x14ac:dyDescent="0.25">
      <c r="A6953" s="120">
        <v>45580</v>
      </c>
      <c r="B6953" s="105">
        <v>16</v>
      </c>
      <c r="C6953" s="112">
        <v>20.383200684200002</v>
      </c>
    </row>
    <row r="6954" spans="1:3" x14ac:dyDescent="0.25">
      <c r="A6954" s="120">
        <v>45580</v>
      </c>
      <c r="B6954" s="105">
        <v>17</v>
      </c>
      <c r="C6954" s="112">
        <v>21.658400269099999</v>
      </c>
    </row>
    <row r="6955" spans="1:3" x14ac:dyDescent="0.25">
      <c r="A6955" s="120">
        <v>45580</v>
      </c>
      <c r="B6955" s="105">
        <v>18</v>
      </c>
      <c r="C6955" s="112">
        <v>21.986400024999998</v>
      </c>
    </row>
    <row r="6956" spans="1:3" x14ac:dyDescent="0.25">
      <c r="A6956" s="120">
        <v>45580</v>
      </c>
      <c r="B6956" s="105">
        <v>19</v>
      </c>
      <c r="C6956" s="112">
        <v>22.261600464499999</v>
      </c>
    </row>
    <row r="6957" spans="1:3" x14ac:dyDescent="0.25">
      <c r="A6957" s="120">
        <v>45580</v>
      </c>
      <c r="B6957" s="105">
        <v>20</v>
      </c>
      <c r="C6957" s="112">
        <v>21.930400269099998</v>
      </c>
    </row>
    <row r="6958" spans="1:3" x14ac:dyDescent="0.25">
      <c r="A6958" s="120">
        <v>45580</v>
      </c>
      <c r="B6958" s="105">
        <v>21</v>
      </c>
      <c r="C6958" s="112">
        <v>20.1576004645</v>
      </c>
    </row>
    <row r="6959" spans="1:3" x14ac:dyDescent="0.25">
      <c r="A6959" s="120">
        <v>45580</v>
      </c>
      <c r="B6959" s="105">
        <v>22</v>
      </c>
      <c r="C6959" s="112">
        <v>18.793600586500002</v>
      </c>
    </row>
    <row r="6960" spans="1:3" x14ac:dyDescent="0.25">
      <c r="A6960" s="120">
        <v>45580</v>
      </c>
      <c r="B6960" s="105">
        <v>23</v>
      </c>
      <c r="C6960" s="112">
        <v>16.9031999515</v>
      </c>
    </row>
    <row r="6961" spans="1:3" x14ac:dyDescent="0.25">
      <c r="A6961" s="120">
        <v>45580</v>
      </c>
      <c r="B6961" s="105">
        <v>24</v>
      </c>
      <c r="C6961" s="112">
        <v>15.4312004402</v>
      </c>
    </row>
    <row r="6962" spans="1:3" x14ac:dyDescent="0.25">
      <c r="A6962" s="120">
        <v>45581</v>
      </c>
      <c r="B6962" s="105">
        <v>1</v>
      </c>
      <c r="C6962" s="112">
        <v>14.434400147</v>
      </c>
    </row>
    <row r="6963" spans="1:3" x14ac:dyDescent="0.25">
      <c r="A6963" s="120">
        <v>45581</v>
      </c>
      <c r="B6963" s="105">
        <v>2</v>
      </c>
      <c r="C6963" s="112">
        <v>13.5744002691</v>
      </c>
    </row>
    <row r="6964" spans="1:3" x14ac:dyDescent="0.25">
      <c r="A6964" s="120">
        <v>45581</v>
      </c>
      <c r="B6964" s="105">
        <v>3</v>
      </c>
      <c r="C6964" s="112">
        <v>12.9904002689</v>
      </c>
    </row>
    <row r="6965" spans="1:3" x14ac:dyDescent="0.25">
      <c r="A6965" s="120">
        <v>45581</v>
      </c>
      <c r="B6965" s="105">
        <v>4</v>
      </c>
      <c r="C6965" s="112">
        <v>12.703200195800001</v>
      </c>
    </row>
    <row r="6966" spans="1:3" x14ac:dyDescent="0.25">
      <c r="A6966" s="120">
        <v>45581</v>
      </c>
      <c r="B6966" s="105">
        <v>5</v>
      </c>
      <c r="C6966" s="112">
        <v>12.766400146899999</v>
      </c>
    </row>
    <row r="6967" spans="1:3" x14ac:dyDescent="0.25">
      <c r="A6967" s="120">
        <v>45581</v>
      </c>
      <c r="B6967" s="105">
        <v>6</v>
      </c>
      <c r="C6967" s="112">
        <v>13.4360004888</v>
      </c>
    </row>
    <row r="6968" spans="1:3" x14ac:dyDescent="0.25">
      <c r="A6968" s="120">
        <v>45581</v>
      </c>
      <c r="B6968" s="105">
        <v>7</v>
      </c>
      <c r="C6968" s="112">
        <v>14.4295999761</v>
      </c>
    </row>
    <row r="6969" spans="1:3" x14ac:dyDescent="0.25">
      <c r="A6969" s="120">
        <v>45581</v>
      </c>
      <c r="B6969" s="105">
        <v>8</v>
      </c>
      <c r="C6969" s="112">
        <v>14.2448000494</v>
      </c>
    </row>
    <row r="6970" spans="1:3" x14ac:dyDescent="0.25">
      <c r="A6970" s="120">
        <v>45581</v>
      </c>
      <c r="B6970" s="105">
        <v>9</v>
      </c>
      <c r="C6970" s="112">
        <v>14.064800415500001</v>
      </c>
    </row>
    <row r="6971" spans="1:3" x14ac:dyDescent="0.25">
      <c r="A6971" s="120">
        <v>45581</v>
      </c>
      <c r="B6971" s="105">
        <v>10</v>
      </c>
      <c r="C6971" s="112">
        <v>13.609600220399999</v>
      </c>
    </row>
    <row r="6972" spans="1:3" x14ac:dyDescent="0.25">
      <c r="A6972" s="120">
        <v>45581</v>
      </c>
      <c r="B6972" s="105">
        <v>11</v>
      </c>
      <c r="C6972" s="112">
        <v>13.939200317799999</v>
      </c>
    </row>
    <row r="6973" spans="1:3" x14ac:dyDescent="0.25">
      <c r="A6973" s="120">
        <v>45581</v>
      </c>
      <c r="B6973" s="105">
        <v>12</v>
      </c>
      <c r="C6973" s="112">
        <v>14.4400003666</v>
      </c>
    </row>
    <row r="6974" spans="1:3" x14ac:dyDescent="0.25">
      <c r="A6974" s="120">
        <v>45581</v>
      </c>
      <c r="B6974" s="105">
        <v>13</v>
      </c>
      <c r="C6974" s="112">
        <v>15.0768001714</v>
      </c>
    </row>
    <row r="6975" spans="1:3" x14ac:dyDescent="0.25">
      <c r="A6975" s="120">
        <v>45581</v>
      </c>
      <c r="B6975" s="105">
        <v>14</v>
      </c>
      <c r="C6975" s="112">
        <v>15.945600586500001</v>
      </c>
    </row>
    <row r="6976" spans="1:3" x14ac:dyDescent="0.25">
      <c r="A6976" s="120">
        <v>45581</v>
      </c>
      <c r="B6976" s="105">
        <v>15</v>
      </c>
      <c r="C6976" s="112">
        <v>16.900800415700001</v>
      </c>
    </row>
    <row r="6977" spans="1:3" x14ac:dyDescent="0.25">
      <c r="A6977" s="120">
        <v>45581</v>
      </c>
      <c r="B6977" s="105">
        <v>16</v>
      </c>
      <c r="C6977" s="112">
        <v>18.2776003424</v>
      </c>
    </row>
    <row r="6978" spans="1:3" x14ac:dyDescent="0.25">
      <c r="A6978" s="120">
        <v>45581</v>
      </c>
      <c r="B6978" s="105">
        <v>17</v>
      </c>
      <c r="C6978" s="112">
        <v>18.6768006597</v>
      </c>
    </row>
    <row r="6979" spans="1:3" x14ac:dyDescent="0.25">
      <c r="A6979" s="120">
        <v>45581</v>
      </c>
      <c r="B6979" s="105">
        <v>18</v>
      </c>
      <c r="C6979" s="112">
        <v>19.168800171399997</v>
      </c>
    </row>
    <row r="6980" spans="1:3" x14ac:dyDescent="0.25">
      <c r="A6980" s="120">
        <v>45581</v>
      </c>
      <c r="B6980" s="105">
        <v>19</v>
      </c>
      <c r="C6980" s="112">
        <v>20.232800049199998</v>
      </c>
    </row>
    <row r="6981" spans="1:3" x14ac:dyDescent="0.25">
      <c r="A6981" s="120">
        <v>45581</v>
      </c>
      <c r="B6981" s="105">
        <v>20</v>
      </c>
      <c r="C6981" s="112">
        <v>20.1488004156</v>
      </c>
    </row>
    <row r="6982" spans="1:3" x14ac:dyDescent="0.25">
      <c r="A6982" s="120">
        <v>45581</v>
      </c>
      <c r="B6982" s="105">
        <v>21</v>
      </c>
      <c r="C6982" s="112">
        <v>19.3208002937</v>
      </c>
    </row>
    <row r="6983" spans="1:3" x14ac:dyDescent="0.25">
      <c r="A6983" s="120">
        <v>45581</v>
      </c>
      <c r="B6983" s="105">
        <v>22</v>
      </c>
      <c r="C6983" s="112">
        <v>17.722400757399999</v>
      </c>
    </row>
    <row r="6984" spans="1:3" x14ac:dyDescent="0.25">
      <c r="A6984" s="120">
        <v>45581</v>
      </c>
      <c r="B6984" s="105">
        <v>23</v>
      </c>
      <c r="C6984" s="112">
        <v>16.304000366699999</v>
      </c>
    </row>
    <row r="6985" spans="1:3" x14ac:dyDescent="0.25">
      <c r="A6985" s="120">
        <v>45581</v>
      </c>
      <c r="B6985" s="105">
        <v>24</v>
      </c>
      <c r="C6985" s="112">
        <v>14.9904002693</v>
      </c>
    </row>
    <row r="6986" spans="1:3" x14ac:dyDescent="0.25">
      <c r="A6986" s="120">
        <v>45582</v>
      </c>
      <c r="B6986" s="105">
        <v>1</v>
      </c>
      <c r="C6986" s="112">
        <v>13.8864005134</v>
      </c>
    </row>
    <row r="6987" spans="1:3" x14ac:dyDescent="0.25">
      <c r="A6987" s="120">
        <v>45582</v>
      </c>
      <c r="B6987" s="105">
        <v>2</v>
      </c>
      <c r="C6987" s="112">
        <v>13.152000366699999</v>
      </c>
    </row>
    <row r="6988" spans="1:3" x14ac:dyDescent="0.25">
      <c r="A6988" s="120">
        <v>45582</v>
      </c>
      <c r="B6988" s="105">
        <v>3</v>
      </c>
      <c r="C6988" s="112">
        <v>12.7056003423</v>
      </c>
    </row>
    <row r="6989" spans="1:3" x14ac:dyDescent="0.25">
      <c r="A6989" s="120">
        <v>45582</v>
      </c>
      <c r="B6989" s="105">
        <v>4</v>
      </c>
      <c r="C6989" s="112">
        <v>12.5024000249</v>
      </c>
    </row>
    <row r="6990" spans="1:3" x14ac:dyDescent="0.25">
      <c r="A6990" s="120">
        <v>45582</v>
      </c>
      <c r="B6990" s="105">
        <v>5</v>
      </c>
      <c r="C6990" s="112">
        <v>12.6384001468</v>
      </c>
    </row>
    <row r="6991" spans="1:3" x14ac:dyDescent="0.25">
      <c r="A6991" s="120">
        <v>45582</v>
      </c>
      <c r="B6991" s="105">
        <v>6</v>
      </c>
      <c r="C6991" s="112">
        <v>13.3576005866</v>
      </c>
    </row>
    <row r="6992" spans="1:3" x14ac:dyDescent="0.25">
      <c r="A6992" s="120">
        <v>45582</v>
      </c>
      <c r="B6992" s="105">
        <v>7</v>
      </c>
      <c r="C6992" s="112">
        <v>14.4936004643</v>
      </c>
    </row>
    <row r="6993" spans="1:3" x14ac:dyDescent="0.25">
      <c r="A6993" s="120">
        <v>45582</v>
      </c>
      <c r="B6993" s="105">
        <v>8</v>
      </c>
      <c r="C6993" s="112">
        <v>15.038400513200001</v>
      </c>
    </row>
    <row r="6994" spans="1:3" x14ac:dyDescent="0.25">
      <c r="A6994" s="120">
        <v>45582</v>
      </c>
      <c r="B6994" s="105">
        <v>9</v>
      </c>
      <c r="C6994" s="112">
        <v>15.5888006596</v>
      </c>
    </row>
    <row r="6995" spans="1:3" x14ac:dyDescent="0.25">
      <c r="A6995" s="120">
        <v>45582</v>
      </c>
      <c r="B6995" s="105">
        <v>10</v>
      </c>
      <c r="C6995" s="112">
        <v>15.828800659500001</v>
      </c>
    </row>
    <row r="6996" spans="1:3" x14ac:dyDescent="0.25">
      <c r="A6996" s="120">
        <v>45582</v>
      </c>
      <c r="B6996" s="105">
        <v>11</v>
      </c>
      <c r="C6996" s="112">
        <v>15.9480004887</v>
      </c>
    </row>
    <row r="6997" spans="1:3" x14ac:dyDescent="0.25">
      <c r="A6997" s="120">
        <v>45582</v>
      </c>
      <c r="B6997" s="105">
        <v>12</v>
      </c>
      <c r="C6997" s="112">
        <v>16.222400635300001</v>
      </c>
    </row>
    <row r="6998" spans="1:3" x14ac:dyDescent="0.25">
      <c r="A6998" s="120">
        <v>45582</v>
      </c>
      <c r="B6998" s="105">
        <v>13</v>
      </c>
      <c r="C6998" s="112">
        <v>16.0368000492</v>
      </c>
    </row>
    <row r="6999" spans="1:3" x14ac:dyDescent="0.25">
      <c r="A6999" s="120">
        <v>45582</v>
      </c>
      <c r="B6999" s="105">
        <v>14</v>
      </c>
      <c r="C6999" s="112">
        <v>15.2552003179</v>
      </c>
    </row>
    <row r="7000" spans="1:3" x14ac:dyDescent="0.25">
      <c r="A7000" s="120">
        <v>45582</v>
      </c>
      <c r="B7000" s="105">
        <v>15</v>
      </c>
      <c r="C7000" s="112">
        <v>15.294400513199999</v>
      </c>
    </row>
    <row r="7001" spans="1:3" x14ac:dyDescent="0.25">
      <c r="A7001" s="120">
        <v>45582</v>
      </c>
      <c r="B7001" s="105">
        <v>16</v>
      </c>
      <c r="C7001" s="112">
        <v>15.406400269100001</v>
      </c>
    </row>
    <row r="7002" spans="1:3" x14ac:dyDescent="0.25">
      <c r="A7002" s="120">
        <v>45582</v>
      </c>
      <c r="B7002" s="105">
        <v>17</v>
      </c>
      <c r="C7002" s="112">
        <v>15.9168001716</v>
      </c>
    </row>
    <row r="7003" spans="1:3" x14ac:dyDescent="0.25">
      <c r="A7003" s="120">
        <v>45582</v>
      </c>
      <c r="B7003" s="105">
        <v>18</v>
      </c>
      <c r="C7003" s="112">
        <v>16.531200073700003</v>
      </c>
    </row>
    <row r="7004" spans="1:3" x14ac:dyDescent="0.25">
      <c r="A7004" s="120">
        <v>45582</v>
      </c>
      <c r="B7004" s="105">
        <v>19</v>
      </c>
      <c r="C7004" s="112">
        <v>17.6272003178</v>
      </c>
    </row>
    <row r="7005" spans="1:3" x14ac:dyDescent="0.25">
      <c r="A7005" s="120">
        <v>45582</v>
      </c>
      <c r="B7005" s="105">
        <v>20</v>
      </c>
      <c r="C7005" s="112">
        <v>17.846400269</v>
      </c>
    </row>
    <row r="7006" spans="1:3" x14ac:dyDescent="0.25">
      <c r="A7006" s="120">
        <v>45582</v>
      </c>
      <c r="B7006" s="105">
        <v>21</v>
      </c>
      <c r="C7006" s="112">
        <v>17.470400269000002</v>
      </c>
    </row>
    <row r="7007" spans="1:3" x14ac:dyDescent="0.25">
      <c r="A7007" s="120">
        <v>45582</v>
      </c>
      <c r="B7007" s="105">
        <v>22</v>
      </c>
      <c r="C7007" s="112">
        <v>16.129600464399999</v>
      </c>
    </row>
    <row r="7008" spans="1:3" x14ac:dyDescent="0.25">
      <c r="A7008" s="120">
        <v>45582</v>
      </c>
      <c r="B7008" s="105">
        <v>23</v>
      </c>
      <c r="C7008" s="112">
        <v>14.617600342299999</v>
      </c>
    </row>
    <row r="7009" spans="1:3" x14ac:dyDescent="0.25">
      <c r="A7009" s="120">
        <v>45582</v>
      </c>
      <c r="B7009" s="105">
        <v>24</v>
      </c>
      <c r="C7009" s="112">
        <v>13.3592001958</v>
      </c>
    </row>
    <row r="7010" spans="1:3" x14ac:dyDescent="0.25">
      <c r="A7010" s="120">
        <v>45583</v>
      </c>
      <c r="B7010" s="105">
        <v>1</v>
      </c>
      <c r="C7010" s="112">
        <v>12.601600464400001</v>
      </c>
    </row>
    <row r="7011" spans="1:3" x14ac:dyDescent="0.25">
      <c r="A7011" s="120">
        <v>45583</v>
      </c>
      <c r="B7011" s="105">
        <v>2</v>
      </c>
      <c r="C7011" s="112">
        <v>12.0759997561</v>
      </c>
    </row>
    <row r="7012" spans="1:3" x14ac:dyDescent="0.25">
      <c r="A7012" s="120">
        <v>45583</v>
      </c>
      <c r="B7012" s="105">
        <v>3</v>
      </c>
      <c r="C7012" s="112">
        <v>11.834400147099998</v>
      </c>
    </row>
    <row r="7013" spans="1:3" x14ac:dyDescent="0.25">
      <c r="A7013" s="120">
        <v>45583</v>
      </c>
      <c r="B7013" s="105">
        <v>4</v>
      </c>
      <c r="C7013" s="112">
        <v>11.8695999149</v>
      </c>
    </row>
    <row r="7014" spans="1:3" x14ac:dyDescent="0.25">
      <c r="A7014" s="120">
        <v>45583</v>
      </c>
      <c r="B7014" s="105">
        <v>5</v>
      </c>
      <c r="C7014" s="112">
        <v>11.956800232499999</v>
      </c>
    </row>
    <row r="7015" spans="1:3" x14ac:dyDescent="0.25">
      <c r="A7015" s="120">
        <v>45583</v>
      </c>
      <c r="B7015" s="105">
        <v>6</v>
      </c>
      <c r="C7015" s="112">
        <v>12.5632003179</v>
      </c>
    </row>
    <row r="7016" spans="1:3" x14ac:dyDescent="0.25">
      <c r="A7016" s="120">
        <v>45583</v>
      </c>
      <c r="B7016" s="105">
        <v>7</v>
      </c>
      <c r="C7016" s="112">
        <v>13.918400025</v>
      </c>
    </row>
    <row r="7017" spans="1:3" x14ac:dyDescent="0.25">
      <c r="A7017" s="120">
        <v>45583</v>
      </c>
      <c r="B7017" s="105">
        <v>8</v>
      </c>
      <c r="C7017" s="112">
        <v>13.951200195699998</v>
      </c>
    </row>
    <row r="7018" spans="1:3" x14ac:dyDescent="0.25">
      <c r="A7018" s="120">
        <v>45583</v>
      </c>
      <c r="B7018" s="105">
        <v>9</v>
      </c>
      <c r="C7018" s="112">
        <v>13.712000122600001</v>
      </c>
    </row>
    <row r="7019" spans="1:3" x14ac:dyDescent="0.25">
      <c r="A7019" s="120">
        <v>45583</v>
      </c>
      <c r="B7019" s="105">
        <v>10</v>
      </c>
      <c r="C7019" s="112">
        <v>12.991200073600002</v>
      </c>
    </row>
    <row r="7020" spans="1:3" x14ac:dyDescent="0.25">
      <c r="A7020" s="120">
        <v>45583</v>
      </c>
      <c r="B7020" s="105">
        <v>11</v>
      </c>
      <c r="C7020" s="112">
        <v>12.223200134900001</v>
      </c>
    </row>
    <row r="7021" spans="1:3" x14ac:dyDescent="0.25">
      <c r="A7021" s="120">
        <v>45583</v>
      </c>
      <c r="B7021" s="105">
        <v>12</v>
      </c>
      <c r="C7021" s="112">
        <v>12.000000550200001</v>
      </c>
    </row>
    <row r="7022" spans="1:3" x14ac:dyDescent="0.25">
      <c r="A7022" s="120">
        <v>45583</v>
      </c>
      <c r="B7022" s="105">
        <v>13</v>
      </c>
      <c r="C7022" s="112">
        <v>12.2944003304</v>
      </c>
    </row>
    <row r="7023" spans="1:3" x14ac:dyDescent="0.25">
      <c r="A7023" s="120">
        <v>45583</v>
      </c>
      <c r="B7023" s="105">
        <v>14</v>
      </c>
      <c r="C7023" s="112">
        <v>13.2775999151</v>
      </c>
    </row>
    <row r="7024" spans="1:3" x14ac:dyDescent="0.25">
      <c r="A7024" s="120">
        <v>45583</v>
      </c>
      <c r="B7024" s="105">
        <v>15</v>
      </c>
      <c r="C7024" s="112">
        <v>13.9696002204</v>
      </c>
    </row>
    <row r="7025" spans="1:3" x14ac:dyDescent="0.25">
      <c r="A7025" s="120">
        <v>45583</v>
      </c>
      <c r="B7025" s="105">
        <v>16</v>
      </c>
      <c r="C7025" s="112">
        <v>14.6096003422</v>
      </c>
    </row>
    <row r="7026" spans="1:3" x14ac:dyDescent="0.25">
      <c r="A7026" s="120">
        <v>45583</v>
      </c>
      <c r="B7026" s="105">
        <v>17</v>
      </c>
      <c r="C7026" s="112">
        <v>15.6752003179</v>
      </c>
    </row>
    <row r="7027" spans="1:3" x14ac:dyDescent="0.25">
      <c r="A7027" s="120">
        <v>45583</v>
      </c>
      <c r="B7027" s="105">
        <v>18</v>
      </c>
      <c r="C7027" s="112">
        <v>16.307200318</v>
      </c>
    </row>
    <row r="7028" spans="1:3" x14ac:dyDescent="0.25">
      <c r="A7028" s="120">
        <v>45583</v>
      </c>
      <c r="B7028" s="105">
        <v>19</v>
      </c>
      <c r="C7028" s="112">
        <v>17.778400146999999</v>
      </c>
    </row>
    <row r="7029" spans="1:3" x14ac:dyDescent="0.25">
      <c r="A7029" s="120">
        <v>45583</v>
      </c>
      <c r="B7029" s="105">
        <v>20</v>
      </c>
      <c r="C7029" s="112">
        <v>17.915999878400001</v>
      </c>
    </row>
    <row r="7030" spans="1:3" x14ac:dyDescent="0.25">
      <c r="A7030" s="120">
        <v>45583</v>
      </c>
      <c r="B7030" s="105">
        <v>21</v>
      </c>
      <c r="C7030" s="112">
        <v>17.3367998053</v>
      </c>
    </row>
    <row r="7031" spans="1:3" x14ac:dyDescent="0.25">
      <c r="A7031" s="120">
        <v>45583</v>
      </c>
      <c r="B7031" s="105">
        <v>22</v>
      </c>
      <c r="C7031" s="112">
        <v>16.473600342400001</v>
      </c>
    </row>
    <row r="7032" spans="1:3" x14ac:dyDescent="0.25">
      <c r="A7032" s="120">
        <v>45583</v>
      </c>
      <c r="B7032" s="105">
        <v>23</v>
      </c>
      <c r="C7032" s="112">
        <v>14.9552004399</v>
      </c>
    </row>
    <row r="7033" spans="1:3" x14ac:dyDescent="0.25">
      <c r="A7033" s="120">
        <v>45583</v>
      </c>
      <c r="B7033" s="105">
        <v>24</v>
      </c>
      <c r="C7033" s="112">
        <v>14.1496002203</v>
      </c>
    </row>
    <row r="7034" spans="1:3" x14ac:dyDescent="0.25">
      <c r="A7034" s="120">
        <v>45584</v>
      </c>
      <c r="B7034" s="105">
        <v>1</v>
      </c>
      <c r="C7034" s="112">
        <v>13.284000611</v>
      </c>
    </row>
    <row r="7035" spans="1:3" x14ac:dyDescent="0.25">
      <c r="A7035" s="120">
        <v>45584</v>
      </c>
      <c r="B7035" s="105">
        <v>2</v>
      </c>
      <c r="C7035" s="112">
        <v>12.8912005621</v>
      </c>
    </row>
    <row r="7036" spans="1:3" x14ac:dyDescent="0.25">
      <c r="A7036" s="120">
        <v>45584</v>
      </c>
      <c r="B7036" s="105">
        <v>3</v>
      </c>
      <c r="C7036" s="112">
        <v>12.402400208200001</v>
      </c>
    </row>
    <row r="7037" spans="1:3" x14ac:dyDescent="0.25">
      <c r="A7037" s="120">
        <v>45584</v>
      </c>
      <c r="B7037" s="105">
        <v>4</v>
      </c>
      <c r="C7037" s="112">
        <v>12.129600098200001</v>
      </c>
    </row>
    <row r="7038" spans="1:3" x14ac:dyDescent="0.25">
      <c r="A7038" s="120">
        <v>45584</v>
      </c>
      <c r="B7038" s="105">
        <v>5</v>
      </c>
      <c r="C7038" s="112">
        <v>12.014400208200001</v>
      </c>
    </row>
    <row r="7039" spans="1:3" x14ac:dyDescent="0.25">
      <c r="A7039" s="120">
        <v>45584</v>
      </c>
      <c r="B7039" s="105">
        <v>6</v>
      </c>
      <c r="C7039" s="112">
        <v>12.552800293500001</v>
      </c>
    </row>
    <row r="7040" spans="1:3" x14ac:dyDescent="0.25">
      <c r="A7040" s="120">
        <v>45584</v>
      </c>
      <c r="B7040" s="105">
        <v>7</v>
      </c>
      <c r="C7040" s="112">
        <v>13.5976002202</v>
      </c>
    </row>
    <row r="7041" spans="1:3" x14ac:dyDescent="0.25">
      <c r="A7041" s="120">
        <v>45584</v>
      </c>
      <c r="B7041" s="105">
        <v>8</v>
      </c>
      <c r="C7041" s="112">
        <v>13.016800293300001</v>
      </c>
    </row>
    <row r="7042" spans="1:3" x14ac:dyDescent="0.25">
      <c r="A7042" s="120">
        <v>45584</v>
      </c>
      <c r="B7042" s="105">
        <v>9</v>
      </c>
      <c r="C7042" s="112">
        <v>12.9984001471</v>
      </c>
    </row>
    <row r="7043" spans="1:3" x14ac:dyDescent="0.25">
      <c r="A7043" s="120">
        <v>45584</v>
      </c>
      <c r="B7043" s="105">
        <v>10</v>
      </c>
      <c r="C7043" s="112">
        <v>12.958400146899999</v>
      </c>
    </row>
    <row r="7044" spans="1:3" x14ac:dyDescent="0.25">
      <c r="A7044" s="120">
        <v>45584</v>
      </c>
      <c r="B7044" s="105">
        <v>11</v>
      </c>
      <c r="C7044" s="112">
        <v>11.685600403599999</v>
      </c>
    </row>
    <row r="7045" spans="1:3" x14ac:dyDescent="0.25">
      <c r="A7045" s="120">
        <v>45584</v>
      </c>
      <c r="B7045" s="105">
        <v>12</v>
      </c>
      <c r="C7045" s="112">
        <v>12.030400269299999</v>
      </c>
    </row>
    <row r="7046" spans="1:3" x14ac:dyDescent="0.25">
      <c r="A7046" s="120">
        <v>45584</v>
      </c>
      <c r="B7046" s="105">
        <v>13</v>
      </c>
      <c r="C7046" s="112">
        <v>12.071200195900001</v>
      </c>
    </row>
    <row r="7047" spans="1:3" x14ac:dyDescent="0.25">
      <c r="A7047" s="120">
        <v>45584</v>
      </c>
      <c r="B7047" s="105">
        <v>14</v>
      </c>
      <c r="C7047" s="112">
        <v>12.128000244900001</v>
      </c>
    </row>
    <row r="7048" spans="1:3" x14ac:dyDescent="0.25">
      <c r="A7048" s="120">
        <v>45584</v>
      </c>
      <c r="B7048" s="105">
        <v>15</v>
      </c>
      <c r="C7048" s="112">
        <v>12.388800354799999</v>
      </c>
    </row>
    <row r="7049" spans="1:3" x14ac:dyDescent="0.25">
      <c r="A7049" s="120">
        <v>45584</v>
      </c>
      <c r="B7049" s="105">
        <v>16</v>
      </c>
      <c r="C7049" s="112">
        <v>12.8752001958</v>
      </c>
    </row>
    <row r="7050" spans="1:3" x14ac:dyDescent="0.25">
      <c r="A7050" s="120">
        <v>45584</v>
      </c>
      <c r="B7050" s="105">
        <v>17</v>
      </c>
      <c r="C7050" s="112">
        <v>14.0664005133</v>
      </c>
    </row>
    <row r="7051" spans="1:3" x14ac:dyDescent="0.25">
      <c r="A7051" s="120">
        <v>45584</v>
      </c>
      <c r="B7051" s="105">
        <v>18</v>
      </c>
      <c r="C7051" s="112">
        <v>15.6872004399</v>
      </c>
    </row>
    <row r="7052" spans="1:3" x14ac:dyDescent="0.25">
      <c r="A7052" s="120">
        <v>45584</v>
      </c>
      <c r="B7052" s="105">
        <v>19</v>
      </c>
      <c r="C7052" s="112">
        <v>16.728000122599997</v>
      </c>
    </row>
    <row r="7053" spans="1:3" x14ac:dyDescent="0.25">
      <c r="A7053" s="120">
        <v>45584</v>
      </c>
      <c r="B7053" s="105">
        <v>20</v>
      </c>
      <c r="C7053" s="112">
        <v>16.792800171499998</v>
      </c>
    </row>
    <row r="7054" spans="1:3" x14ac:dyDescent="0.25">
      <c r="A7054" s="120">
        <v>45584</v>
      </c>
      <c r="B7054" s="105">
        <v>21</v>
      </c>
      <c r="C7054" s="112">
        <v>16.399200073700001</v>
      </c>
    </row>
    <row r="7055" spans="1:3" x14ac:dyDescent="0.25">
      <c r="A7055" s="120">
        <v>45584</v>
      </c>
      <c r="B7055" s="105">
        <v>22</v>
      </c>
      <c r="C7055" s="112">
        <v>15.5944001469</v>
      </c>
    </row>
    <row r="7056" spans="1:3" x14ac:dyDescent="0.25">
      <c r="A7056" s="120">
        <v>45584</v>
      </c>
      <c r="B7056" s="105">
        <v>23</v>
      </c>
      <c r="C7056" s="112">
        <v>14.473600464499999</v>
      </c>
    </row>
    <row r="7057" spans="1:3" x14ac:dyDescent="0.25">
      <c r="A7057" s="120">
        <v>45584</v>
      </c>
      <c r="B7057" s="105">
        <v>24</v>
      </c>
      <c r="C7057" s="112">
        <v>13.805600220200001</v>
      </c>
    </row>
    <row r="7058" spans="1:3" x14ac:dyDescent="0.25">
      <c r="A7058" s="120">
        <v>45585</v>
      </c>
      <c r="B7058" s="105">
        <v>1</v>
      </c>
      <c r="C7058" s="112">
        <v>12.986400146999999</v>
      </c>
    </row>
    <row r="7059" spans="1:3" x14ac:dyDescent="0.25">
      <c r="A7059" s="120">
        <v>45585</v>
      </c>
      <c r="B7059" s="105">
        <v>2</v>
      </c>
      <c r="C7059" s="112">
        <v>12.592800171499999</v>
      </c>
    </row>
    <row r="7060" spans="1:3" x14ac:dyDescent="0.25">
      <c r="A7060" s="120">
        <v>45585</v>
      </c>
      <c r="B7060" s="105">
        <v>3</v>
      </c>
      <c r="C7060" s="112">
        <v>12.295200196</v>
      </c>
    </row>
    <row r="7061" spans="1:3" x14ac:dyDescent="0.25">
      <c r="A7061" s="120">
        <v>45585</v>
      </c>
      <c r="B7061" s="105">
        <v>4</v>
      </c>
      <c r="C7061" s="112">
        <v>11.956000183700001</v>
      </c>
    </row>
    <row r="7062" spans="1:3" x14ac:dyDescent="0.25">
      <c r="A7062" s="120">
        <v>45585</v>
      </c>
      <c r="B7062" s="105">
        <v>5</v>
      </c>
      <c r="C7062" s="112">
        <v>11.894400086199999</v>
      </c>
    </row>
    <row r="7063" spans="1:3" x14ac:dyDescent="0.25">
      <c r="A7063" s="120">
        <v>45585</v>
      </c>
      <c r="B7063" s="105">
        <v>6</v>
      </c>
      <c r="C7063" s="112">
        <v>12.142400208</v>
      </c>
    </row>
    <row r="7064" spans="1:3" x14ac:dyDescent="0.25">
      <c r="A7064" s="120">
        <v>45585</v>
      </c>
      <c r="B7064" s="105">
        <v>7</v>
      </c>
      <c r="C7064" s="112">
        <v>12.703200317999999</v>
      </c>
    </row>
    <row r="7065" spans="1:3" x14ac:dyDescent="0.25">
      <c r="A7065" s="120">
        <v>45585</v>
      </c>
      <c r="B7065" s="105">
        <v>8</v>
      </c>
      <c r="C7065" s="112">
        <v>12.703200317999999</v>
      </c>
    </row>
    <row r="7066" spans="1:3" x14ac:dyDescent="0.25">
      <c r="A7066" s="120">
        <v>45585</v>
      </c>
      <c r="B7066" s="105">
        <v>9</v>
      </c>
      <c r="C7066" s="112">
        <v>12.165599975999999</v>
      </c>
    </row>
    <row r="7067" spans="1:3" x14ac:dyDescent="0.25">
      <c r="A7067" s="120">
        <v>45585</v>
      </c>
      <c r="B7067" s="105">
        <v>10</v>
      </c>
      <c r="C7067" s="112">
        <v>11.8704000249</v>
      </c>
    </row>
    <row r="7068" spans="1:3" x14ac:dyDescent="0.25">
      <c r="A7068" s="120">
        <v>45585</v>
      </c>
      <c r="B7068" s="105">
        <v>11</v>
      </c>
      <c r="C7068" s="112">
        <v>11.6584002693</v>
      </c>
    </row>
    <row r="7069" spans="1:3" x14ac:dyDescent="0.25">
      <c r="A7069" s="120">
        <v>45585</v>
      </c>
      <c r="B7069" s="105">
        <v>12</v>
      </c>
      <c r="C7069" s="112">
        <v>11.7256003425</v>
      </c>
    </row>
    <row r="7070" spans="1:3" x14ac:dyDescent="0.25">
      <c r="A7070" s="120">
        <v>45585</v>
      </c>
      <c r="B7070" s="105">
        <v>13</v>
      </c>
      <c r="C7070" s="112">
        <v>11.9584002692</v>
      </c>
    </row>
    <row r="7071" spans="1:3" x14ac:dyDescent="0.25">
      <c r="A7071" s="120">
        <v>45585</v>
      </c>
      <c r="B7071" s="105">
        <v>14</v>
      </c>
      <c r="C7071" s="112">
        <v>12.176000244700001</v>
      </c>
    </row>
    <row r="7072" spans="1:3" x14ac:dyDescent="0.25">
      <c r="A7072" s="120">
        <v>45585</v>
      </c>
      <c r="B7072" s="105">
        <v>15</v>
      </c>
      <c r="C7072" s="112">
        <v>13.105600220300001</v>
      </c>
    </row>
    <row r="7073" spans="1:3" x14ac:dyDescent="0.25">
      <c r="A7073" s="120">
        <v>45585</v>
      </c>
      <c r="B7073" s="105">
        <v>16</v>
      </c>
      <c r="C7073" s="112">
        <v>14.296000489000001</v>
      </c>
    </row>
    <row r="7074" spans="1:3" x14ac:dyDescent="0.25">
      <c r="A7074" s="120">
        <v>45585</v>
      </c>
      <c r="B7074" s="105">
        <v>17</v>
      </c>
      <c r="C7074" s="112">
        <v>15.687200562100001</v>
      </c>
    </row>
    <row r="7075" spans="1:3" x14ac:dyDescent="0.25">
      <c r="A7075" s="120">
        <v>45585</v>
      </c>
      <c r="B7075" s="105">
        <v>18</v>
      </c>
      <c r="C7075" s="112">
        <v>16.7840004888</v>
      </c>
    </row>
    <row r="7076" spans="1:3" x14ac:dyDescent="0.25">
      <c r="A7076" s="120">
        <v>45585</v>
      </c>
      <c r="B7076" s="105">
        <v>19</v>
      </c>
      <c r="C7076" s="112">
        <v>17.700000611</v>
      </c>
    </row>
    <row r="7077" spans="1:3" x14ac:dyDescent="0.25">
      <c r="A7077" s="120">
        <v>45585</v>
      </c>
      <c r="B7077" s="105">
        <v>20</v>
      </c>
      <c r="C7077" s="112">
        <v>17.598400635299999</v>
      </c>
    </row>
    <row r="7078" spans="1:3" x14ac:dyDescent="0.25">
      <c r="A7078" s="120">
        <v>45585</v>
      </c>
      <c r="B7078" s="105">
        <v>21</v>
      </c>
      <c r="C7078" s="112">
        <v>16.6992008062</v>
      </c>
    </row>
    <row r="7079" spans="1:3" x14ac:dyDescent="0.25">
      <c r="A7079" s="120">
        <v>45585</v>
      </c>
      <c r="B7079" s="105">
        <v>22</v>
      </c>
      <c r="C7079" s="112">
        <v>15.844800293500001</v>
      </c>
    </row>
    <row r="7080" spans="1:3" x14ac:dyDescent="0.25">
      <c r="A7080" s="120">
        <v>45585</v>
      </c>
      <c r="B7080" s="105">
        <v>23</v>
      </c>
      <c r="C7080" s="112">
        <v>14.749600342300001</v>
      </c>
    </row>
    <row r="7081" spans="1:3" x14ac:dyDescent="0.25">
      <c r="A7081" s="120">
        <v>45585</v>
      </c>
      <c r="B7081" s="105">
        <v>24</v>
      </c>
      <c r="C7081" s="112">
        <v>13.6784003912</v>
      </c>
    </row>
    <row r="7082" spans="1:3" x14ac:dyDescent="0.25">
      <c r="A7082" s="120">
        <v>45586</v>
      </c>
      <c r="B7082" s="105">
        <v>1</v>
      </c>
      <c r="C7082" s="112">
        <v>12.8776002202</v>
      </c>
    </row>
    <row r="7083" spans="1:3" x14ac:dyDescent="0.25">
      <c r="A7083" s="120">
        <v>45586</v>
      </c>
      <c r="B7083" s="105">
        <v>2</v>
      </c>
      <c r="C7083" s="112">
        <v>12.416800049300001</v>
      </c>
    </row>
    <row r="7084" spans="1:3" x14ac:dyDescent="0.25">
      <c r="A7084" s="120">
        <v>45586</v>
      </c>
      <c r="B7084" s="105">
        <v>3</v>
      </c>
      <c r="C7084" s="112">
        <v>11.992000122699999</v>
      </c>
    </row>
    <row r="7085" spans="1:3" x14ac:dyDescent="0.25">
      <c r="A7085" s="120">
        <v>45586</v>
      </c>
      <c r="B7085" s="105">
        <v>4</v>
      </c>
      <c r="C7085" s="112">
        <v>11.8712002568</v>
      </c>
    </row>
    <row r="7086" spans="1:3" x14ac:dyDescent="0.25">
      <c r="A7086" s="120">
        <v>45586</v>
      </c>
      <c r="B7086" s="105">
        <v>5</v>
      </c>
      <c r="C7086" s="112">
        <v>12.060000244799999</v>
      </c>
    </row>
    <row r="7087" spans="1:3" x14ac:dyDescent="0.25">
      <c r="A7087" s="120">
        <v>45586</v>
      </c>
      <c r="B7087" s="105">
        <v>6</v>
      </c>
      <c r="C7087" s="112">
        <v>12.8648002935</v>
      </c>
    </row>
    <row r="7088" spans="1:3" x14ac:dyDescent="0.25">
      <c r="A7088" s="120">
        <v>45586</v>
      </c>
      <c r="B7088" s="105">
        <v>7</v>
      </c>
      <c r="C7088" s="112">
        <v>14.1768001712</v>
      </c>
    </row>
    <row r="7089" spans="1:3" x14ac:dyDescent="0.25">
      <c r="A7089" s="120">
        <v>45586</v>
      </c>
      <c r="B7089" s="105">
        <v>8</v>
      </c>
      <c r="C7089" s="112">
        <v>14.2720003667</v>
      </c>
    </row>
    <row r="7090" spans="1:3" x14ac:dyDescent="0.25">
      <c r="A7090" s="120">
        <v>45586</v>
      </c>
      <c r="B7090" s="105">
        <v>9</v>
      </c>
      <c r="C7090" s="112">
        <v>13.966400391200001</v>
      </c>
    </row>
    <row r="7091" spans="1:3" x14ac:dyDescent="0.25">
      <c r="A7091" s="120">
        <v>45586</v>
      </c>
      <c r="B7091" s="105">
        <v>10</v>
      </c>
      <c r="C7091" s="112">
        <v>13.8920002447</v>
      </c>
    </row>
    <row r="7092" spans="1:3" x14ac:dyDescent="0.25">
      <c r="A7092" s="120">
        <v>45586</v>
      </c>
      <c r="B7092" s="105">
        <v>11</v>
      </c>
      <c r="C7092" s="112">
        <v>14.4935997317</v>
      </c>
    </row>
    <row r="7093" spans="1:3" x14ac:dyDescent="0.25">
      <c r="A7093" s="120">
        <v>45586</v>
      </c>
      <c r="B7093" s="105">
        <v>12</v>
      </c>
      <c r="C7093" s="112">
        <v>14.612000244700001</v>
      </c>
    </row>
    <row r="7094" spans="1:3" x14ac:dyDescent="0.25">
      <c r="A7094" s="120">
        <v>45586</v>
      </c>
      <c r="B7094" s="105">
        <v>13</v>
      </c>
      <c r="C7094" s="112">
        <v>14.971199951599999</v>
      </c>
    </row>
    <row r="7095" spans="1:3" x14ac:dyDescent="0.25">
      <c r="A7095" s="120">
        <v>45586</v>
      </c>
      <c r="B7095" s="105">
        <v>14</v>
      </c>
      <c r="C7095" s="112">
        <v>15.5112003178</v>
      </c>
    </row>
    <row r="7096" spans="1:3" x14ac:dyDescent="0.25">
      <c r="A7096" s="120">
        <v>45586</v>
      </c>
      <c r="B7096" s="105">
        <v>15</v>
      </c>
      <c r="C7096" s="112">
        <v>17.085600342399999</v>
      </c>
    </row>
    <row r="7097" spans="1:3" x14ac:dyDescent="0.25">
      <c r="A7097" s="120">
        <v>45586</v>
      </c>
      <c r="B7097" s="105">
        <v>16</v>
      </c>
      <c r="C7097" s="112">
        <v>17.828000244800002</v>
      </c>
    </row>
    <row r="7098" spans="1:3" x14ac:dyDescent="0.25">
      <c r="A7098" s="120">
        <v>45586</v>
      </c>
      <c r="B7098" s="105">
        <v>17</v>
      </c>
      <c r="C7098" s="112">
        <v>19.218400269</v>
      </c>
    </row>
    <row r="7099" spans="1:3" x14ac:dyDescent="0.25">
      <c r="A7099" s="120">
        <v>45586</v>
      </c>
      <c r="B7099" s="105">
        <v>18</v>
      </c>
      <c r="C7099" s="112">
        <v>18.8920006108</v>
      </c>
    </row>
    <row r="7100" spans="1:3" x14ac:dyDescent="0.25">
      <c r="A7100" s="120">
        <v>45586</v>
      </c>
      <c r="B7100" s="105">
        <v>19</v>
      </c>
      <c r="C7100" s="112">
        <v>19.700000366799998</v>
      </c>
    </row>
    <row r="7101" spans="1:3" x14ac:dyDescent="0.25">
      <c r="A7101" s="120">
        <v>45586</v>
      </c>
      <c r="B7101" s="105">
        <v>20</v>
      </c>
      <c r="C7101" s="112">
        <v>19.484800537800002</v>
      </c>
    </row>
    <row r="7102" spans="1:3" x14ac:dyDescent="0.25">
      <c r="A7102" s="120">
        <v>45586</v>
      </c>
      <c r="B7102" s="105">
        <v>21</v>
      </c>
      <c r="C7102" s="112">
        <v>18.8624003911</v>
      </c>
    </row>
    <row r="7103" spans="1:3" x14ac:dyDescent="0.25">
      <c r="A7103" s="120">
        <v>45586</v>
      </c>
      <c r="B7103" s="105">
        <v>22</v>
      </c>
      <c r="C7103" s="112">
        <v>17.352000244800003</v>
      </c>
    </row>
    <row r="7104" spans="1:3" x14ac:dyDescent="0.25">
      <c r="A7104" s="120">
        <v>45586</v>
      </c>
      <c r="B7104" s="105">
        <v>23</v>
      </c>
      <c r="C7104" s="112">
        <v>15.798400024799999</v>
      </c>
    </row>
    <row r="7105" spans="1:3" x14ac:dyDescent="0.25">
      <c r="A7105" s="120">
        <v>45586</v>
      </c>
      <c r="B7105" s="105">
        <v>24</v>
      </c>
      <c r="C7105" s="112">
        <v>14.538400146899999</v>
      </c>
    </row>
    <row r="7106" spans="1:3" x14ac:dyDescent="0.25">
      <c r="A7106" s="120">
        <v>45587</v>
      </c>
      <c r="B7106" s="105">
        <v>1</v>
      </c>
      <c r="C7106" s="112">
        <v>13.440800537700001</v>
      </c>
    </row>
    <row r="7107" spans="1:3" x14ac:dyDescent="0.25">
      <c r="A7107" s="120">
        <v>45587</v>
      </c>
      <c r="B7107" s="105">
        <v>2</v>
      </c>
      <c r="C7107" s="112">
        <v>12.838400268999999</v>
      </c>
    </row>
    <row r="7108" spans="1:3" x14ac:dyDescent="0.25">
      <c r="A7108" s="120">
        <v>45587</v>
      </c>
      <c r="B7108" s="105">
        <v>3</v>
      </c>
      <c r="C7108" s="112">
        <v>12.336000244799999</v>
      </c>
    </row>
    <row r="7109" spans="1:3" x14ac:dyDescent="0.25">
      <c r="A7109" s="120">
        <v>45587</v>
      </c>
      <c r="B7109" s="105">
        <v>4</v>
      </c>
      <c r="C7109" s="112">
        <v>12.186400147000001</v>
      </c>
    </row>
    <row r="7110" spans="1:3" x14ac:dyDescent="0.25">
      <c r="A7110" s="120">
        <v>45587</v>
      </c>
      <c r="B7110" s="105">
        <v>5</v>
      </c>
      <c r="C7110" s="112">
        <v>11.853600098200001</v>
      </c>
    </row>
    <row r="7111" spans="1:3" x14ac:dyDescent="0.25">
      <c r="A7111" s="120">
        <v>45587</v>
      </c>
      <c r="B7111" s="105">
        <v>6</v>
      </c>
      <c r="C7111" s="112">
        <v>12.904800293500001</v>
      </c>
    </row>
    <row r="7112" spans="1:3" x14ac:dyDescent="0.25">
      <c r="A7112" s="120">
        <v>45587</v>
      </c>
      <c r="B7112" s="105">
        <v>7</v>
      </c>
      <c r="C7112" s="112">
        <v>14.5168001715</v>
      </c>
    </row>
    <row r="7113" spans="1:3" x14ac:dyDescent="0.25">
      <c r="A7113" s="120">
        <v>45587</v>
      </c>
      <c r="B7113" s="105">
        <v>8</v>
      </c>
      <c r="C7113" s="112">
        <v>14.5816003423</v>
      </c>
    </row>
    <row r="7114" spans="1:3" x14ac:dyDescent="0.25">
      <c r="A7114" s="120">
        <v>45587</v>
      </c>
      <c r="B7114" s="105">
        <v>9</v>
      </c>
      <c r="C7114" s="112">
        <v>14.227200073800001</v>
      </c>
    </row>
    <row r="7115" spans="1:3" x14ac:dyDescent="0.25">
      <c r="A7115" s="120">
        <v>45587</v>
      </c>
      <c r="B7115" s="105">
        <v>10</v>
      </c>
      <c r="C7115" s="112">
        <v>13.9696003424</v>
      </c>
    </row>
    <row r="7116" spans="1:3" x14ac:dyDescent="0.25">
      <c r="A7116" s="120">
        <v>45587</v>
      </c>
      <c r="B7116" s="105">
        <v>11</v>
      </c>
      <c r="C7116" s="112">
        <v>14.1752001958</v>
      </c>
    </row>
    <row r="7117" spans="1:3" x14ac:dyDescent="0.25">
      <c r="A7117" s="120">
        <v>45587</v>
      </c>
      <c r="B7117" s="105">
        <v>12</v>
      </c>
      <c r="C7117" s="112">
        <v>14.8080000003</v>
      </c>
    </row>
    <row r="7118" spans="1:3" x14ac:dyDescent="0.25">
      <c r="A7118" s="120">
        <v>45587</v>
      </c>
      <c r="B7118" s="105">
        <v>13</v>
      </c>
      <c r="C7118" s="112">
        <v>16.3520000006</v>
      </c>
    </row>
    <row r="7119" spans="1:3" x14ac:dyDescent="0.25">
      <c r="A7119" s="120">
        <v>45587</v>
      </c>
      <c r="B7119" s="105">
        <v>14</v>
      </c>
      <c r="C7119" s="112">
        <v>17.707200440100003</v>
      </c>
    </row>
    <row r="7120" spans="1:3" x14ac:dyDescent="0.25">
      <c r="A7120" s="120">
        <v>45587</v>
      </c>
      <c r="B7120" s="105">
        <v>15</v>
      </c>
      <c r="C7120" s="112">
        <v>19.1592003176</v>
      </c>
    </row>
    <row r="7121" spans="1:3" x14ac:dyDescent="0.25">
      <c r="A7121" s="120">
        <v>45587</v>
      </c>
      <c r="B7121" s="105">
        <v>16</v>
      </c>
      <c r="C7121" s="112">
        <v>20.9544005132</v>
      </c>
    </row>
    <row r="7122" spans="1:3" x14ac:dyDescent="0.25">
      <c r="A7122" s="120">
        <v>45587</v>
      </c>
      <c r="B7122" s="105">
        <v>17</v>
      </c>
      <c r="C7122" s="112">
        <v>22.170400635300002</v>
      </c>
    </row>
    <row r="7123" spans="1:3" x14ac:dyDescent="0.25">
      <c r="A7123" s="120">
        <v>45587</v>
      </c>
      <c r="B7123" s="105">
        <v>18</v>
      </c>
      <c r="C7123" s="112">
        <v>21.73520044</v>
      </c>
    </row>
    <row r="7124" spans="1:3" x14ac:dyDescent="0.25">
      <c r="A7124" s="120">
        <v>45587</v>
      </c>
      <c r="B7124" s="105">
        <v>19</v>
      </c>
      <c r="C7124" s="112">
        <v>21.874400513199998</v>
      </c>
    </row>
    <row r="7125" spans="1:3" x14ac:dyDescent="0.25">
      <c r="A7125" s="120">
        <v>45587</v>
      </c>
      <c r="B7125" s="105">
        <v>20</v>
      </c>
      <c r="C7125" s="112">
        <v>21.123200317800002</v>
      </c>
    </row>
    <row r="7126" spans="1:3" x14ac:dyDescent="0.25">
      <c r="A7126" s="120">
        <v>45587</v>
      </c>
      <c r="B7126" s="105">
        <v>21</v>
      </c>
      <c r="C7126" s="112">
        <v>19.892000244599998</v>
      </c>
    </row>
    <row r="7127" spans="1:3" x14ac:dyDescent="0.25">
      <c r="A7127" s="120">
        <v>45587</v>
      </c>
      <c r="B7127" s="105">
        <v>22</v>
      </c>
      <c r="C7127" s="112">
        <v>18.462400391100001</v>
      </c>
    </row>
    <row r="7128" spans="1:3" x14ac:dyDescent="0.25">
      <c r="A7128" s="120">
        <v>45587</v>
      </c>
      <c r="B7128" s="105">
        <v>23</v>
      </c>
      <c r="C7128" s="112">
        <v>16.5232000737</v>
      </c>
    </row>
    <row r="7129" spans="1:3" x14ac:dyDescent="0.25">
      <c r="A7129" s="120">
        <v>45587</v>
      </c>
      <c r="B7129" s="105">
        <v>24</v>
      </c>
      <c r="C7129" s="112">
        <v>15.1464005133</v>
      </c>
    </row>
    <row r="7130" spans="1:3" x14ac:dyDescent="0.25">
      <c r="A7130" s="120">
        <v>45588</v>
      </c>
      <c r="B7130" s="105">
        <v>1</v>
      </c>
      <c r="C7130" s="112">
        <v>14.062400390999999</v>
      </c>
    </row>
    <row r="7131" spans="1:3" x14ac:dyDescent="0.25">
      <c r="A7131" s="120">
        <v>45588</v>
      </c>
      <c r="B7131" s="105">
        <v>2</v>
      </c>
      <c r="C7131" s="112">
        <v>13.462400269</v>
      </c>
    </row>
    <row r="7132" spans="1:3" x14ac:dyDescent="0.25">
      <c r="A7132" s="120">
        <v>45588</v>
      </c>
      <c r="B7132" s="105">
        <v>3</v>
      </c>
      <c r="C7132" s="112">
        <v>13.1872003179</v>
      </c>
    </row>
    <row r="7133" spans="1:3" x14ac:dyDescent="0.25">
      <c r="A7133" s="120">
        <v>45588</v>
      </c>
      <c r="B7133" s="105">
        <v>4</v>
      </c>
      <c r="C7133" s="112">
        <v>12.7176002202</v>
      </c>
    </row>
    <row r="7134" spans="1:3" x14ac:dyDescent="0.25">
      <c r="A7134" s="120">
        <v>45588</v>
      </c>
      <c r="B7134" s="105">
        <v>5</v>
      </c>
      <c r="C7134" s="112">
        <v>12.7895999761</v>
      </c>
    </row>
    <row r="7135" spans="1:3" x14ac:dyDescent="0.25">
      <c r="A7135" s="120">
        <v>45588</v>
      </c>
      <c r="B7135" s="105">
        <v>6</v>
      </c>
      <c r="C7135" s="112">
        <v>13.473600342499999</v>
      </c>
    </row>
    <row r="7136" spans="1:3" x14ac:dyDescent="0.25">
      <c r="A7136" s="120">
        <v>45588</v>
      </c>
      <c r="B7136" s="105">
        <v>7</v>
      </c>
      <c r="C7136" s="112">
        <v>14.9976004645</v>
      </c>
    </row>
    <row r="7137" spans="1:3" x14ac:dyDescent="0.25">
      <c r="A7137" s="120">
        <v>45588</v>
      </c>
      <c r="B7137" s="105">
        <v>8</v>
      </c>
      <c r="C7137" s="112">
        <v>15.159200440099999</v>
      </c>
    </row>
    <row r="7138" spans="1:3" x14ac:dyDescent="0.25">
      <c r="A7138" s="120">
        <v>45588</v>
      </c>
      <c r="B7138" s="105">
        <v>9</v>
      </c>
      <c r="C7138" s="112">
        <v>15.232000366800001</v>
      </c>
    </row>
    <row r="7139" spans="1:3" x14ac:dyDescent="0.25">
      <c r="A7139" s="120">
        <v>45588</v>
      </c>
      <c r="B7139" s="105">
        <v>10</v>
      </c>
      <c r="C7139" s="112">
        <v>15.751200195900001</v>
      </c>
    </row>
    <row r="7140" spans="1:3" x14ac:dyDescent="0.25">
      <c r="A7140" s="120">
        <v>45588</v>
      </c>
      <c r="B7140" s="105">
        <v>11</v>
      </c>
      <c r="C7140" s="112">
        <v>16.2096003423</v>
      </c>
    </row>
    <row r="7141" spans="1:3" x14ac:dyDescent="0.25">
      <c r="A7141" s="120">
        <v>45588</v>
      </c>
      <c r="B7141" s="105">
        <v>12</v>
      </c>
      <c r="C7141" s="112">
        <v>17.078400147100002</v>
      </c>
    </row>
    <row r="7142" spans="1:3" x14ac:dyDescent="0.25">
      <c r="A7142" s="120">
        <v>45588</v>
      </c>
      <c r="B7142" s="105">
        <v>13</v>
      </c>
      <c r="C7142" s="112">
        <v>18.3784003912</v>
      </c>
    </row>
    <row r="7143" spans="1:3" x14ac:dyDescent="0.25">
      <c r="A7143" s="120">
        <v>45588</v>
      </c>
      <c r="B7143" s="105">
        <v>14</v>
      </c>
      <c r="C7143" s="112">
        <v>19.456800293499999</v>
      </c>
    </row>
    <row r="7144" spans="1:3" x14ac:dyDescent="0.25">
      <c r="A7144" s="120">
        <v>45588</v>
      </c>
      <c r="B7144" s="105">
        <v>15</v>
      </c>
      <c r="C7144" s="112">
        <v>21.616000732900002</v>
      </c>
    </row>
    <row r="7145" spans="1:3" x14ac:dyDescent="0.25">
      <c r="A7145" s="120">
        <v>45588</v>
      </c>
      <c r="B7145" s="105">
        <v>16</v>
      </c>
      <c r="C7145" s="112">
        <v>23.657600220299997</v>
      </c>
    </row>
    <row r="7146" spans="1:3" x14ac:dyDescent="0.25">
      <c r="A7146" s="120">
        <v>45588</v>
      </c>
      <c r="B7146" s="105">
        <v>17</v>
      </c>
      <c r="C7146" s="112">
        <v>25.2536003423</v>
      </c>
    </row>
    <row r="7147" spans="1:3" x14ac:dyDescent="0.25">
      <c r="A7147" s="120">
        <v>45588</v>
      </c>
      <c r="B7147" s="105">
        <v>18</v>
      </c>
      <c r="C7147" s="112">
        <v>24.964800293500002</v>
      </c>
    </row>
    <row r="7148" spans="1:3" x14ac:dyDescent="0.25">
      <c r="A7148" s="120">
        <v>45588</v>
      </c>
      <c r="B7148" s="105">
        <v>19</v>
      </c>
      <c r="C7148" s="112">
        <v>24.550400024800002</v>
      </c>
    </row>
    <row r="7149" spans="1:3" x14ac:dyDescent="0.25">
      <c r="A7149" s="120">
        <v>45588</v>
      </c>
      <c r="B7149" s="105">
        <v>20</v>
      </c>
      <c r="C7149" s="112">
        <v>23.329600098</v>
      </c>
    </row>
    <row r="7150" spans="1:3" x14ac:dyDescent="0.25">
      <c r="A7150" s="120">
        <v>45588</v>
      </c>
      <c r="B7150" s="105">
        <v>21</v>
      </c>
      <c r="C7150" s="112">
        <v>21.474400635199999</v>
      </c>
    </row>
    <row r="7151" spans="1:3" x14ac:dyDescent="0.25">
      <c r="A7151" s="120">
        <v>45588</v>
      </c>
      <c r="B7151" s="105">
        <v>22</v>
      </c>
      <c r="C7151" s="112">
        <v>19.026400390999999</v>
      </c>
    </row>
    <row r="7152" spans="1:3" x14ac:dyDescent="0.25">
      <c r="A7152" s="120">
        <v>45588</v>
      </c>
      <c r="B7152" s="105">
        <v>23</v>
      </c>
      <c r="C7152" s="112">
        <v>17.496000733000002</v>
      </c>
    </row>
    <row r="7153" spans="1:3" x14ac:dyDescent="0.25">
      <c r="A7153" s="120">
        <v>45588</v>
      </c>
      <c r="B7153" s="105">
        <v>24</v>
      </c>
      <c r="C7153" s="112">
        <v>16.019200073699999</v>
      </c>
    </row>
    <row r="7154" spans="1:3" x14ac:dyDescent="0.25">
      <c r="A7154" s="120">
        <v>45589</v>
      </c>
      <c r="B7154" s="105">
        <v>1</v>
      </c>
      <c r="C7154" s="112">
        <v>14.7376003423</v>
      </c>
    </row>
    <row r="7155" spans="1:3" x14ac:dyDescent="0.25">
      <c r="A7155" s="120">
        <v>45589</v>
      </c>
      <c r="B7155" s="105">
        <v>2</v>
      </c>
      <c r="C7155" s="112">
        <v>13.853600220399999</v>
      </c>
    </row>
    <row r="7156" spans="1:3" x14ac:dyDescent="0.25">
      <c r="A7156" s="120">
        <v>45589</v>
      </c>
      <c r="B7156" s="105">
        <v>3</v>
      </c>
      <c r="C7156" s="112">
        <v>13.4240003667</v>
      </c>
    </row>
    <row r="7157" spans="1:3" x14ac:dyDescent="0.25">
      <c r="A7157" s="120">
        <v>45589</v>
      </c>
      <c r="B7157" s="105">
        <v>4</v>
      </c>
      <c r="C7157" s="112">
        <v>13.1440004889</v>
      </c>
    </row>
    <row r="7158" spans="1:3" x14ac:dyDescent="0.25">
      <c r="A7158" s="120">
        <v>45589</v>
      </c>
      <c r="B7158" s="105">
        <v>5</v>
      </c>
      <c r="C7158" s="112">
        <v>12.997600098000001</v>
      </c>
    </row>
    <row r="7159" spans="1:3" x14ac:dyDescent="0.25">
      <c r="A7159" s="120">
        <v>45589</v>
      </c>
      <c r="B7159" s="105">
        <v>6</v>
      </c>
      <c r="C7159" s="112">
        <v>13.610399902999999</v>
      </c>
    </row>
    <row r="7160" spans="1:3" x14ac:dyDescent="0.25">
      <c r="A7160" s="120">
        <v>45589</v>
      </c>
      <c r="B7160" s="105">
        <v>7</v>
      </c>
      <c r="C7160" s="112">
        <v>14.6552003179</v>
      </c>
    </row>
    <row r="7161" spans="1:3" x14ac:dyDescent="0.25">
      <c r="A7161" s="120">
        <v>45589</v>
      </c>
      <c r="B7161" s="105">
        <v>8</v>
      </c>
      <c r="C7161" s="112">
        <v>14.631200317799999</v>
      </c>
    </row>
    <row r="7162" spans="1:3" x14ac:dyDescent="0.25">
      <c r="A7162" s="120">
        <v>45589</v>
      </c>
      <c r="B7162" s="105">
        <v>9</v>
      </c>
      <c r="C7162" s="112">
        <v>14.736000244700001</v>
      </c>
    </row>
    <row r="7163" spans="1:3" x14ac:dyDescent="0.25">
      <c r="A7163" s="120">
        <v>45589</v>
      </c>
      <c r="B7163" s="105">
        <v>10</v>
      </c>
      <c r="C7163" s="112">
        <v>15.1128005376</v>
      </c>
    </row>
    <row r="7164" spans="1:3" x14ac:dyDescent="0.25">
      <c r="A7164" s="120">
        <v>45589</v>
      </c>
      <c r="B7164" s="105">
        <v>11</v>
      </c>
      <c r="C7164" s="112">
        <v>15.126400025100001</v>
      </c>
    </row>
    <row r="7165" spans="1:3" x14ac:dyDescent="0.25">
      <c r="A7165" s="120">
        <v>45589</v>
      </c>
      <c r="B7165" s="105">
        <v>12</v>
      </c>
      <c r="C7165" s="112">
        <v>16.5544003911</v>
      </c>
    </row>
    <row r="7166" spans="1:3" x14ac:dyDescent="0.25">
      <c r="A7166" s="120">
        <v>45589</v>
      </c>
      <c r="B7166" s="105">
        <v>13</v>
      </c>
      <c r="C7166" s="112">
        <v>17.808800293400001</v>
      </c>
    </row>
    <row r="7167" spans="1:3" x14ac:dyDescent="0.25">
      <c r="A7167" s="120">
        <v>45589</v>
      </c>
      <c r="B7167" s="105">
        <v>14</v>
      </c>
      <c r="C7167" s="112">
        <v>19.36320044</v>
      </c>
    </row>
    <row r="7168" spans="1:3" x14ac:dyDescent="0.25">
      <c r="A7168" s="120">
        <v>45589</v>
      </c>
      <c r="B7168" s="105">
        <v>15</v>
      </c>
      <c r="C7168" s="112">
        <v>20.876000610999998</v>
      </c>
    </row>
    <row r="7169" spans="1:3" x14ac:dyDescent="0.25">
      <c r="A7169" s="120">
        <v>45589</v>
      </c>
      <c r="B7169" s="105">
        <v>16</v>
      </c>
      <c r="C7169" s="112">
        <v>22.960000488999999</v>
      </c>
    </row>
    <row r="7170" spans="1:3" x14ac:dyDescent="0.25">
      <c r="A7170" s="120">
        <v>45589</v>
      </c>
      <c r="B7170" s="105">
        <v>17</v>
      </c>
      <c r="C7170" s="112">
        <v>23.947200928200001</v>
      </c>
    </row>
    <row r="7171" spans="1:3" x14ac:dyDescent="0.25">
      <c r="A7171" s="120">
        <v>45589</v>
      </c>
      <c r="B7171" s="105">
        <v>18</v>
      </c>
      <c r="C7171" s="112">
        <v>23.852000244399999</v>
      </c>
    </row>
    <row r="7172" spans="1:3" x14ac:dyDescent="0.25">
      <c r="A7172" s="120">
        <v>45589</v>
      </c>
      <c r="B7172" s="105">
        <v>19</v>
      </c>
      <c r="C7172" s="112">
        <v>23.401600464399998</v>
      </c>
    </row>
    <row r="7173" spans="1:3" x14ac:dyDescent="0.25">
      <c r="A7173" s="120">
        <v>45589</v>
      </c>
      <c r="B7173" s="105">
        <v>20</v>
      </c>
      <c r="C7173" s="112">
        <v>22.456000244599998</v>
      </c>
    </row>
    <row r="7174" spans="1:3" x14ac:dyDescent="0.25">
      <c r="A7174" s="120">
        <v>45589</v>
      </c>
      <c r="B7174" s="105">
        <v>21</v>
      </c>
      <c r="C7174" s="112">
        <v>21.007200196000003</v>
      </c>
    </row>
    <row r="7175" spans="1:3" x14ac:dyDescent="0.25">
      <c r="A7175" s="120">
        <v>45589</v>
      </c>
      <c r="B7175" s="105">
        <v>22</v>
      </c>
      <c r="C7175" s="112">
        <v>19.000000366699997</v>
      </c>
    </row>
    <row r="7176" spans="1:3" x14ac:dyDescent="0.25">
      <c r="A7176" s="120">
        <v>45589</v>
      </c>
      <c r="B7176" s="105">
        <v>23</v>
      </c>
      <c r="C7176" s="112">
        <v>17.2048006598</v>
      </c>
    </row>
    <row r="7177" spans="1:3" x14ac:dyDescent="0.25">
      <c r="A7177" s="120">
        <v>45589</v>
      </c>
      <c r="B7177" s="105">
        <v>24</v>
      </c>
      <c r="C7177" s="112">
        <v>15.634400146899999</v>
      </c>
    </row>
    <row r="7178" spans="1:3" x14ac:dyDescent="0.25">
      <c r="A7178" s="120">
        <v>45590</v>
      </c>
      <c r="B7178" s="105">
        <v>1</v>
      </c>
      <c r="C7178" s="112">
        <v>14.5720002447</v>
      </c>
    </row>
    <row r="7179" spans="1:3" x14ac:dyDescent="0.25">
      <c r="A7179" s="120">
        <v>45590</v>
      </c>
      <c r="B7179" s="105">
        <v>2</v>
      </c>
      <c r="C7179" s="112">
        <v>13.6728001714</v>
      </c>
    </row>
    <row r="7180" spans="1:3" x14ac:dyDescent="0.25">
      <c r="A7180" s="120">
        <v>45590</v>
      </c>
      <c r="B7180" s="105">
        <v>3</v>
      </c>
      <c r="C7180" s="112">
        <v>13.0752004401</v>
      </c>
    </row>
    <row r="7181" spans="1:3" x14ac:dyDescent="0.25">
      <c r="A7181" s="120">
        <v>45590</v>
      </c>
      <c r="B7181" s="105">
        <v>4</v>
      </c>
      <c r="C7181" s="112">
        <v>12.744000122699999</v>
      </c>
    </row>
    <row r="7182" spans="1:3" x14ac:dyDescent="0.25">
      <c r="A7182" s="120">
        <v>45590</v>
      </c>
      <c r="B7182" s="105">
        <v>5</v>
      </c>
      <c r="C7182" s="112">
        <v>12.7880000004</v>
      </c>
    </row>
    <row r="7183" spans="1:3" x14ac:dyDescent="0.25">
      <c r="A7183" s="120">
        <v>45590</v>
      </c>
      <c r="B7183" s="105">
        <v>6</v>
      </c>
      <c r="C7183" s="112">
        <v>13.309600464400001</v>
      </c>
    </row>
    <row r="7184" spans="1:3" x14ac:dyDescent="0.25">
      <c r="A7184" s="120">
        <v>45590</v>
      </c>
      <c r="B7184" s="105">
        <v>7</v>
      </c>
      <c r="C7184" s="112">
        <v>14.383200562300001</v>
      </c>
    </row>
    <row r="7185" spans="1:3" x14ac:dyDescent="0.25">
      <c r="A7185" s="120">
        <v>45590</v>
      </c>
      <c r="B7185" s="105">
        <v>8</v>
      </c>
      <c r="C7185" s="112">
        <v>14.305600098099999</v>
      </c>
    </row>
    <row r="7186" spans="1:3" x14ac:dyDescent="0.25">
      <c r="A7186" s="120">
        <v>45590</v>
      </c>
      <c r="B7186" s="105">
        <v>9</v>
      </c>
      <c r="C7186" s="112">
        <v>14.3512003178</v>
      </c>
    </row>
    <row r="7187" spans="1:3" x14ac:dyDescent="0.25">
      <c r="A7187" s="120">
        <v>45590</v>
      </c>
      <c r="B7187" s="105">
        <v>10</v>
      </c>
      <c r="C7187" s="112">
        <v>14.5720002447</v>
      </c>
    </row>
    <row r="7188" spans="1:3" x14ac:dyDescent="0.25">
      <c r="A7188" s="120">
        <v>45590</v>
      </c>
      <c r="B7188" s="105">
        <v>11</v>
      </c>
      <c r="C7188" s="112">
        <v>15.4776000981</v>
      </c>
    </row>
    <row r="7189" spans="1:3" x14ac:dyDescent="0.25">
      <c r="A7189" s="120">
        <v>45590</v>
      </c>
      <c r="B7189" s="105">
        <v>12</v>
      </c>
      <c r="C7189" s="112">
        <v>16.777600098000001</v>
      </c>
    </row>
    <row r="7190" spans="1:3" x14ac:dyDescent="0.25">
      <c r="A7190" s="120">
        <v>45590</v>
      </c>
      <c r="B7190" s="105">
        <v>13</v>
      </c>
      <c r="C7190" s="112">
        <v>18.309600098200001</v>
      </c>
    </row>
    <row r="7191" spans="1:3" x14ac:dyDescent="0.25">
      <c r="A7191" s="120">
        <v>45590</v>
      </c>
      <c r="B7191" s="105">
        <v>14</v>
      </c>
      <c r="C7191" s="112">
        <v>19.832800171399999</v>
      </c>
    </row>
    <row r="7192" spans="1:3" x14ac:dyDescent="0.25">
      <c r="A7192" s="120">
        <v>45590</v>
      </c>
      <c r="B7192" s="105">
        <v>15</v>
      </c>
      <c r="C7192" s="112">
        <v>21.568800171199999</v>
      </c>
    </row>
    <row r="7193" spans="1:3" x14ac:dyDescent="0.25">
      <c r="A7193" s="120">
        <v>45590</v>
      </c>
      <c r="B7193" s="105">
        <v>16</v>
      </c>
      <c r="C7193" s="112">
        <v>22.6296003422</v>
      </c>
    </row>
    <row r="7194" spans="1:3" x14ac:dyDescent="0.25">
      <c r="A7194" s="120">
        <v>45590</v>
      </c>
      <c r="B7194" s="105">
        <v>17</v>
      </c>
      <c r="C7194" s="112">
        <v>23.4992003178</v>
      </c>
    </row>
    <row r="7195" spans="1:3" x14ac:dyDescent="0.25">
      <c r="A7195" s="120">
        <v>45590</v>
      </c>
      <c r="B7195" s="105">
        <v>18</v>
      </c>
      <c r="C7195" s="112">
        <v>23.418399902899999</v>
      </c>
    </row>
    <row r="7196" spans="1:3" x14ac:dyDescent="0.25">
      <c r="A7196" s="120">
        <v>45590</v>
      </c>
      <c r="B7196" s="105">
        <v>19</v>
      </c>
      <c r="C7196" s="112">
        <v>23.1840002446</v>
      </c>
    </row>
    <row r="7197" spans="1:3" x14ac:dyDescent="0.25">
      <c r="A7197" s="120">
        <v>45590</v>
      </c>
      <c r="B7197" s="105">
        <v>20</v>
      </c>
      <c r="C7197" s="112">
        <v>22.019200684300003</v>
      </c>
    </row>
    <row r="7198" spans="1:3" x14ac:dyDescent="0.25">
      <c r="A7198" s="120">
        <v>45590</v>
      </c>
      <c r="B7198" s="105">
        <v>21</v>
      </c>
      <c r="C7198" s="112">
        <v>20.354400269099997</v>
      </c>
    </row>
    <row r="7199" spans="1:3" x14ac:dyDescent="0.25">
      <c r="A7199" s="120">
        <v>45590</v>
      </c>
      <c r="B7199" s="105">
        <v>22</v>
      </c>
      <c r="C7199" s="112">
        <v>19.3824006354</v>
      </c>
    </row>
    <row r="7200" spans="1:3" x14ac:dyDescent="0.25">
      <c r="A7200" s="120">
        <v>45590</v>
      </c>
      <c r="B7200" s="105">
        <v>23</v>
      </c>
      <c r="C7200" s="112">
        <v>17.235200684100001</v>
      </c>
    </row>
    <row r="7201" spans="1:3" x14ac:dyDescent="0.25">
      <c r="A7201" s="120">
        <v>45590</v>
      </c>
      <c r="B7201" s="105">
        <v>24</v>
      </c>
      <c r="C7201" s="112">
        <v>15.7880004888</v>
      </c>
    </row>
    <row r="7202" spans="1:3" x14ac:dyDescent="0.25">
      <c r="A7202" s="120">
        <v>45591</v>
      </c>
      <c r="B7202" s="105">
        <v>1</v>
      </c>
      <c r="C7202" s="112">
        <v>14.7160002446</v>
      </c>
    </row>
    <row r="7203" spans="1:3" x14ac:dyDescent="0.25">
      <c r="A7203" s="120">
        <v>45591</v>
      </c>
      <c r="B7203" s="105">
        <v>2</v>
      </c>
      <c r="C7203" s="112">
        <v>13.851200195900001</v>
      </c>
    </row>
    <row r="7204" spans="1:3" x14ac:dyDescent="0.25">
      <c r="A7204" s="120">
        <v>45591</v>
      </c>
      <c r="B7204" s="105">
        <v>3</v>
      </c>
      <c r="C7204" s="112">
        <v>13.3208002934</v>
      </c>
    </row>
    <row r="7205" spans="1:3" x14ac:dyDescent="0.25">
      <c r="A7205" s="120">
        <v>45591</v>
      </c>
      <c r="B7205" s="105">
        <v>4</v>
      </c>
      <c r="C7205" s="112">
        <v>12.934400391100001</v>
      </c>
    </row>
    <row r="7206" spans="1:3" x14ac:dyDescent="0.25">
      <c r="A7206" s="120">
        <v>45591</v>
      </c>
      <c r="B7206" s="105">
        <v>5</v>
      </c>
      <c r="C7206" s="112">
        <v>12.7928004156</v>
      </c>
    </row>
    <row r="7207" spans="1:3" x14ac:dyDescent="0.25">
      <c r="A7207" s="120">
        <v>45591</v>
      </c>
      <c r="B7207" s="105">
        <v>6</v>
      </c>
      <c r="C7207" s="112">
        <v>12.9504005134</v>
      </c>
    </row>
    <row r="7208" spans="1:3" x14ac:dyDescent="0.25">
      <c r="A7208" s="120">
        <v>45591</v>
      </c>
      <c r="B7208" s="105">
        <v>7</v>
      </c>
      <c r="C7208" s="112">
        <v>13.4176004643</v>
      </c>
    </row>
    <row r="7209" spans="1:3" x14ac:dyDescent="0.25">
      <c r="A7209" s="120">
        <v>45591</v>
      </c>
      <c r="B7209" s="105">
        <v>8</v>
      </c>
      <c r="C7209" s="112">
        <v>13.2728002936</v>
      </c>
    </row>
    <row r="7210" spans="1:3" x14ac:dyDescent="0.25">
      <c r="A7210" s="120">
        <v>45591</v>
      </c>
      <c r="B7210" s="105">
        <v>9</v>
      </c>
      <c r="C7210" s="112">
        <v>13.2000002446</v>
      </c>
    </row>
    <row r="7211" spans="1:3" x14ac:dyDescent="0.25">
      <c r="A7211" s="120">
        <v>45591</v>
      </c>
      <c r="B7211" s="105">
        <v>10</v>
      </c>
      <c r="C7211" s="112">
        <v>13.4272000738</v>
      </c>
    </row>
    <row r="7212" spans="1:3" x14ac:dyDescent="0.25">
      <c r="A7212" s="120">
        <v>45591</v>
      </c>
      <c r="B7212" s="105">
        <v>11</v>
      </c>
      <c r="C7212" s="112">
        <v>13.670400269</v>
      </c>
    </row>
    <row r="7213" spans="1:3" x14ac:dyDescent="0.25">
      <c r="A7213" s="120">
        <v>45591</v>
      </c>
      <c r="B7213" s="105">
        <v>12</v>
      </c>
      <c r="C7213" s="112">
        <v>14.918400025</v>
      </c>
    </row>
    <row r="7214" spans="1:3" x14ac:dyDescent="0.25">
      <c r="A7214" s="120">
        <v>45591</v>
      </c>
      <c r="B7214" s="105">
        <v>13</v>
      </c>
      <c r="C7214" s="112">
        <v>16.6648001714</v>
      </c>
    </row>
    <row r="7215" spans="1:3" x14ac:dyDescent="0.25">
      <c r="A7215" s="120">
        <v>45591</v>
      </c>
      <c r="B7215" s="105">
        <v>14</v>
      </c>
      <c r="C7215" s="112">
        <v>18.0408002936</v>
      </c>
    </row>
    <row r="7216" spans="1:3" x14ac:dyDescent="0.25">
      <c r="A7216" s="120">
        <v>45591</v>
      </c>
      <c r="B7216" s="105">
        <v>15</v>
      </c>
      <c r="C7216" s="112">
        <v>19.3288000493</v>
      </c>
    </row>
    <row r="7217" spans="1:3" x14ac:dyDescent="0.25">
      <c r="A7217" s="120">
        <v>45591</v>
      </c>
      <c r="B7217" s="105">
        <v>16</v>
      </c>
      <c r="C7217" s="112">
        <v>20.6360002447</v>
      </c>
    </row>
    <row r="7218" spans="1:3" x14ac:dyDescent="0.25">
      <c r="A7218" s="120">
        <v>45591</v>
      </c>
      <c r="B7218" s="105">
        <v>17</v>
      </c>
      <c r="C7218" s="112">
        <v>22.116000366799998</v>
      </c>
    </row>
    <row r="7219" spans="1:3" x14ac:dyDescent="0.25">
      <c r="A7219" s="120">
        <v>45591</v>
      </c>
      <c r="B7219" s="105">
        <v>18</v>
      </c>
      <c r="C7219" s="112">
        <v>22.272000244499999</v>
      </c>
    </row>
    <row r="7220" spans="1:3" x14ac:dyDescent="0.25">
      <c r="A7220" s="120">
        <v>45591</v>
      </c>
      <c r="B7220" s="105">
        <v>19</v>
      </c>
      <c r="C7220" s="112">
        <v>21.212000366799998</v>
      </c>
    </row>
    <row r="7221" spans="1:3" x14ac:dyDescent="0.25">
      <c r="A7221" s="120">
        <v>45591</v>
      </c>
      <c r="B7221" s="105">
        <v>20</v>
      </c>
      <c r="C7221" s="112">
        <v>19.703200440100002</v>
      </c>
    </row>
    <row r="7222" spans="1:3" x14ac:dyDescent="0.25">
      <c r="A7222" s="120">
        <v>45591</v>
      </c>
      <c r="B7222" s="105">
        <v>21</v>
      </c>
      <c r="C7222" s="112">
        <v>18.4767999271</v>
      </c>
    </row>
    <row r="7223" spans="1:3" x14ac:dyDescent="0.25">
      <c r="A7223" s="120">
        <v>45591</v>
      </c>
      <c r="B7223" s="105">
        <v>22</v>
      </c>
      <c r="C7223" s="112">
        <v>17.456000611</v>
      </c>
    </row>
    <row r="7224" spans="1:3" x14ac:dyDescent="0.25">
      <c r="A7224" s="120">
        <v>45591</v>
      </c>
      <c r="B7224" s="105">
        <v>23</v>
      </c>
      <c r="C7224" s="112">
        <v>16.4464006352</v>
      </c>
    </row>
    <row r="7225" spans="1:3" x14ac:dyDescent="0.25">
      <c r="A7225" s="120">
        <v>45591</v>
      </c>
      <c r="B7225" s="105">
        <v>24</v>
      </c>
      <c r="C7225" s="112">
        <v>15.479200073800001</v>
      </c>
    </row>
    <row r="7226" spans="1:3" x14ac:dyDescent="0.25">
      <c r="A7226" s="120">
        <v>45592</v>
      </c>
      <c r="B7226" s="105">
        <v>1</v>
      </c>
      <c r="C7226" s="112">
        <v>14.366400269</v>
      </c>
    </row>
    <row r="7227" spans="1:3" x14ac:dyDescent="0.25">
      <c r="A7227" s="120">
        <v>45592</v>
      </c>
      <c r="B7227" s="105">
        <v>2</v>
      </c>
      <c r="C7227" s="112">
        <v>13.621600342399999</v>
      </c>
    </row>
    <row r="7228" spans="1:3" x14ac:dyDescent="0.25">
      <c r="A7228" s="120">
        <v>45592</v>
      </c>
      <c r="B7228" s="105">
        <v>3</v>
      </c>
      <c r="C7228" s="112">
        <v>13.109600220300001</v>
      </c>
    </row>
    <row r="7229" spans="1:3" x14ac:dyDescent="0.25">
      <c r="A7229" s="120">
        <v>45592</v>
      </c>
      <c r="B7229" s="105">
        <v>4</v>
      </c>
      <c r="C7229" s="112">
        <v>12.707200318</v>
      </c>
    </row>
    <row r="7230" spans="1:3" x14ac:dyDescent="0.25">
      <c r="A7230" s="120">
        <v>45592</v>
      </c>
      <c r="B7230" s="105">
        <v>5</v>
      </c>
      <c r="C7230" s="112">
        <v>12.784000366899999</v>
      </c>
    </row>
    <row r="7231" spans="1:3" x14ac:dyDescent="0.25">
      <c r="A7231" s="120">
        <v>45592</v>
      </c>
      <c r="B7231" s="105">
        <v>6</v>
      </c>
      <c r="C7231" s="112">
        <v>12.872000122600001</v>
      </c>
    </row>
    <row r="7232" spans="1:3" x14ac:dyDescent="0.25">
      <c r="A7232" s="120">
        <v>45592</v>
      </c>
      <c r="B7232" s="105">
        <v>7</v>
      </c>
      <c r="C7232" s="112">
        <v>13.136000000399999</v>
      </c>
    </row>
    <row r="7233" spans="1:3" x14ac:dyDescent="0.25">
      <c r="A7233" s="120">
        <v>45592</v>
      </c>
      <c r="B7233" s="105">
        <v>8</v>
      </c>
      <c r="C7233" s="112">
        <v>13.020800171299999</v>
      </c>
    </row>
    <row r="7234" spans="1:3" x14ac:dyDescent="0.25">
      <c r="A7234" s="120">
        <v>45592</v>
      </c>
      <c r="B7234" s="105">
        <v>9</v>
      </c>
      <c r="C7234" s="112">
        <v>12.9000001226</v>
      </c>
    </row>
    <row r="7235" spans="1:3" x14ac:dyDescent="0.25">
      <c r="A7235" s="120">
        <v>45592</v>
      </c>
      <c r="B7235" s="105">
        <v>10</v>
      </c>
      <c r="C7235" s="112">
        <v>13.7776002202</v>
      </c>
    </row>
    <row r="7236" spans="1:3" x14ac:dyDescent="0.25">
      <c r="A7236" s="120">
        <v>45592</v>
      </c>
      <c r="B7236" s="105">
        <v>11</v>
      </c>
      <c r="C7236" s="112">
        <v>13.988800293500001</v>
      </c>
    </row>
    <row r="7237" spans="1:3" x14ac:dyDescent="0.25">
      <c r="A7237" s="120">
        <v>45592</v>
      </c>
      <c r="B7237" s="105">
        <v>12</v>
      </c>
      <c r="C7237" s="112">
        <v>14.6192004399</v>
      </c>
    </row>
    <row r="7238" spans="1:3" x14ac:dyDescent="0.25">
      <c r="A7238" s="120">
        <v>45592</v>
      </c>
      <c r="B7238" s="105">
        <v>13</v>
      </c>
      <c r="C7238" s="112">
        <v>15.2008007818</v>
      </c>
    </row>
    <row r="7239" spans="1:3" x14ac:dyDescent="0.25">
      <c r="A7239" s="120">
        <v>45592</v>
      </c>
      <c r="B7239" s="105">
        <v>14</v>
      </c>
      <c r="C7239" s="112">
        <v>16.299200196000001</v>
      </c>
    </row>
    <row r="7240" spans="1:3" x14ac:dyDescent="0.25">
      <c r="A7240" s="120">
        <v>45592</v>
      </c>
      <c r="B7240" s="105">
        <v>15</v>
      </c>
      <c r="C7240" s="112">
        <v>18.185600464499998</v>
      </c>
    </row>
    <row r="7241" spans="1:3" x14ac:dyDescent="0.25">
      <c r="A7241" s="120">
        <v>45592</v>
      </c>
      <c r="B7241" s="105">
        <v>16</v>
      </c>
      <c r="C7241" s="112">
        <v>20.012000488800002</v>
      </c>
    </row>
    <row r="7242" spans="1:3" x14ac:dyDescent="0.25">
      <c r="A7242" s="120">
        <v>45592</v>
      </c>
      <c r="B7242" s="105">
        <v>17</v>
      </c>
      <c r="C7242" s="112">
        <v>20.732000488800001</v>
      </c>
    </row>
    <row r="7243" spans="1:3" x14ac:dyDescent="0.25">
      <c r="A7243" s="120">
        <v>45592</v>
      </c>
      <c r="B7243" s="105">
        <v>18</v>
      </c>
      <c r="C7243" s="112">
        <v>20.969600830600001</v>
      </c>
    </row>
    <row r="7244" spans="1:3" x14ac:dyDescent="0.25">
      <c r="A7244" s="120">
        <v>45592</v>
      </c>
      <c r="B7244" s="105">
        <v>19</v>
      </c>
      <c r="C7244" s="112">
        <v>20.912800903799997</v>
      </c>
    </row>
    <row r="7245" spans="1:3" x14ac:dyDescent="0.25">
      <c r="A7245" s="120">
        <v>45592</v>
      </c>
      <c r="B7245" s="105">
        <v>20</v>
      </c>
      <c r="C7245" s="112">
        <v>19.966400391099999</v>
      </c>
    </row>
    <row r="7246" spans="1:3" x14ac:dyDescent="0.25">
      <c r="A7246" s="120">
        <v>45592</v>
      </c>
      <c r="B7246" s="105">
        <v>21</v>
      </c>
      <c r="C7246" s="112">
        <v>18.984800171499998</v>
      </c>
    </row>
    <row r="7247" spans="1:3" x14ac:dyDescent="0.25">
      <c r="A7247" s="120">
        <v>45592</v>
      </c>
      <c r="B7247" s="105">
        <v>22</v>
      </c>
      <c r="C7247" s="112">
        <v>17.743200684200001</v>
      </c>
    </row>
    <row r="7248" spans="1:3" x14ac:dyDescent="0.25">
      <c r="A7248" s="120">
        <v>45592</v>
      </c>
      <c r="B7248" s="105">
        <v>23</v>
      </c>
      <c r="C7248" s="112">
        <v>16.3280003667</v>
      </c>
    </row>
    <row r="7249" spans="1:3" x14ac:dyDescent="0.25">
      <c r="A7249" s="120">
        <v>45592</v>
      </c>
      <c r="B7249" s="105">
        <v>24</v>
      </c>
      <c r="C7249" s="112">
        <v>15.139200317999999</v>
      </c>
    </row>
    <row r="7250" spans="1:3" x14ac:dyDescent="0.25">
      <c r="A7250" s="120">
        <v>45593</v>
      </c>
      <c r="B7250" s="105">
        <v>1</v>
      </c>
      <c r="C7250" s="112">
        <v>14.0192005621</v>
      </c>
    </row>
    <row r="7251" spans="1:3" x14ac:dyDescent="0.25">
      <c r="A7251" s="120">
        <v>45593</v>
      </c>
      <c r="B7251" s="105">
        <v>2</v>
      </c>
      <c r="C7251" s="112">
        <v>13.4280004891</v>
      </c>
    </row>
    <row r="7252" spans="1:3" x14ac:dyDescent="0.25">
      <c r="A7252" s="120">
        <v>45593</v>
      </c>
      <c r="B7252" s="105">
        <v>3</v>
      </c>
      <c r="C7252" s="112">
        <v>12.9208001714</v>
      </c>
    </row>
    <row r="7253" spans="1:3" x14ac:dyDescent="0.25">
      <c r="A7253" s="120">
        <v>45593</v>
      </c>
      <c r="B7253" s="105">
        <v>4</v>
      </c>
      <c r="C7253" s="112">
        <v>12.622400513200001</v>
      </c>
    </row>
    <row r="7254" spans="1:3" x14ac:dyDescent="0.25">
      <c r="A7254" s="120">
        <v>45593</v>
      </c>
      <c r="B7254" s="105">
        <v>5</v>
      </c>
      <c r="C7254" s="112">
        <v>12.8040001226</v>
      </c>
    </row>
    <row r="7255" spans="1:3" x14ac:dyDescent="0.25">
      <c r="A7255" s="120">
        <v>45593</v>
      </c>
      <c r="B7255" s="105">
        <v>6</v>
      </c>
      <c r="C7255" s="112">
        <v>13.6904005132</v>
      </c>
    </row>
    <row r="7256" spans="1:3" x14ac:dyDescent="0.25">
      <c r="A7256" s="120">
        <v>45593</v>
      </c>
      <c r="B7256" s="105">
        <v>7</v>
      </c>
      <c r="C7256" s="112">
        <v>14.6864002691</v>
      </c>
    </row>
    <row r="7257" spans="1:3" x14ac:dyDescent="0.25">
      <c r="A7257" s="120">
        <v>45593</v>
      </c>
      <c r="B7257" s="105">
        <v>8</v>
      </c>
      <c r="C7257" s="112">
        <v>14.7680004887</v>
      </c>
    </row>
    <row r="7258" spans="1:3" x14ac:dyDescent="0.25">
      <c r="A7258" s="120">
        <v>45593</v>
      </c>
      <c r="B7258" s="105">
        <v>9</v>
      </c>
      <c r="C7258" s="112">
        <v>14.408800171299999</v>
      </c>
    </row>
    <row r="7259" spans="1:3" x14ac:dyDescent="0.25">
      <c r="A7259" s="120">
        <v>45593</v>
      </c>
      <c r="B7259" s="105">
        <v>10</v>
      </c>
      <c r="C7259" s="112">
        <v>14.716800171299999</v>
      </c>
    </row>
    <row r="7260" spans="1:3" x14ac:dyDescent="0.25">
      <c r="A7260" s="120">
        <v>45593</v>
      </c>
      <c r="B7260" s="105">
        <v>11</v>
      </c>
      <c r="C7260" s="112">
        <v>14.3912001958</v>
      </c>
    </row>
    <row r="7261" spans="1:3" x14ac:dyDescent="0.25">
      <c r="A7261" s="120">
        <v>45593</v>
      </c>
      <c r="B7261" s="105">
        <v>12</v>
      </c>
      <c r="C7261" s="112">
        <v>14.5072000738</v>
      </c>
    </row>
    <row r="7262" spans="1:3" x14ac:dyDescent="0.25">
      <c r="A7262" s="120">
        <v>45593</v>
      </c>
      <c r="B7262" s="105">
        <v>13</v>
      </c>
      <c r="C7262" s="112">
        <v>15.533600464499999</v>
      </c>
    </row>
    <row r="7263" spans="1:3" x14ac:dyDescent="0.25">
      <c r="A7263" s="120">
        <v>45593</v>
      </c>
      <c r="B7263" s="105">
        <v>14</v>
      </c>
      <c r="C7263" s="112">
        <v>16.225600464399999</v>
      </c>
    </row>
    <row r="7264" spans="1:3" x14ac:dyDescent="0.25">
      <c r="A7264" s="120">
        <v>45593</v>
      </c>
      <c r="B7264" s="105">
        <v>15</v>
      </c>
      <c r="C7264" s="112">
        <v>16.449600464300001</v>
      </c>
    </row>
    <row r="7265" spans="1:3" x14ac:dyDescent="0.25">
      <c r="A7265" s="120">
        <v>45593</v>
      </c>
      <c r="B7265" s="105">
        <v>16</v>
      </c>
      <c r="C7265" s="112">
        <v>16.434400635300001</v>
      </c>
    </row>
    <row r="7266" spans="1:3" x14ac:dyDescent="0.25">
      <c r="A7266" s="120">
        <v>45593</v>
      </c>
      <c r="B7266" s="105">
        <v>17</v>
      </c>
      <c r="C7266" s="112">
        <v>17.132000366899998</v>
      </c>
    </row>
    <row r="7267" spans="1:3" x14ac:dyDescent="0.25">
      <c r="A7267" s="120">
        <v>45593</v>
      </c>
      <c r="B7267" s="105">
        <v>18</v>
      </c>
      <c r="C7267" s="112">
        <v>17.665600098199999</v>
      </c>
    </row>
    <row r="7268" spans="1:3" x14ac:dyDescent="0.25">
      <c r="A7268" s="120">
        <v>45593</v>
      </c>
      <c r="B7268" s="105">
        <v>19</v>
      </c>
      <c r="C7268" s="112">
        <v>18.647200440100001</v>
      </c>
    </row>
    <row r="7269" spans="1:3" x14ac:dyDescent="0.25">
      <c r="A7269" s="120">
        <v>45593</v>
      </c>
      <c r="B7269" s="105">
        <v>20</v>
      </c>
      <c r="C7269" s="112">
        <v>18.659200318</v>
      </c>
    </row>
    <row r="7270" spans="1:3" x14ac:dyDescent="0.25">
      <c r="A7270" s="120">
        <v>45593</v>
      </c>
      <c r="B7270" s="105">
        <v>21</v>
      </c>
      <c r="C7270" s="112">
        <v>17.768000732899999</v>
      </c>
    </row>
    <row r="7271" spans="1:3" x14ac:dyDescent="0.25">
      <c r="A7271" s="120">
        <v>45593</v>
      </c>
      <c r="B7271" s="105">
        <v>22</v>
      </c>
      <c r="C7271" s="112">
        <v>16.725600220299999</v>
      </c>
    </row>
    <row r="7272" spans="1:3" x14ac:dyDescent="0.25">
      <c r="A7272" s="120">
        <v>45593</v>
      </c>
      <c r="B7272" s="105">
        <v>23</v>
      </c>
      <c r="C7272" s="112">
        <v>15.3072003178</v>
      </c>
    </row>
    <row r="7273" spans="1:3" x14ac:dyDescent="0.25">
      <c r="A7273" s="120">
        <v>45593</v>
      </c>
      <c r="B7273" s="105">
        <v>24</v>
      </c>
      <c r="C7273" s="112">
        <v>14.2800006109</v>
      </c>
    </row>
    <row r="7274" spans="1:3" x14ac:dyDescent="0.25">
      <c r="A7274" s="120">
        <v>45594</v>
      </c>
      <c r="B7274" s="105">
        <v>1</v>
      </c>
      <c r="C7274" s="112">
        <v>13.3048006596</v>
      </c>
    </row>
    <row r="7275" spans="1:3" x14ac:dyDescent="0.25">
      <c r="A7275" s="120">
        <v>45594</v>
      </c>
      <c r="B7275" s="105">
        <v>2</v>
      </c>
      <c r="C7275" s="112">
        <v>12.8656000981</v>
      </c>
    </row>
    <row r="7276" spans="1:3" x14ac:dyDescent="0.25">
      <c r="A7276" s="120">
        <v>45594</v>
      </c>
      <c r="B7276" s="105">
        <v>3</v>
      </c>
      <c r="C7276" s="112">
        <v>12.505600342399999</v>
      </c>
    </row>
    <row r="7277" spans="1:3" x14ac:dyDescent="0.25">
      <c r="A7277" s="120">
        <v>45594</v>
      </c>
      <c r="B7277" s="105">
        <v>4</v>
      </c>
      <c r="C7277" s="112">
        <v>12.114400086</v>
      </c>
    </row>
    <row r="7278" spans="1:3" x14ac:dyDescent="0.25">
      <c r="A7278" s="120">
        <v>45594</v>
      </c>
      <c r="B7278" s="105">
        <v>5</v>
      </c>
      <c r="C7278" s="112">
        <v>12.515200134700001</v>
      </c>
    </row>
    <row r="7279" spans="1:3" x14ac:dyDescent="0.25">
      <c r="A7279" s="120">
        <v>45594</v>
      </c>
      <c r="B7279" s="105">
        <v>6</v>
      </c>
      <c r="C7279" s="112">
        <v>13.349600342199999</v>
      </c>
    </row>
    <row r="7280" spans="1:3" x14ac:dyDescent="0.25">
      <c r="A7280" s="120">
        <v>45594</v>
      </c>
      <c r="B7280" s="105">
        <v>7</v>
      </c>
      <c r="C7280" s="112">
        <v>14.723200073699999</v>
      </c>
    </row>
    <row r="7281" spans="1:3" x14ac:dyDescent="0.25">
      <c r="A7281" s="120">
        <v>45594</v>
      </c>
      <c r="B7281" s="105">
        <v>8</v>
      </c>
      <c r="C7281" s="112">
        <v>14.852800049300001</v>
      </c>
    </row>
    <row r="7282" spans="1:3" x14ac:dyDescent="0.25">
      <c r="A7282" s="120">
        <v>45594</v>
      </c>
      <c r="B7282" s="105">
        <v>9</v>
      </c>
      <c r="C7282" s="112">
        <v>14.7584001472</v>
      </c>
    </row>
    <row r="7283" spans="1:3" x14ac:dyDescent="0.25">
      <c r="A7283" s="120">
        <v>45594</v>
      </c>
      <c r="B7283" s="105">
        <v>10</v>
      </c>
      <c r="C7283" s="112">
        <v>14.131200439900001</v>
      </c>
    </row>
    <row r="7284" spans="1:3" x14ac:dyDescent="0.25">
      <c r="A7284" s="120">
        <v>45594</v>
      </c>
      <c r="B7284" s="105">
        <v>11</v>
      </c>
      <c r="C7284" s="112">
        <v>13.592000244899999</v>
      </c>
    </row>
    <row r="7285" spans="1:3" x14ac:dyDescent="0.25">
      <c r="A7285" s="120">
        <v>45594</v>
      </c>
      <c r="B7285" s="105">
        <v>12</v>
      </c>
      <c r="C7285" s="112">
        <v>13.176000122400001</v>
      </c>
    </row>
    <row r="7286" spans="1:3" x14ac:dyDescent="0.25">
      <c r="A7286" s="120">
        <v>45594</v>
      </c>
      <c r="B7286" s="105">
        <v>13</v>
      </c>
      <c r="C7286" s="112">
        <v>13.276800293500001</v>
      </c>
    </row>
    <row r="7287" spans="1:3" x14ac:dyDescent="0.25">
      <c r="A7287" s="120">
        <v>45594</v>
      </c>
      <c r="B7287" s="105">
        <v>14</v>
      </c>
      <c r="C7287" s="112">
        <v>13.3744003912</v>
      </c>
    </row>
    <row r="7288" spans="1:3" x14ac:dyDescent="0.25">
      <c r="A7288" s="120">
        <v>45594</v>
      </c>
      <c r="B7288" s="105">
        <v>15</v>
      </c>
      <c r="C7288" s="112">
        <v>13.8344002691</v>
      </c>
    </row>
    <row r="7289" spans="1:3" x14ac:dyDescent="0.25">
      <c r="A7289" s="120">
        <v>45594</v>
      </c>
      <c r="B7289" s="105">
        <v>16</v>
      </c>
      <c r="C7289" s="112">
        <v>15.1728001714</v>
      </c>
    </row>
    <row r="7290" spans="1:3" x14ac:dyDescent="0.25">
      <c r="A7290" s="120">
        <v>45594</v>
      </c>
      <c r="B7290" s="105">
        <v>17</v>
      </c>
      <c r="C7290" s="112">
        <v>15.725600098099999</v>
      </c>
    </row>
    <row r="7291" spans="1:3" x14ac:dyDescent="0.25">
      <c r="A7291" s="120">
        <v>45594</v>
      </c>
      <c r="B7291" s="105">
        <v>18</v>
      </c>
      <c r="C7291" s="112">
        <v>16.1368002936</v>
      </c>
    </row>
    <row r="7292" spans="1:3" x14ac:dyDescent="0.25">
      <c r="A7292" s="120">
        <v>45594</v>
      </c>
      <c r="B7292" s="105">
        <v>19</v>
      </c>
      <c r="C7292" s="112">
        <v>17.7416007086</v>
      </c>
    </row>
    <row r="7293" spans="1:3" x14ac:dyDescent="0.25">
      <c r="A7293" s="120">
        <v>45594</v>
      </c>
      <c r="B7293" s="105">
        <v>20</v>
      </c>
      <c r="C7293" s="112">
        <v>17.831200684300001</v>
      </c>
    </row>
    <row r="7294" spans="1:3" x14ac:dyDescent="0.25">
      <c r="A7294" s="120">
        <v>45594</v>
      </c>
      <c r="B7294" s="105">
        <v>21</v>
      </c>
      <c r="C7294" s="112">
        <v>17.759200439899999</v>
      </c>
    </row>
    <row r="7295" spans="1:3" x14ac:dyDescent="0.25">
      <c r="A7295" s="120">
        <v>45594</v>
      </c>
      <c r="B7295" s="105">
        <v>22</v>
      </c>
      <c r="C7295" s="112">
        <v>17.033600220299999</v>
      </c>
    </row>
    <row r="7296" spans="1:3" x14ac:dyDescent="0.25">
      <c r="A7296" s="120">
        <v>45594</v>
      </c>
      <c r="B7296" s="105">
        <v>23</v>
      </c>
      <c r="C7296" s="112">
        <v>15.9968002936</v>
      </c>
    </row>
    <row r="7297" spans="1:3" x14ac:dyDescent="0.25">
      <c r="A7297" s="120">
        <v>45594</v>
      </c>
      <c r="B7297" s="105">
        <v>24</v>
      </c>
      <c r="C7297" s="112">
        <v>14.506400513299999</v>
      </c>
    </row>
    <row r="7298" spans="1:3" x14ac:dyDescent="0.25">
      <c r="A7298" s="120">
        <v>45595</v>
      </c>
      <c r="B7298" s="105">
        <v>1</v>
      </c>
      <c r="C7298" s="112">
        <v>13.517600098099999</v>
      </c>
    </row>
    <row r="7299" spans="1:3" x14ac:dyDescent="0.25">
      <c r="A7299" s="120">
        <v>45595</v>
      </c>
      <c r="B7299" s="105">
        <v>2</v>
      </c>
      <c r="C7299" s="112">
        <v>12.958400391200001</v>
      </c>
    </row>
    <row r="7300" spans="1:3" x14ac:dyDescent="0.25">
      <c r="A7300" s="120">
        <v>45595</v>
      </c>
      <c r="B7300" s="105">
        <v>3</v>
      </c>
      <c r="C7300" s="112">
        <v>12.6304001469</v>
      </c>
    </row>
    <row r="7301" spans="1:3" x14ac:dyDescent="0.25">
      <c r="A7301" s="120">
        <v>45595</v>
      </c>
      <c r="B7301" s="105">
        <v>4</v>
      </c>
      <c r="C7301" s="112">
        <v>12.3376004035</v>
      </c>
    </row>
    <row r="7302" spans="1:3" x14ac:dyDescent="0.25">
      <c r="A7302" s="120">
        <v>45595</v>
      </c>
      <c r="B7302" s="105">
        <v>5</v>
      </c>
      <c r="C7302" s="112">
        <v>12.544800171499999</v>
      </c>
    </row>
    <row r="7303" spans="1:3" x14ac:dyDescent="0.25">
      <c r="A7303" s="120">
        <v>45595</v>
      </c>
      <c r="B7303" s="105">
        <v>6</v>
      </c>
      <c r="C7303" s="112">
        <v>13.3280003669</v>
      </c>
    </row>
    <row r="7304" spans="1:3" x14ac:dyDescent="0.25">
      <c r="A7304" s="120">
        <v>45595</v>
      </c>
      <c r="B7304" s="105">
        <v>7</v>
      </c>
      <c r="C7304" s="112">
        <v>15.076000366700001</v>
      </c>
    </row>
    <row r="7305" spans="1:3" x14ac:dyDescent="0.25">
      <c r="A7305" s="120">
        <v>45595</v>
      </c>
      <c r="B7305" s="105">
        <v>8</v>
      </c>
      <c r="C7305" s="112">
        <v>15.376800293599999</v>
      </c>
    </row>
    <row r="7306" spans="1:3" x14ac:dyDescent="0.25">
      <c r="A7306" s="120">
        <v>45595</v>
      </c>
      <c r="B7306" s="105">
        <v>9</v>
      </c>
      <c r="C7306" s="112">
        <v>14.6688004154</v>
      </c>
    </row>
    <row r="7307" spans="1:3" x14ac:dyDescent="0.25">
      <c r="A7307" s="120">
        <v>45595</v>
      </c>
      <c r="B7307" s="105">
        <v>10</v>
      </c>
      <c r="C7307" s="112">
        <v>14.133600342399999</v>
      </c>
    </row>
    <row r="7308" spans="1:3" x14ac:dyDescent="0.25">
      <c r="A7308" s="120">
        <v>45595</v>
      </c>
      <c r="B7308" s="105">
        <v>11</v>
      </c>
      <c r="C7308" s="112">
        <v>13.942400147200001</v>
      </c>
    </row>
    <row r="7309" spans="1:3" x14ac:dyDescent="0.25">
      <c r="A7309" s="120">
        <v>45595</v>
      </c>
      <c r="B7309" s="105">
        <v>12</v>
      </c>
      <c r="C7309" s="112">
        <v>12.971200317999999</v>
      </c>
    </row>
    <row r="7310" spans="1:3" x14ac:dyDescent="0.25">
      <c r="A7310" s="120">
        <v>45595</v>
      </c>
      <c r="B7310" s="105">
        <v>13</v>
      </c>
      <c r="C7310" s="112">
        <v>13.190400269100001</v>
      </c>
    </row>
    <row r="7311" spans="1:3" x14ac:dyDescent="0.25">
      <c r="A7311" s="120">
        <v>45595</v>
      </c>
      <c r="B7311" s="105">
        <v>14</v>
      </c>
      <c r="C7311" s="112">
        <v>13.792000488899999</v>
      </c>
    </row>
    <row r="7312" spans="1:3" x14ac:dyDescent="0.25">
      <c r="A7312" s="120">
        <v>45595</v>
      </c>
      <c r="B7312" s="105">
        <v>15</v>
      </c>
      <c r="C7312" s="112">
        <v>13.822400268999999</v>
      </c>
    </row>
    <row r="7313" spans="1:3" x14ac:dyDescent="0.25">
      <c r="A7313" s="120">
        <v>45595</v>
      </c>
      <c r="B7313" s="105">
        <v>16</v>
      </c>
      <c r="C7313" s="112">
        <v>14.3103999028</v>
      </c>
    </row>
    <row r="7314" spans="1:3" x14ac:dyDescent="0.25">
      <c r="A7314" s="120">
        <v>45595</v>
      </c>
      <c r="B7314" s="105">
        <v>17</v>
      </c>
      <c r="C7314" s="112">
        <v>15.044000244700001</v>
      </c>
    </row>
    <row r="7315" spans="1:3" x14ac:dyDescent="0.25">
      <c r="A7315" s="120">
        <v>45595</v>
      </c>
      <c r="B7315" s="105">
        <v>18</v>
      </c>
      <c r="C7315" s="112">
        <v>16.629600098099999</v>
      </c>
    </row>
    <row r="7316" spans="1:3" x14ac:dyDescent="0.25">
      <c r="A7316" s="120">
        <v>45595</v>
      </c>
      <c r="B7316" s="105">
        <v>19</v>
      </c>
      <c r="C7316" s="112">
        <v>17.9544008795</v>
      </c>
    </row>
    <row r="7317" spans="1:3" x14ac:dyDescent="0.25">
      <c r="A7317" s="120">
        <v>45595</v>
      </c>
      <c r="B7317" s="105">
        <v>20</v>
      </c>
      <c r="C7317" s="112">
        <v>18.008800537500001</v>
      </c>
    </row>
    <row r="7318" spans="1:3" x14ac:dyDescent="0.25">
      <c r="A7318" s="120">
        <v>45595</v>
      </c>
      <c r="B7318" s="105">
        <v>21</v>
      </c>
      <c r="C7318" s="112">
        <v>17.330400391200001</v>
      </c>
    </row>
    <row r="7319" spans="1:3" x14ac:dyDescent="0.25">
      <c r="A7319" s="120">
        <v>45595</v>
      </c>
      <c r="B7319" s="105">
        <v>22</v>
      </c>
      <c r="C7319" s="112">
        <v>17.019200074</v>
      </c>
    </row>
    <row r="7320" spans="1:3" x14ac:dyDescent="0.25">
      <c r="A7320" s="120">
        <v>45595</v>
      </c>
      <c r="B7320" s="105">
        <v>23</v>
      </c>
      <c r="C7320" s="112">
        <v>15.7776005866</v>
      </c>
    </row>
    <row r="7321" spans="1:3" x14ac:dyDescent="0.25">
      <c r="A7321" s="120">
        <v>45595</v>
      </c>
      <c r="B7321" s="105">
        <v>24</v>
      </c>
      <c r="C7321" s="112">
        <v>14.3648002933</v>
      </c>
    </row>
    <row r="7322" spans="1:3" x14ac:dyDescent="0.25">
      <c r="A7322" s="120">
        <v>45596</v>
      </c>
      <c r="B7322" s="105">
        <v>1</v>
      </c>
      <c r="C7322" s="112">
        <v>13.398400147</v>
      </c>
    </row>
    <row r="7323" spans="1:3" x14ac:dyDescent="0.25">
      <c r="A7323" s="120">
        <v>45596</v>
      </c>
      <c r="B7323" s="105">
        <v>2</v>
      </c>
      <c r="C7323" s="112">
        <v>12.7040002448</v>
      </c>
    </row>
    <row r="7324" spans="1:3" x14ac:dyDescent="0.25">
      <c r="A7324" s="120">
        <v>45596</v>
      </c>
      <c r="B7324" s="105">
        <v>3</v>
      </c>
      <c r="C7324" s="112">
        <v>12.416799927300001</v>
      </c>
    </row>
    <row r="7325" spans="1:3" x14ac:dyDescent="0.25">
      <c r="A7325" s="120">
        <v>45596</v>
      </c>
      <c r="B7325" s="105">
        <v>4</v>
      </c>
      <c r="C7325" s="112">
        <v>12.2687999882</v>
      </c>
    </row>
    <row r="7326" spans="1:3" x14ac:dyDescent="0.25">
      <c r="A7326" s="120">
        <v>45596</v>
      </c>
      <c r="B7326" s="105">
        <v>5</v>
      </c>
      <c r="C7326" s="112">
        <v>12.656800171299999</v>
      </c>
    </row>
    <row r="7327" spans="1:3" x14ac:dyDescent="0.25">
      <c r="A7327" s="120">
        <v>45596</v>
      </c>
      <c r="B7327" s="105">
        <v>6</v>
      </c>
      <c r="C7327" s="112">
        <v>13.4544005132</v>
      </c>
    </row>
    <row r="7328" spans="1:3" x14ac:dyDescent="0.25">
      <c r="A7328" s="120">
        <v>45596</v>
      </c>
      <c r="B7328" s="105">
        <v>7</v>
      </c>
      <c r="C7328" s="112">
        <v>15.040000366800001</v>
      </c>
    </row>
    <row r="7329" spans="1:3" x14ac:dyDescent="0.25">
      <c r="A7329" s="120">
        <v>45596</v>
      </c>
      <c r="B7329" s="105">
        <v>8</v>
      </c>
      <c r="C7329" s="112">
        <v>15.397600220500001</v>
      </c>
    </row>
    <row r="7330" spans="1:3" x14ac:dyDescent="0.25">
      <c r="A7330" s="120">
        <v>45596</v>
      </c>
      <c r="B7330" s="105">
        <v>9</v>
      </c>
      <c r="C7330" s="112">
        <v>15.140800171499999</v>
      </c>
    </row>
    <row r="7331" spans="1:3" x14ac:dyDescent="0.25">
      <c r="A7331" s="120">
        <v>45596</v>
      </c>
      <c r="B7331" s="105">
        <v>10</v>
      </c>
      <c r="C7331" s="112">
        <v>14.1760004889</v>
      </c>
    </row>
    <row r="7332" spans="1:3" x14ac:dyDescent="0.25">
      <c r="A7332" s="120">
        <v>45596</v>
      </c>
      <c r="B7332" s="105">
        <v>11</v>
      </c>
      <c r="C7332" s="112">
        <v>13.320800415499999</v>
      </c>
    </row>
    <row r="7333" spans="1:3" x14ac:dyDescent="0.25">
      <c r="A7333" s="120">
        <v>45596</v>
      </c>
      <c r="B7333" s="105">
        <v>12</v>
      </c>
      <c r="C7333" s="112">
        <v>12.9480001225</v>
      </c>
    </row>
    <row r="7334" spans="1:3" x14ac:dyDescent="0.25">
      <c r="A7334" s="120">
        <v>45596</v>
      </c>
      <c r="B7334" s="105">
        <v>13</v>
      </c>
      <c r="C7334" s="112">
        <v>12.815200317999999</v>
      </c>
    </row>
    <row r="7335" spans="1:3" x14ac:dyDescent="0.25">
      <c r="A7335" s="120">
        <v>45596</v>
      </c>
      <c r="B7335" s="105">
        <v>14</v>
      </c>
      <c r="C7335" s="112">
        <v>12.930400513299999</v>
      </c>
    </row>
    <row r="7336" spans="1:3" x14ac:dyDescent="0.25">
      <c r="A7336" s="120">
        <v>45596</v>
      </c>
      <c r="B7336" s="105">
        <v>15</v>
      </c>
      <c r="C7336" s="112">
        <v>13.4376002202</v>
      </c>
    </row>
    <row r="7337" spans="1:3" x14ac:dyDescent="0.25">
      <c r="A7337" s="120">
        <v>45596</v>
      </c>
      <c r="B7337" s="105">
        <v>16</v>
      </c>
      <c r="C7337" s="112">
        <v>13.892800293500001</v>
      </c>
    </row>
    <row r="7338" spans="1:3" x14ac:dyDescent="0.25">
      <c r="A7338" s="120">
        <v>45596</v>
      </c>
      <c r="B7338" s="105">
        <v>17</v>
      </c>
      <c r="C7338" s="112">
        <v>14.8544001471</v>
      </c>
    </row>
    <row r="7339" spans="1:3" x14ac:dyDescent="0.25">
      <c r="A7339" s="120">
        <v>45596</v>
      </c>
      <c r="B7339" s="105">
        <v>18</v>
      </c>
      <c r="C7339" s="112">
        <v>15.7768005379</v>
      </c>
    </row>
    <row r="7340" spans="1:3" x14ac:dyDescent="0.25">
      <c r="A7340" s="120">
        <v>45596</v>
      </c>
      <c r="B7340" s="105">
        <v>19</v>
      </c>
      <c r="C7340" s="112">
        <v>17.216800171399999</v>
      </c>
    </row>
    <row r="7341" spans="1:3" x14ac:dyDescent="0.25">
      <c r="A7341" s="120">
        <v>45596</v>
      </c>
      <c r="B7341" s="105">
        <v>20</v>
      </c>
      <c r="C7341" s="112">
        <v>16.7912001959</v>
      </c>
    </row>
    <row r="7342" spans="1:3" x14ac:dyDescent="0.25">
      <c r="A7342" s="120">
        <v>45596</v>
      </c>
      <c r="B7342" s="105">
        <v>21</v>
      </c>
      <c r="C7342" s="112">
        <v>16.544799927200003</v>
      </c>
    </row>
    <row r="7343" spans="1:3" x14ac:dyDescent="0.25">
      <c r="A7343" s="120">
        <v>45596</v>
      </c>
      <c r="B7343" s="105">
        <v>22</v>
      </c>
      <c r="C7343" s="112">
        <v>16.037599976100001</v>
      </c>
    </row>
    <row r="7344" spans="1:3" x14ac:dyDescent="0.25">
      <c r="A7344" s="120">
        <v>45596</v>
      </c>
      <c r="B7344" s="105">
        <v>23</v>
      </c>
      <c r="C7344" s="112">
        <v>14.9928000493</v>
      </c>
    </row>
    <row r="7345" spans="1:3" x14ac:dyDescent="0.25">
      <c r="A7345" s="120">
        <v>45596</v>
      </c>
      <c r="B7345" s="105">
        <v>24</v>
      </c>
      <c r="C7345" s="112">
        <v>14.0272003178</v>
      </c>
    </row>
    <row r="7346" spans="1:3" x14ac:dyDescent="0.25">
      <c r="A7346" s="120">
        <v>45597</v>
      </c>
      <c r="B7346" s="105">
        <v>1</v>
      </c>
      <c r="C7346" s="112">
        <v>13.2744000247</v>
      </c>
    </row>
    <row r="7347" spans="1:3" x14ac:dyDescent="0.25">
      <c r="A7347" s="120">
        <v>45597</v>
      </c>
      <c r="B7347" s="105">
        <v>2</v>
      </c>
      <c r="C7347" s="112">
        <v>12.8208002934</v>
      </c>
    </row>
    <row r="7348" spans="1:3" x14ac:dyDescent="0.25">
      <c r="A7348" s="120">
        <v>45597</v>
      </c>
      <c r="B7348" s="105">
        <v>3</v>
      </c>
      <c r="C7348" s="112">
        <v>12.6208000492</v>
      </c>
    </row>
    <row r="7349" spans="1:3" x14ac:dyDescent="0.25">
      <c r="A7349" s="120">
        <v>45597</v>
      </c>
      <c r="B7349" s="105">
        <v>4</v>
      </c>
      <c r="C7349" s="112">
        <v>12.3288000495</v>
      </c>
    </row>
    <row r="7350" spans="1:3" x14ac:dyDescent="0.25">
      <c r="A7350" s="120">
        <v>45597</v>
      </c>
      <c r="B7350" s="105">
        <v>5</v>
      </c>
      <c r="C7350" s="112">
        <v>12.5024000249</v>
      </c>
    </row>
    <row r="7351" spans="1:3" x14ac:dyDescent="0.25">
      <c r="A7351" s="120">
        <v>45597</v>
      </c>
      <c r="B7351" s="105">
        <v>6</v>
      </c>
      <c r="C7351" s="112">
        <v>13.32720044</v>
      </c>
    </row>
    <row r="7352" spans="1:3" x14ac:dyDescent="0.25">
      <c r="A7352" s="120">
        <v>45597</v>
      </c>
      <c r="B7352" s="105">
        <v>7</v>
      </c>
      <c r="C7352" s="112">
        <v>15.072000488899999</v>
      </c>
    </row>
    <row r="7353" spans="1:3" x14ac:dyDescent="0.25">
      <c r="A7353" s="120">
        <v>45597</v>
      </c>
      <c r="B7353" s="105">
        <v>8</v>
      </c>
      <c r="C7353" s="112">
        <v>15.2792004399</v>
      </c>
    </row>
    <row r="7354" spans="1:3" x14ac:dyDescent="0.25">
      <c r="A7354" s="120">
        <v>45597</v>
      </c>
      <c r="B7354" s="105">
        <v>9</v>
      </c>
      <c r="C7354" s="112">
        <v>14.592000366700001</v>
      </c>
    </row>
    <row r="7355" spans="1:3" x14ac:dyDescent="0.25">
      <c r="A7355" s="120">
        <v>45597</v>
      </c>
      <c r="B7355" s="105">
        <v>10</v>
      </c>
      <c r="C7355" s="112">
        <v>13.784800415799999</v>
      </c>
    </row>
    <row r="7356" spans="1:3" x14ac:dyDescent="0.25">
      <c r="A7356" s="120">
        <v>45597</v>
      </c>
      <c r="B7356" s="105">
        <v>11</v>
      </c>
      <c r="C7356" s="112">
        <v>12.843200317900001</v>
      </c>
    </row>
    <row r="7357" spans="1:3" x14ac:dyDescent="0.25">
      <c r="A7357" s="120">
        <v>45597</v>
      </c>
      <c r="B7357" s="105">
        <v>12</v>
      </c>
      <c r="C7357" s="112">
        <v>12.4480001227</v>
      </c>
    </row>
    <row r="7358" spans="1:3" x14ac:dyDescent="0.25">
      <c r="A7358" s="120">
        <v>45597</v>
      </c>
      <c r="B7358" s="105">
        <v>13</v>
      </c>
      <c r="C7358" s="112">
        <v>12.7384006354</v>
      </c>
    </row>
    <row r="7359" spans="1:3" x14ac:dyDescent="0.25">
      <c r="A7359" s="120">
        <v>45597</v>
      </c>
      <c r="B7359" s="105">
        <v>14</v>
      </c>
      <c r="C7359" s="112">
        <v>13.421600708600002</v>
      </c>
    </row>
    <row r="7360" spans="1:3" x14ac:dyDescent="0.25">
      <c r="A7360" s="120">
        <v>45597</v>
      </c>
      <c r="B7360" s="105">
        <v>15</v>
      </c>
      <c r="C7360" s="112">
        <v>13.794400147099999</v>
      </c>
    </row>
    <row r="7361" spans="1:3" x14ac:dyDescent="0.25">
      <c r="A7361" s="120">
        <v>45597</v>
      </c>
      <c r="B7361" s="105">
        <v>16</v>
      </c>
      <c r="C7361" s="112">
        <v>14.448000366900001</v>
      </c>
    </row>
    <row r="7362" spans="1:3" x14ac:dyDescent="0.25">
      <c r="A7362" s="120">
        <v>45597</v>
      </c>
      <c r="B7362" s="105">
        <v>17</v>
      </c>
      <c r="C7362" s="112">
        <v>15.7104001469</v>
      </c>
    </row>
    <row r="7363" spans="1:3" x14ac:dyDescent="0.25">
      <c r="A7363" s="120">
        <v>45597</v>
      </c>
      <c r="B7363" s="105">
        <v>18</v>
      </c>
      <c r="C7363" s="112">
        <v>16.548000366899998</v>
      </c>
    </row>
    <row r="7364" spans="1:3" x14ac:dyDescent="0.25">
      <c r="A7364" s="120">
        <v>45597</v>
      </c>
      <c r="B7364" s="105">
        <v>19</v>
      </c>
      <c r="C7364" s="112">
        <v>18.186400269</v>
      </c>
    </row>
    <row r="7365" spans="1:3" x14ac:dyDescent="0.25">
      <c r="A7365" s="120">
        <v>45597</v>
      </c>
      <c r="B7365" s="105">
        <v>20</v>
      </c>
      <c r="C7365" s="112">
        <v>18.1272001958</v>
      </c>
    </row>
    <row r="7366" spans="1:3" x14ac:dyDescent="0.25">
      <c r="A7366" s="120">
        <v>45597</v>
      </c>
      <c r="B7366" s="105">
        <v>21</v>
      </c>
      <c r="C7366" s="112">
        <v>17.732000000599999</v>
      </c>
    </row>
    <row r="7367" spans="1:3" x14ac:dyDescent="0.25">
      <c r="A7367" s="120">
        <v>45597</v>
      </c>
      <c r="B7367" s="105">
        <v>22</v>
      </c>
      <c r="C7367" s="112">
        <v>16.5280001225</v>
      </c>
    </row>
    <row r="7368" spans="1:3" x14ac:dyDescent="0.25">
      <c r="A7368" s="120">
        <v>45597</v>
      </c>
      <c r="B7368" s="105">
        <v>23</v>
      </c>
      <c r="C7368" s="112">
        <v>15.476000366899999</v>
      </c>
    </row>
    <row r="7369" spans="1:3" x14ac:dyDescent="0.25">
      <c r="A7369" s="120">
        <v>45597</v>
      </c>
      <c r="B7369" s="105">
        <v>24</v>
      </c>
      <c r="C7369" s="112">
        <v>14.4248004155</v>
      </c>
    </row>
    <row r="7370" spans="1:3" x14ac:dyDescent="0.25">
      <c r="A7370" s="120">
        <v>45598</v>
      </c>
      <c r="B7370" s="105">
        <v>1</v>
      </c>
      <c r="C7370" s="112">
        <v>13.569600464600001</v>
      </c>
    </row>
    <row r="7371" spans="1:3" x14ac:dyDescent="0.25">
      <c r="A7371" s="120">
        <v>45598</v>
      </c>
      <c r="B7371" s="105">
        <v>2</v>
      </c>
      <c r="C7371" s="112">
        <v>13.3184002692</v>
      </c>
    </row>
    <row r="7372" spans="1:3" x14ac:dyDescent="0.25">
      <c r="A7372" s="120">
        <v>45598</v>
      </c>
      <c r="B7372" s="105">
        <v>3</v>
      </c>
      <c r="C7372" s="112">
        <v>12.819200440099999</v>
      </c>
    </row>
    <row r="7373" spans="1:3" x14ac:dyDescent="0.25">
      <c r="A7373" s="120">
        <v>45598</v>
      </c>
      <c r="B7373" s="105">
        <v>4</v>
      </c>
      <c r="C7373" s="112">
        <v>12.5408000493</v>
      </c>
    </row>
    <row r="7374" spans="1:3" x14ac:dyDescent="0.25">
      <c r="A7374" s="120">
        <v>45598</v>
      </c>
      <c r="B7374" s="105">
        <v>5</v>
      </c>
      <c r="C7374" s="112">
        <v>12.548799927199999</v>
      </c>
    </row>
    <row r="7375" spans="1:3" x14ac:dyDescent="0.25">
      <c r="A7375" s="120">
        <v>45598</v>
      </c>
      <c r="B7375" s="105">
        <v>6</v>
      </c>
      <c r="C7375" s="112">
        <v>12.9056003422</v>
      </c>
    </row>
    <row r="7376" spans="1:3" x14ac:dyDescent="0.25">
      <c r="A7376" s="120">
        <v>45598</v>
      </c>
      <c r="B7376" s="105">
        <v>7</v>
      </c>
      <c r="C7376" s="112">
        <v>13.642400268999999</v>
      </c>
    </row>
    <row r="7377" spans="1:3" x14ac:dyDescent="0.25">
      <c r="A7377" s="120">
        <v>45598</v>
      </c>
      <c r="B7377" s="105">
        <v>8</v>
      </c>
      <c r="C7377" s="112">
        <v>14.1808000491</v>
      </c>
    </row>
    <row r="7378" spans="1:3" x14ac:dyDescent="0.25">
      <c r="A7378" s="120">
        <v>45598</v>
      </c>
      <c r="B7378" s="105">
        <v>9</v>
      </c>
      <c r="C7378" s="112">
        <v>14.984800415600001</v>
      </c>
    </row>
    <row r="7379" spans="1:3" x14ac:dyDescent="0.25">
      <c r="A7379" s="120">
        <v>45598</v>
      </c>
      <c r="B7379" s="105">
        <v>10</v>
      </c>
      <c r="C7379" s="112">
        <v>14.566400268999999</v>
      </c>
    </row>
    <row r="7380" spans="1:3" x14ac:dyDescent="0.25">
      <c r="A7380" s="120">
        <v>45598</v>
      </c>
      <c r="B7380" s="105">
        <v>11</v>
      </c>
      <c r="C7380" s="112">
        <v>14.3400003667</v>
      </c>
    </row>
    <row r="7381" spans="1:3" x14ac:dyDescent="0.25">
      <c r="A7381" s="120">
        <v>45598</v>
      </c>
      <c r="B7381" s="105">
        <v>12</v>
      </c>
      <c r="C7381" s="112">
        <v>13.010400391200001</v>
      </c>
    </row>
    <row r="7382" spans="1:3" x14ac:dyDescent="0.25">
      <c r="A7382" s="120">
        <v>45598</v>
      </c>
      <c r="B7382" s="105">
        <v>13</v>
      </c>
      <c r="C7382" s="112">
        <v>13.452000489100001</v>
      </c>
    </row>
    <row r="7383" spans="1:3" x14ac:dyDescent="0.25">
      <c r="A7383" s="120">
        <v>45598</v>
      </c>
      <c r="B7383" s="105">
        <v>14</v>
      </c>
      <c r="C7383" s="112">
        <v>13.3672003178</v>
      </c>
    </row>
    <row r="7384" spans="1:3" x14ac:dyDescent="0.25">
      <c r="A7384" s="120">
        <v>45598</v>
      </c>
      <c r="B7384" s="105">
        <v>15</v>
      </c>
      <c r="C7384" s="112">
        <v>14.411200317799999</v>
      </c>
    </row>
    <row r="7385" spans="1:3" x14ac:dyDescent="0.25">
      <c r="A7385" s="120">
        <v>45598</v>
      </c>
      <c r="B7385" s="105">
        <v>16</v>
      </c>
      <c r="C7385" s="112">
        <v>14.674400513299998</v>
      </c>
    </row>
    <row r="7386" spans="1:3" x14ac:dyDescent="0.25">
      <c r="A7386" s="120">
        <v>45598</v>
      </c>
      <c r="B7386" s="105">
        <v>17</v>
      </c>
      <c r="C7386" s="112">
        <v>14.830400147000001</v>
      </c>
    </row>
    <row r="7387" spans="1:3" x14ac:dyDescent="0.25">
      <c r="A7387" s="120">
        <v>45598</v>
      </c>
      <c r="B7387" s="105">
        <v>18</v>
      </c>
      <c r="C7387" s="112">
        <v>15.5287998054</v>
      </c>
    </row>
    <row r="7388" spans="1:3" x14ac:dyDescent="0.25">
      <c r="A7388" s="120">
        <v>45598</v>
      </c>
      <c r="B7388" s="105">
        <v>19</v>
      </c>
      <c r="C7388" s="112">
        <v>16.547200317800002</v>
      </c>
    </row>
    <row r="7389" spans="1:3" x14ac:dyDescent="0.25">
      <c r="A7389" s="120">
        <v>45598</v>
      </c>
      <c r="B7389" s="105">
        <v>20</v>
      </c>
      <c r="C7389" s="112">
        <v>16.5944005132</v>
      </c>
    </row>
    <row r="7390" spans="1:3" x14ac:dyDescent="0.25">
      <c r="A7390" s="120">
        <v>45598</v>
      </c>
      <c r="B7390" s="105">
        <v>21</v>
      </c>
      <c r="C7390" s="112">
        <v>16.364800049300001</v>
      </c>
    </row>
    <row r="7391" spans="1:3" x14ac:dyDescent="0.25">
      <c r="A7391" s="120">
        <v>45598</v>
      </c>
      <c r="B7391" s="105">
        <v>22</v>
      </c>
      <c r="C7391" s="112">
        <v>15.939200317900001</v>
      </c>
    </row>
    <row r="7392" spans="1:3" x14ac:dyDescent="0.25">
      <c r="A7392" s="120">
        <v>45598</v>
      </c>
      <c r="B7392" s="105">
        <v>23</v>
      </c>
      <c r="C7392" s="112">
        <v>15.0392004401</v>
      </c>
    </row>
    <row r="7393" spans="1:3" x14ac:dyDescent="0.25">
      <c r="A7393" s="120">
        <v>45598</v>
      </c>
      <c r="B7393" s="105">
        <v>24</v>
      </c>
      <c r="C7393" s="112">
        <v>14.3128004155</v>
      </c>
    </row>
    <row r="7394" spans="1:3" x14ac:dyDescent="0.25">
      <c r="A7394" s="120">
        <v>45599</v>
      </c>
      <c r="B7394" s="105">
        <v>1</v>
      </c>
      <c r="C7394" s="112">
        <v>13.439200440099999</v>
      </c>
    </row>
    <row r="7395" spans="1:3" x14ac:dyDescent="0.25">
      <c r="A7395" s="120">
        <v>45599</v>
      </c>
      <c r="B7395" s="105">
        <v>2</v>
      </c>
      <c r="C7395" s="112">
        <v>12.9536002203</v>
      </c>
    </row>
    <row r="7396" spans="1:3" x14ac:dyDescent="0.25">
      <c r="A7396" s="120">
        <v>45599</v>
      </c>
      <c r="B7396" s="105">
        <v>2</v>
      </c>
      <c r="C7396" s="112">
        <v>12.402400086</v>
      </c>
    </row>
    <row r="7397" spans="1:3" x14ac:dyDescent="0.25">
      <c r="A7397" s="120">
        <v>45599</v>
      </c>
      <c r="B7397" s="105">
        <v>3</v>
      </c>
      <c r="C7397" s="112">
        <v>12.1680002447</v>
      </c>
    </row>
    <row r="7398" spans="1:3" x14ac:dyDescent="0.25">
      <c r="A7398" s="120">
        <v>45599</v>
      </c>
      <c r="B7398" s="105">
        <v>4</v>
      </c>
      <c r="C7398" s="112">
        <v>12.299200256899999</v>
      </c>
    </row>
    <row r="7399" spans="1:3" x14ac:dyDescent="0.25">
      <c r="A7399" s="120">
        <v>45599</v>
      </c>
      <c r="B7399" s="105">
        <v>5</v>
      </c>
      <c r="C7399" s="112">
        <v>12.9296000981</v>
      </c>
    </row>
    <row r="7400" spans="1:3" x14ac:dyDescent="0.25">
      <c r="A7400" s="120">
        <v>45599</v>
      </c>
      <c r="B7400" s="105">
        <v>6</v>
      </c>
      <c r="C7400" s="112">
        <v>13.477599853999999</v>
      </c>
    </row>
    <row r="7401" spans="1:3" x14ac:dyDescent="0.25">
      <c r="A7401" s="120">
        <v>45599</v>
      </c>
      <c r="B7401" s="105">
        <v>7</v>
      </c>
      <c r="C7401" s="112">
        <v>12.8487999272</v>
      </c>
    </row>
    <row r="7402" spans="1:3" x14ac:dyDescent="0.25">
      <c r="A7402" s="120">
        <v>45599</v>
      </c>
      <c r="B7402" s="105">
        <v>8</v>
      </c>
      <c r="C7402" s="112">
        <v>12.2680002446</v>
      </c>
    </row>
    <row r="7403" spans="1:3" x14ac:dyDescent="0.25">
      <c r="A7403" s="120">
        <v>45599</v>
      </c>
      <c r="B7403" s="105">
        <v>9</v>
      </c>
      <c r="C7403" s="112">
        <v>11.600000183800001</v>
      </c>
    </row>
    <row r="7404" spans="1:3" x14ac:dyDescent="0.25">
      <c r="A7404" s="120">
        <v>45599</v>
      </c>
      <c r="B7404" s="105">
        <v>10</v>
      </c>
      <c r="C7404" s="112">
        <v>10.990400208100001</v>
      </c>
    </row>
    <row r="7405" spans="1:3" x14ac:dyDescent="0.25">
      <c r="A7405" s="120">
        <v>45599</v>
      </c>
      <c r="B7405" s="105">
        <v>11</v>
      </c>
      <c r="C7405" s="112">
        <v>10.8120001839</v>
      </c>
    </row>
    <row r="7406" spans="1:3" x14ac:dyDescent="0.25">
      <c r="A7406" s="120">
        <v>45599</v>
      </c>
      <c r="B7406" s="105">
        <v>12</v>
      </c>
      <c r="C7406" s="112">
        <v>10.864000061600001</v>
      </c>
    </row>
    <row r="7407" spans="1:3" x14ac:dyDescent="0.25">
      <c r="A7407" s="120">
        <v>45599</v>
      </c>
      <c r="B7407" s="105">
        <v>13</v>
      </c>
      <c r="C7407" s="112">
        <v>11.2344002694</v>
      </c>
    </row>
    <row r="7408" spans="1:3" x14ac:dyDescent="0.25">
      <c r="A7408" s="120">
        <v>45599</v>
      </c>
      <c r="B7408" s="105">
        <v>14</v>
      </c>
      <c r="C7408" s="112">
        <v>12.130400207999999</v>
      </c>
    </row>
    <row r="7409" spans="1:3" x14ac:dyDescent="0.25">
      <c r="A7409" s="120">
        <v>45599</v>
      </c>
      <c r="B7409" s="105">
        <v>15</v>
      </c>
      <c r="C7409" s="112">
        <v>13.2720003669</v>
      </c>
    </row>
    <row r="7410" spans="1:3" x14ac:dyDescent="0.25">
      <c r="A7410" s="120">
        <v>45599</v>
      </c>
      <c r="B7410" s="105">
        <v>16</v>
      </c>
      <c r="C7410" s="112">
        <v>14.7560003668</v>
      </c>
    </row>
    <row r="7411" spans="1:3" x14ac:dyDescent="0.25">
      <c r="A7411" s="120">
        <v>45599</v>
      </c>
      <c r="B7411" s="105">
        <v>17</v>
      </c>
      <c r="C7411" s="112">
        <v>16.423199951699999</v>
      </c>
    </row>
    <row r="7412" spans="1:3" x14ac:dyDescent="0.25">
      <c r="A7412" s="120">
        <v>45599</v>
      </c>
      <c r="B7412" s="105">
        <v>18</v>
      </c>
      <c r="C7412" s="112">
        <v>16.604000366799998</v>
      </c>
    </row>
    <row r="7413" spans="1:3" x14ac:dyDescent="0.25">
      <c r="A7413" s="120">
        <v>45599</v>
      </c>
      <c r="B7413" s="105">
        <v>19</v>
      </c>
      <c r="C7413" s="112">
        <v>16.521600464599999</v>
      </c>
    </row>
    <row r="7414" spans="1:3" x14ac:dyDescent="0.25">
      <c r="A7414" s="120">
        <v>45599</v>
      </c>
      <c r="B7414" s="105">
        <v>20</v>
      </c>
      <c r="C7414" s="112">
        <v>16.174400269100001</v>
      </c>
    </row>
    <row r="7415" spans="1:3" x14ac:dyDescent="0.25">
      <c r="A7415" s="120">
        <v>45599</v>
      </c>
      <c r="B7415" s="105">
        <v>21</v>
      </c>
      <c r="C7415" s="112">
        <v>15.3608004156</v>
      </c>
    </row>
    <row r="7416" spans="1:3" x14ac:dyDescent="0.25">
      <c r="A7416" s="120">
        <v>45599</v>
      </c>
      <c r="B7416" s="105">
        <v>22</v>
      </c>
      <c r="C7416" s="112">
        <v>14.4736005866</v>
      </c>
    </row>
    <row r="7417" spans="1:3" x14ac:dyDescent="0.25">
      <c r="A7417" s="120">
        <v>45599</v>
      </c>
      <c r="B7417" s="105">
        <v>23</v>
      </c>
      <c r="C7417" s="112">
        <v>13.6296003424</v>
      </c>
    </row>
    <row r="7418" spans="1:3" x14ac:dyDescent="0.25">
      <c r="A7418" s="120">
        <v>45599</v>
      </c>
      <c r="B7418" s="105">
        <v>24</v>
      </c>
      <c r="C7418" s="112">
        <v>12.4968001714</v>
      </c>
    </row>
    <row r="7419" spans="1:3" x14ac:dyDescent="0.25">
      <c r="A7419" s="120">
        <v>45600</v>
      </c>
      <c r="B7419" s="105">
        <v>1</v>
      </c>
      <c r="C7419" s="112">
        <v>12.835200195800001</v>
      </c>
    </row>
    <row r="7420" spans="1:3" x14ac:dyDescent="0.25">
      <c r="A7420" s="120">
        <v>45600</v>
      </c>
      <c r="B7420" s="105">
        <v>2</v>
      </c>
      <c r="C7420" s="112">
        <v>12.507200195799999</v>
      </c>
    </row>
    <row r="7421" spans="1:3" x14ac:dyDescent="0.25">
      <c r="A7421" s="120">
        <v>45600</v>
      </c>
      <c r="B7421" s="105">
        <v>3</v>
      </c>
      <c r="C7421" s="112">
        <v>12.309600098200001</v>
      </c>
    </row>
    <row r="7422" spans="1:3" x14ac:dyDescent="0.25">
      <c r="A7422" s="120">
        <v>45600</v>
      </c>
      <c r="B7422" s="105">
        <v>4</v>
      </c>
      <c r="C7422" s="112">
        <v>12.3024000859</v>
      </c>
    </row>
    <row r="7423" spans="1:3" x14ac:dyDescent="0.25">
      <c r="A7423" s="120">
        <v>45600</v>
      </c>
      <c r="B7423" s="105">
        <v>5</v>
      </c>
      <c r="C7423" s="112">
        <v>12.681600403599999</v>
      </c>
    </row>
    <row r="7424" spans="1:3" x14ac:dyDescent="0.25">
      <c r="A7424" s="120">
        <v>45600</v>
      </c>
      <c r="B7424" s="105">
        <v>6</v>
      </c>
      <c r="C7424" s="112">
        <v>14.0616003423</v>
      </c>
    </row>
    <row r="7425" spans="1:3" x14ac:dyDescent="0.25">
      <c r="A7425" s="120">
        <v>45600</v>
      </c>
      <c r="B7425" s="105">
        <v>7</v>
      </c>
      <c r="C7425" s="112">
        <v>15.364800049400001</v>
      </c>
    </row>
    <row r="7426" spans="1:3" x14ac:dyDescent="0.25">
      <c r="A7426" s="120">
        <v>45600</v>
      </c>
      <c r="B7426" s="105">
        <v>8</v>
      </c>
      <c r="C7426" s="112">
        <v>14.828800171299999</v>
      </c>
    </row>
    <row r="7427" spans="1:3" x14ac:dyDescent="0.25">
      <c r="A7427" s="120">
        <v>45600</v>
      </c>
      <c r="B7427" s="105">
        <v>9</v>
      </c>
      <c r="C7427" s="112">
        <v>13.9152003181</v>
      </c>
    </row>
    <row r="7428" spans="1:3" x14ac:dyDescent="0.25">
      <c r="A7428" s="120">
        <v>45600</v>
      </c>
      <c r="B7428" s="105">
        <v>10</v>
      </c>
      <c r="C7428" s="112">
        <v>12.9832001959</v>
      </c>
    </row>
    <row r="7429" spans="1:3" x14ac:dyDescent="0.25">
      <c r="A7429" s="120">
        <v>45600</v>
      </c>
      <c r="B7429" s="105">
        <v>11</v>
      </c>
      <c r="C7429" s="112">
        <v>12.4288003545</v>
      </c>
    </row>
    <row r="7430" spans="1:3" x14ac:dyDescent="0.25">
      <c r="A7430" s="120">
        <v>45600</v>
      </c>
      <c r="B7430" s="105">
        <v>12</v>
      </c>
      <c r="C7430" s="112">
        <v>12.3168002937</v>
      </c>
    </row>
    <row r="7431" spans="1:3" x14ac:dyDescent="0.25">
      <c r="A7431" s="120">
        <v>45600</v>
      </c>
      <c r="B7431" s="105">
        <v>13</v>
      </c>
      <c r="C7431" s="112">
        <v>12.776000244499999</v>
      </c>
    </row>
    <row r="7432" spans="1:3" x14ac:dyDescent="0.25">
      <c r="A7432" s="120">
        <v>45600</v>
      </c>
      <c r="B7432" s="105">
        <v>14</v>
      </c>
      <c r="C7432" s="112">
        <v>13.142400269199999</v>
      </c>
    </row>
    <row r="7433" spans="1:3" x14ac:dyDescent="0.25">
      <c r="A7433" s="120">
        <v>45600</v>
      </c>
      <c r="B7433" s="105">
        <v>15</v>
      </c>
      <c r="C7433" s="112">
        <v>13.460800171200001</v>
      </c>
    </row>
    <row r="7434" spans="1:3" x14ac:dyDescent="0.25">
      <c r="A7434" s="120">
        <v>45600</v>
      </c>
      <c r="B7434" s="105">
        <v>16</v>
      </c>
      <c r="C7434" s="112">
        <v>14.474400513099999</v>
      </c>
    </row>
    <row r="7435" spans="1:3" x14ac:dyDescent="0.25">
      <c r="A7435" s="120">
        <v>45600</v>
      </c>
      <c r="B7435" s="105">
        <v>17</v>
      </c>
      <c r="C7435" s="112">
        <v>15.9304002691</v>
      </c>
    </row>
    <row r="7436" spans="1:3" x14ac:dyDescent="0.25">
      <c r="A7436" s="120">
        <v>45600</v>
      </c>
      <c r="B7436" s="105">
        <v>18</v>
      </c>
      <c r="C7436" s="112">
        <v>18.229600464399997</v>
      </c>
    </row>
    <row r="7437" spans="1:3" x14ac:dyDescent="0.25">
      <c r="A7437" s="120">
        <v>45600</v>
      </c>
      <c r="B7437" s="105">
        <v>19</v>
      </c>
      <c r="C7437" s="112">
        <v>18.392800415699998</v>
      </c>
    </row>
    <row r="7438" spans="1:3" x14ac:dyDescent="0.25">
      <c r="A7438" s="120">
        <v>45600</v>
      </c>
      <c r="B7438" s="105">
        <v>20</v>
      </c>
      <c r="C7438" s="112">
        <v>18.4352001958</v>
      </c>
    </row>
    <row r="7439" spans="1:3" x14ac:dyDescent="0.25">
      <c r="A7439" s="120">
        <v>45600</v>
      </c>
      <c r="B7439" s="105">
        <v>21</v>
      </c>
      <c r="C7439" s="112">
        <v>17.5536000982</v>
      </c>
    </row>
    <row r="7440" spans="1:3" x14ac:dyDescent="0.25">
      <c r="A7440" s="120">
        <v>45600</v>
      </c>
      <c r="B7440" s="105">
        <v>22</v>
      </c>
      <c r="C7440" s="112">
        <v>16.244800171400001</v>
      </c>
    </row>
    <row r="7441" spans="1:3" x14ac:dyDescent="0.25">
      <c r="A7441" s="120">
        <v>45600</v>
      </c>
      <c r="B7441" s="105">
        <v>23</v>
      </c>
      <c r="C7441" s="112">
        <v>15.224000610900001</v>
      </c>
    </row>
    <row r="7442" spans="1:3" x14ac:dyDescent="0.25">
      <c r="A7442" s="120">
        <v>45600</v>
      </c>
      <c r="B7442" s="105">
        <v>24</v>
      </c>
      <c r="C7442" s="112">
        <v>14.286400635100001</v>
      </c>
    </row>
    <row r="7443" spans="1:3" x14ac:dyDescent="0.25">
      <c r="A7443" s="120">
        <v>45601</v>
      </c>
      <c r="B7443" s="105">
        <v>1</v>
      </c>
      <c r="C7443" s="112">
        <v>13.491200195799999</v>
      </c>
    </row>
    <row r="7444" spans="1:3" x14ac:dyDescent="0.25">
      <c r="A7444" s="120">
        <v>45601</v>
      </c>
      <c r="B7444" s="105">
        <v>2</v>
      </c>
      <c r="C7444" s="112">
        <v>13.152000000599999</v>
      </c>
    </row>
    <row r="7445" spans="1:3" x14ac:dyDescent="0.25">
      <c r="A7445" s="120">
        <v>45601</v>
      </c>
      <c r="B7445" s="105">
        <v>3</v>
      </c>
      <c r="C7445" s="112">
        <v>12.8144002692</v>
      </c>
    </row>
    <row r="7446" spans="1:3" x14ac:dyDescent="0.25">
      <c r="A7446" s="120">
        <v>45601</v>
      </c>
      <c r="B7446" s="105">
        <v>4</v>
      </c>
      <c r="C7446" s="112">
        <v>12.6208004157</v>
      </c>
    </row>
    <row r="7447" spans="1:3" x14ac:dyDescent="0.25">
      <c r="A7447" s="120">
        <v>45601</v>
      </c>
      <c r="B7447" s="105">
        <v>5</v>
      </c>
      <c r="C7447" s="112">
        <v>13.0512000737</v>
      </c>
    </row>
    <row r="7448" spans="1:3" x14ac:dyDescent="0.25">
      <c r="A7448" s="120">
        <v>45601</v>
      </c>
      <c r="B7448" s="105">
        <v>6</v>
      </c>
      <c r="C7448" s="112">
        <v>14.2408001713</v>
      </c>
    </row>
    <row r="7449" spans="1:3" x14ac:dyDescent="0.25">
      <c r="A7449" s="120">
        <v>45601</v>
      </c>
      <c r="B7449" s="105">
        <v>7</v>
      </c>
      <c r="C7449" s="112">
        <v>15.1800003669</v>
      </c>
    </row>
    <row r="7450" spans="1:3" x14ac:dyDescent="0.25">
      <c r="A7450" s="120">
        <v>45601</v>
      </c>
      <c r="B7450" s="105">
        <v>8</v>
      </c>
      <c r="C7450" s="112">
        <v>14.835200195900001</v>
      </c>
    </row>
    <row r="7451" spans="1:3" x14ac:dyDescent="0.25">
      <c r="A7451" s="120">
        <v>45601</v>
      </c>
      <c r="B7451" s="105">
        <v>9</v>
      </c>
      <c r="C7451" s="112">
        <v>13.7816000983</v>
      </c>
    </row>
    <row r="7452" spans="1:3" x14ac:dyDescent="0.25">
      <c r="A7452" s="120">
        <v>45601</v>
      </c>
      <c r="B7452" s="105">
        <v>10</v>
      </c>
      <c r="C7452" s="112">
        <v>12.976800171400001</v>
      </c>
    </row>
    <row r="7453" spans="1:3" x14ac:dyDescent="0.25">
      <c r="A7453" s="120">
        <v>45601</v>
      </c>
      <c r="B7453" s="105">
        <v>11</v>
      </c>
      <c r="C7453" s="112">
        <v>13.0048001103</v>
      </c>
    </row>
    <row r="7454" spans="1:3" x14ac:dyDescent="0.25">
      <c r="A7454" s="120">
        <v>45601</v>
      </c>
      <c r="B7454" s="105">
        <v>12</v>
      </c>
      <c r="C7454" s="112">
        <v>12.5392004401</v>
      </c>
    </row>
    <row r="7455" spans="1:3" x14ac:dyDescent="0.25">
      <c r="A7455" s="120">
        <v>45601</v>
      </c>
      <c r="B7455" s="105">
        <v>13</v>
      </c>
      <c r="C7455" s="112">
        <v>12.913600342300001</v>
      </c>
    </row>
    <row r="7456" spans="1:3" x14ac:dyDescent="0.25">
      <c r="A7456" s="120">
        <v>45601</v>
      </c>
      <c r="B7456" s="105">
        <v>14</v>
      </c>
      <c r="C7456" s="112">
        <v>14.1760004888</v>
      </c>
    </row>
    <row r="7457" spans="1:3" x14ac:dyDescent="0.25">
      <c r="A7457" s="120">
        <v>45601</v>
      </c>
      <c r="B7457" s="105">
        <v>15</v>
      </c>
      <c r="C7457" s="112">
        <v>15.197600342299999</v>
      </c>
    </row>
    <row r="7458" spans="1:3" x14ac:dyDescent="0.25">
      <c r="A7458" s="120">
        <v>45601</v>
      </c>
      <c r="B7458" s="105">
        <v>16</v>
      </c>
      <c r="C7458" s="112">
        <v>15.8264000251</v>
      </c>
    </row>
    <row r="7459" spans="1:3" x14ac:dyDescent="0.25">
      <c r="A7459" s="120">
        <v>45601</v>
      </c>
      <c r="B7459" s="105">
        <v>17</v>
      </c>
      <c r="C7459" s="112">
        <v>16.6104005131</v>
      </c>
    </row>
    <row r="7460" spans="1:3" x14ac:dyDescent="0.25">
      <c r="A7460" s="120">
        <v>45601</v>
      </c>
      <c r="B7460" s="105">
        <v>18</v>
      </c>
      <c r="C7460" s="112">
        <v>18.2592001959</v>
      </c>
    </row>
    <row r="7461" spans="1:3" x14ac:dyDescent="0.25">
      <c r="A7461" s="120">
        <v>45601</v>
      </c>
      <c r="B7461" s="105">
        <v>19</v>
      </c>
      <c r="C7461" s="112">
        <v>18.2976005865</v>
      </c>
    </row>
    <row r="7462" spans="1:3" x14ac:dyDescent="0.25">
      <c r="A7462" s="120">
        <v>45601</v>
      </c>
      <c r="B7462" s="105">
        <v>20</v>
      </c>
      <c r="C7462" s="112">
        <v>18.248800659800001</v>
      </c>
    </row>
    <row r="7463" spans="1:3" x14ac:dyDescent="0.25">
      <c r="A7463" s="120">
        <v>45601</v>
      </c>
      <c r="B7463" s="105">
        <v>21</v>
      </c>
      <c r="C7463" s="112">
        <v>17.678400391099999</v>
      </c>
    </row>
    <row r="7464" spans="1:3" x14ac:dyDescent="0.25">
      <c r="A7464" s="120">
        <v>45601</v>
      </c>
      <c r="B7464" s="105">
        <v>22</v>
      </c>
      <c r="C7464" s="112">
        <v>16.580800049299999</v>
      </c>
    </row>
    <row r="7465" spans="1:3" x14ac:dyDescent="0.25">
      <c r="A7465" s="120">
        <v>45601</v>
      </c>
      <c r="B7465" s="105">
        <v>23</v>
      </c>
      <c r="C7465" s="112">
        <v>15.402400269100001</v>
      </c>
    </row>
    <row r="7466" spans="1:3" x14ac:dyDescent="0.25">
      <c r="A7466" s="120">
        <v>45601</v>
      </c>
      <c r="B7466" s="105">
        <v>24</v>
      </c>
      <c r="C7466" s="112">
        <v>14.408000488800001</v>
      </c>
    </row>
    <row r="7467" spans="1:3" x14ac:dyDescent="0.25">
      <c r="A7467" s="120">
        <v>45602</v>
      </c>
      <c r="B7467" s="105">
        <v>1</v>
      </c>
      <c r="C7467" s="112">
        <v>13.473600220300002</v>
      </c>
    </row>
    <row r="7468" spans="1:3" x14ac:dyDescent="0.25">
      <c r="A7468" s="120">
        <v>45602</v>
      </c>
      <c r="B7468" s="105">
        <v>2</v>
      </c>
      <c r="C7468" s="112">
        <v>12.9040004889</v>
      </c>
    </row>
    <row r="7469" spans="1:3" x14ac:dyDescent="0.25">
      <c r="A7469" s="120">
        <v>45602</v>
      </c>
      <c r="B7469" s="105">
        <v>3</v>
      </c>
      <c r="C7469" s="112">
        <v>12.740800049300001</v>
      </c>
    </row>
    <row r="7470" spans="1:3" x14ac:dyDescent="0.25">
      <c r="A7470" s="120">
        <v>45602</v>
      </c>
      <c r="B7470" s="105">
        <v>4</v>
      </c>
      <c r="C7470" s="112">
        <v>12.663199951700001</v>
      </c>
    </row>
    <row r="7471" spans="1:3" x14ac:dyDescent="0.25">
      <c r="A7471" s="120">
        <v>45602</v>
      </c>
      <c r="B7471" s="105">
        <v>5</v>
      </c>
      <c r="C7471" s="112">
        <v>13.1272006843</v>
      </c>
    </row>
    <row r="7472" spans="1:3" x14ac:dyDescent="0.25">
      <c r="A7472" s="120">
        <v>45602</v>
      </c>
      <c r="B7472" s="105">
        <v>6</v>
      </c>
      <c r="C7472" s="112">
        <v>13.922400147000001</v>
      </c>
    </row>
    <row r="7473" spans="1:3" x14ac:dyDescent="0.25">
      <c r="A7473" s="120">
        <v>45602</v>
      </c>
      <c r="B7473" s="105">
        <v>7</v>
      </c>
      <c r="C7473" s="112">
        <v>15.071200317999999</v>
      </c>
    </row>
    <row r="7474" spans="1:3" x14ac:dyDescent="0.25">
      <c r="A7474" s="120">
        <v>45602</v>
      </c>
      <c r="B7474" s="105">
        <v>8</v>
      </c>
      <c r="C7474" s="112">
        <v>14.956000122600001</v>
      </c>
    </row>
    <row r="7475" spans="1:3" x14ac:dyDescent="0.25">
      <c r="A7475" s="120">
        <v>45602</v>
      </c>
      <c r="B7475" s="105">
        <v>9</v>
      </c>
      <c r="C7475" s="112">
        <v>14.2448001715</v>
      </c>
    </row>
    <row r="7476" spans="1:3" x14ac:dyDescent="0.25">
      <c r="A7476" s="120">
        <v>45602</v>
      </c>
      <c r="B7476" s="105">
        <v>10</v>
      </c>
      <c r="C7476" s="112">
        <v>13.4832003179</v>
      </c>
    </row>
    <row r="7477" spans="1:3" x14ac:dyDescent="0.25">
      <c r="A7477" s="120">
        <v>45602</v>
      </c>
      <c r="B7477" s="105">
        <v>11</v>
      </c>
      <c r="C7477" s="112">
        <v>12.741600464400001</v>
      </c>
    </row>
    <row r="7478" spans="1:3" x14ac:dyDescent="0.25">
      <c r="A7478" s="120">
        <v>45602</v>
      </c>
      <c r="B7478" s="105">
        <v>12</v>
      </c>
      <c r="C7478" s="112">
        <v>12.585600464600001</v>
      </c>
    </row>
    <row r="7479" spans="1:3" x14ac:dyDescent="0.25">
      <c r="A7479" s="120">
        <v>45602</v>
      </c>
      <c r="B7479" s="105">
        <v>13</v>
      </c>
      <c r="C7479" s="112">
        <v>12.5888003547</v>
      </c>
    </row>
    <row r="7480" spans="1:3" x14ac:dyDescent="0.25">
      <c r="A7480" s="120">
        <v>45602</v>
      </c>
      <c r="B7480" s="105">
        <v>14</v>
      </c>
      <c r="C7480" s="112">
        <v>11.2616003424</v>
      </c>
    </row>
    <row r="7481" spans="1:3" x14ac:dyDescent="0.25">
      <c r="A7481" s="120">
        <v>45602</v>
      </c>
      <c r="B7481" s="105">
        <v>15</v>
      </c>
      <c r="C7481" s="112">
        <v>12.525600098</v>
      </c>
    </row>
    <row r="7482" spans="1:3" x14ac:dyDescent="0.25">
      <c r="A7482" s="120">
        <v>45602</v>
      </c>
      <c r="B7482" s="105">
        <v>16</v>
      </c>
      <c r="C7482" s="112">
        <v>14.978400024900001</v>
      </c>
    </row>
    <row r="7483" spans="1:3" x14ac:dyDescent="0.25">
      <c r="A7483" s="120">
        <v>45602</v>
      </c>
      <c r="B7483" s="105">
        <v>17</v>
      </c>
      <c r="C7483" s="112">
        <v>17.500800659699998</v>
      </c>
    </row>
    <row r="7484" spans="1:3" x14ac:dyDescent="0.25">
      <c r="A7484" s="120">
        <v>45602</v>
      </c>
      <c r="B7484" s="105">
        <v>18</v>
      </c>
      <c r="C7484" s="112">
        <v>19.277600708599998</v>
      </c>
    </row>
    <row r="7485" spans="1:3" x14ac:dyDescent="0.25">
      <c r="A7485" s="120">
        <v>45602</v>
      </c>
      <c r="B7485" s="105">
        <v>19</v>
      </c>
      <c r="C7485" s="112">
        <v>19.532000244700001</v>
      </c>
    </row>
    <row r="7486" spans="1:3" x14ac:dyDescent="0.25">
      <c r="A7486" s="120">
        <v>45602</v>
      </c>
      <c r="B7486" s="105">
        <v>20</v>
      </c>
      <c r="C7486" s="112">
        <v>19.0120004889</v>
      </c>
    </row>
    <row r="7487" spans="1:3" x14ac:dyDescent="0.25">
      <c r="A7487" s="120">
        <v>45602</v>
      </c>
      <c r="B7487" s="105">
        <v>21</v>
      </c>
      <c r="C7487" s="112">
        <v>18.288000244700001</v>
      </c>
    </row>
    <row r="7488" spans="1:3" x14ac:dyDescent="0.25">
      <c r="A7488" s="120">
        <v>45602</v>
      </c>
      <c r="B7488" s="105">
        <v>22</v>
      </c>
      <c r="C7488" s="112">
        <v>17.2976004645</v>
      </c>
    </row>
    <row r="7489" spans="1:3" x14ac:dyDescent="0.25">
      <c r="A7489" s="120">
        <v>45602</v>
      </c>
      <c r="B7489" s="105">
        <v>23</v>
      </c>
      <c r="C7489" s="112">
        <v>16.266400268999998</v>
      </c>
    </row>
    <row r="7490" spans="1:3" x14ac:dyDescent="0.25">
      <c r="A7490" s="120">
        <v>45602</v>
      </c>
      <c r="B7490" s="105">
        <v>24</v>
      </c>
      <c r="C7490" s="112">
        <v>15.2288004157</v>
      </c>
    </row>
    <row r="7491" spans="1:3" x14ac:dyDescent="0.25">
      <c r="A7491" s="120">
        <v>45603</v>
      </c>
      <c r="B7491" s="105">
        <v>1</v>
      </c>
      <c r="C7491" s="112">
        <v>14.4056002203</v>
      </c>
    </row>
    <row r="7492" spans="1:3" x14ac:dyDescent="0.25">
      <c r="A7492" s="120">
        <v>45603</v>
      </c>
      <c r="B7492" s="105">
        <v>2</v>
      </c>
      <c r="C7492" s="112">
        <v>13.7528002936</v>
      </c>
    </row>
    <row r="7493" spans="1:3" x14ac:dyDescent="0.25">
      <c r="A7493" s="120">
        <v>45603</v>
      </c>
      <c r="B7493" s="105">
        <v>3</v>
      </c>
      <c r="C7493" s="112">
        <v>13.4288002935</v>
      </c>
    </row>
    <row r="7494" spans="1:3" x14ac:dyDescent="0.25">
      <c r="A7494" s="120">
        <v>45603</v>
      </c>
      <c r="B7494" s="105">
        <v>4</v>
      </c>
      <c r="C7494" s="112">
        <v>13.3664005134</v>
      </c>
    </row>
    <row r="7495" spans="1:3" x14ac:dyDescent="0.25">
      <c r="A7495" s="120">
        <v>45603</v>
      </c>
      <c r="B7495" s="105">
        <v>5</v>
      </c>
      <c r="C7495" s="112">
        <v>13.747200317799999</v>
      </c>
    </row>
    <row r="7496" spans="1:3" x14ac:dyDescent="0.25">
      <c r="A7496" s="120">
        <v>45603</v>
      </c>
      <c r="B7496" s="105">
        <v>6</v>
      </c>
      <c r="C7496" s="112">
        <v>14.795200195900001</v>
      </c>
    </row>
    <row r="7497" spans="1:3" x14ac:dyDescent="0.25">
      <c r="A7497" s="120">
        <v>45603</v>
      </c>
      <c r="B7497" s="105">
        <v>7</v>
      </c>
      <c r="C7497" s="112">
        <v>15.9576004643</v>
      </c>
    </row>
    <row r="7498" spans="1:3" x14ac:dyDescent="0.25">
      <c r="A7498" s="120">
        <v>45603</v>
      </c>
      <c r="B7498" s="105">
        <v>8</v>
      </c>
      <c r="C7498" s="112">
        <v>15.3128004156</v>
      </c>
    </row>
    <row r="7499" spans="1:3" x14ac:dyDescent="0.25">
      <c r="A7499" s="120">
        <v>45603</v>
      </c>
      <c r="B7499" s="105">
        <v>9</v>
      </c>
      <c r="C7499" s="112">
        <v>14.383200195699999</v>
      </c>
    </row>
    <row r="7500" spans="1:3" x14ac:dyDescent="0.25">
      <c r="A7500" s="120">
        <v>45603</v>
      </c>
      <c r="B7500" s="105">
        <v>10</v>
      </c>
      <c r="C7500" s="112">
        <v>13.5952003179</v>
      </c>
    </row>
    <row r="7501" spans="1:3" x14ac:dyDescent="0.25">
      <c r="A7501" s="120">
        <v>45603</v>
      </c>
      <c r="B7501" s="105">
        <v>11</v>
      </c>
      <c r="C7501" s="112">
        <v>12.8496000981</v>
      </c>
    </row>
    <row r="7502" spans="1:3" x14ac:dyDescent="0.25">
      <c r="A7502" s="120">
        <v>45603</v>
      </c>
      <c r="B7502" s="105">
        <v>12</v>
      </c>
      <c r="C7502" s="112">
        <v>12.444800171299999</v>
      </c>
    </row>
    <row r="7503" spans="1:3" x14ac:dyDescent="0.25">
      <c r="A7503" s="120">
        <v>45603</v>
      </c>
      <c r="B7503" s="105">
        <v>13</v>
      </c>
      <c r="C7503" s="112">
        <v>12.698400208299999</v>
      </c>
    </row>
    <row r="7504" spans="1:3" x14ac:dyDescent="0.25">
      <c r="A7504" s="120">
        <v>45603</v>
      </c>
      <c r="B7504" s="105">
        <v>14</v>
      </c>
      <c r="C7504" s="112">
        <v>13.462400024900001</v>
      </c>
    </row>
    <row r="7505" spans="1:3" x14ac:dyDescent="0.25">
      <c r="A7505" s="120">
        <v>45603</v>
      </c>
      <c r="B7505" s="105">
        <v>15</v>
      </c>
      <c r="C7505" s="112">
        <v>14.113599976</v>
      </c>
    </row>
    <row r="7506" spans="1:3" x14ac:dyDescent="0.25">
      <c r="A7506" s="120">
        <v>45603</v>
      </c>
      <c r="B7506" s="105">
        <v>16</v>
      </c>
      <c r="C7506" s="112">
        <v>14.9232000738</v>
      </c>
    </row>
    <row r="7507" spans="1:3" x14ac:dyDescent="0.25">
      <c r="A7507" s="120">
        <v>45603</v>
      </c>
      <c r="B7507" s="105">
        <v>17</v>
      </c>
      <c r="C7507" s="112">
        <v>16.829600220200003</v>
      </c>
    </row>
    <row r="7508" spans="1:3" x14ac:dyDescent="0.25">
      <c r="A7508" s="120">
        <v>45603</v>
      </c>
      <c r="B7508" s="105">
        <v>18</v>
      </c>
      <c r="C7508" s="112">
        <v>18.782400635400002</v>
      </c>
    </row>
    <row r="7509" spans="1:3" x14ac:dyDescent="0.25">
      <c r="A7509" s="120">
        <v>45603</v>
      </c>
      <c r="B7509" s="105">
        <v>19</v>
      </c>
      <c r="C7509" s="112">
        <v>19.192800293600001</v>
      </c>
    </row>
    <row r="7510" spans="1:3" x14ac:dyDescent="0.25">
      <c r="A7510" s="120">
        <v>45603</v>
      </c>
      <c r="B7510" s="105">
        <v>20</v>
      </c>
      <c r="C7510" s="112">
        <v>18.867200195799999</v>
      </c>
    </row>
    <row r="7511" spans="1:3" x14ac:dyDescent="0.25">
      <c r="A7511" s="120">
        <v>45603</v>
      </c>
      <c r="B7511" s="105">
        <v>21</v>
      </c>
      <c r="C7511" s="112">
        <v>18.658400757399999</v>
      </c>
    </row>
    <row r="7512" spans="1:3" x14ac:dyDescent="0.25">
      <c r="A7512" s="120">
        <v>45603</v>
      </c>
      <c r="B7512" s="105">
        <v>22</v>
      </c>
      <c r="C7512" s="112">
        <v>17.4584003911</v>
      </c>
    </row>
    <row r="7513" spans="1:3" x14ac:dyDescent="0.25">
      <c r="A7513" s="120">
        <v>45603</v>
      </c>
      <c r="B7513" s="105">
        <v>23</v>
      </c>
      <c r="C7513" s="112">
        <v>16.215199951700001</v>
      </c>
    </row>
    <row r="7514" spans="1:3" x14ac:dyDescent="0.25">
      <c r="A7514" s="120">
        <v>45603</v>
      </c>
      <c r="B7514" s="105">
        <v>24</v>
      </c>
      <c r="C7514" s="112">
        <v>15.0552004398</v>
      </c>
    </row>
    <row r="7515" spans="1:3" x14ac:dyDescent="0.25">
      <c r="A7515" s="120">
        <v>45604</v>
      </c>
      <c r="B7515" s="105">
        <v>1</v>
      </c>
      <c r="C7515" s="112">
        <v>14.1736004644</v>
      </c>
    </row>
    <row r="7516" spans="1:3" x14ac:dyDescent="0.25">
      <c r="A7516" s="120">
        <v>45604</v>
      </c>
      <c r="B7516" s="105">
        <v>2</v>
      </c>
      <c r="C7516" s="112">
        <v>13.620000488800001</v>
      </c>
    </row>
    <row r="7517" spans="1:3" x14ac:dyDescent="0.25">
      <c r="A7517" s="120">
        <v>45604</v>
      </c>
      <c r="B7517" s="105">
        <v>3</v>
      </c>
      <c r="C7517" s="112">
        <v>13.330400513299999</v>
      </c>
    </row>
    <row r="7518" spans="1:3" x14ac:dyDescent="0.25">
      <c r="A7518" s="120">
        <v>45604</v>
      </c>
      <c r="B7518" s="105">
        <v>4</v>
      </c>
      <c r="C7518" s="112">
        <v>13.363200317900001</v>
      </c>
    </row>
    <row r="7519" spans="1:3" x14ac:dyDescent="0.25">
      <c r="A7519" s="120">
        <v>45604</v>
      </c>
      <c r="B7519" s="105">
        <v>5</v>
      </c>
      <c r="C7519" s="112">
        <v>13.7896003423</v>
      </c>
    </row>
    <row r="7520" spans="1:3" x14ac:dyDescent="0.25">
      <c r="A7520" s="120">
        <v>45604</v>
      </c>
      <c r="B7520" s="105">
        <v>6</v>
      </c>
      <c r="C7520" s="112">
        <v>14.6800003667</v>
      </c>
    </row>
    <row r="7521" spans="1:3" x14ac:dyDescent="0.25">
      <c r="A7521" s="120">
        <v>45604</v>
      </c>
      <c r="B7521" s="105">
        <v>7</v>
      </c>
      <c r="C7521" s="112">
        <v>15.9904003911</v>
      </c>
    </row>
    <row r="7522" spans="1:3" x14ac:dyDescent="0.25">
      <c r="A7522" s="120">
        <v>45604</v>
      </c>
      <c r="B7522" s="105">
        <v>8</v>
      </c>
      <c r="C7522" s="112">
        <v>15.3768004157</v>
      </c>
    </row>
    <row r="7523" spans="1:3" x14ac:dyDescent="0.25">
      <c r="A7523" s="120">
        <v>45604</v>
      </c>
      <c r="B7523" s="105">
        <v>9</v>
      </c>
      <c r="C7523" s="112">
        <v>14.6368004155</v>
      </c>
    </row>
    <row r="7524" spans="1:3" x14ac:dyDescent="0.25">
      <c r="A7524" s="120">
        <v>45604</v>
      </c>
      <c r="B7524" s="105">
        <v>10</v>
      </c>
      <c r="C7524" s="112">
        <v>14.1688004157</v>
      </c>
    </row>
    <row r="7525" spans="1:3" x14ac:dyDescent="0.25">
      <c r="A7525" s="120">
        <v>45604</v>
      </c>
      <c r="B7525" s="105">
        <v>11</v>
      </c>
      <c r="C7525" s="112">
        <v>13.379200195699999</v>
      </c>
    </row>
    <row r="7526" spans="1:3" x14ac:dyDescent="0.25">
      <c r="A7526" s="120">
        <v>45604</v>
      </c>
      <c r="B7526" s="105">
        <v>12</v>
      </c>
      <c r="C7526" s="112">
        <v>12.8816004645</v>
      </c>
    </row>
    <row r="7527" spans="1:3" x14ac:dyDescent="0.25">
      <c r="A7527" s="120">
        <v>45604</v>
      </c>
      <c r="B7527" s="105">
        <v>13</v>
      </c>
      <c r="C7527" s="112">
        <v>12.954400147099999</v>
      </c>
    </row>
    <row r="7528" spans="1:3" x14ac:dyDescent="0.25">
      <c r="A7528" s="120">
        <v>45604</v>
      </c>
      <c r="B7528" s="105">
        <v>14</v>
      </c>
      <c r="C7528" s="112">
        <v>13.4920001226</v>
      </c>
    </row>
    <row r="7529" spans="1:3" x14ac:dyDescent="0.25">
      <c r="A7529" s="120">
        <v>45604</v>
      </c>
      <c r="B7529" s="105">
        <v>15</v>
      </c>
      <c r="C7529" s="112">
        <v>14.236800415600001</v>
      </c>
    </row>
    <row r="7530" spans="1:3" x14ac:dyDescent="0.25">
      <c r="A7530" s="120">
        <v>45604</v>
      </c>
      <c r="B7530" s="105">
        <v>16</v>
      </c>
      <c r="C7530" s="112">
        <v>15.3376003422</v>
      </c>
    </row>
    <row r="7531" spans="1:3" x14ac:dyDescent="0.25">
      <c r="A7531" s="120">
        <v>45604</v>
      </c>
      <c r="B7531" s="105">
        <v>17</v>
      </c>
      <c r="C7531" s="112">
        <v>16.555200195699999</v>
      </c>
    </row>
    <row r="7532" spans="1:3" x14ac:dyDescent="0.25">
      <c r="A7532" s="120">
        <v>45604</v>
      </c>
      <c r="B7532" s="105">
        <v>18</v>
      </c>
      <c r="C7532" s="112">
        <v>18.284800781800001</v>
      </c>
    </row>
    <row r="7533" spans="1:3" x14ac:dyDescent="0.25">
      <c r="A7533" s="120">
        <v>45604</v>
      </c>
      <c r="B7533" s="105">
        <v>19</v>
      </c>
      <c r="C7533" s="112">
        <v>17.957600464200002</v>
      </c>
    </row>
    <row r="7534" spans="1:3" x14ac:dyDescent="0.25">
      <c r="A7534" s="120">
        <v>45604</v>
      </c>
      <c r="B7534" s="105">
        <v>20</v>
      </c>
      <c r="C7534" s="112">
        <v>17.688000611</v>
      </c>
    </row>
    <row r="7535" spans="1:3" x14ac:dyDescent="0.25">
      <c r="A7535" s="120">
        <v>45604</v>
      </c>
      <c r="B7535" s="105">
        <v>21</v>
      </c>
      <c r="C7535" s="112">
        <v>17.311200439899999</v>
      </c>
    </row>
    <row r="7536" spans="1:3" x14ac:dyDescent="0.25">
      <c r="A7536" s="120">
        <v>45604</v>
      </c>
      <c r="B7536" s="105">
        <v>22</v>
      </c>
      <c r="C7536" s="112">
        <v>16.712800293499999</v>
      </c>
    </row>
    <row r="7537" spans="1:3" x14ac:dyDescent="0.25">
      <c r="A7537" s="120">
        <v>45604</v>
      </c>
      <c r="B7537" s="105">
        <v>23</v>
      </c>
      <c r="C7537" s="112">
        <v>16.064000122500001</v>
      </c>
    </row>
    <row r="7538" spans="1:3" x14ac:dyDescent="0.25">
      <c r="A7538" s="120">
        <v>45604</v>
      </c>
      <c r="B7538" s="105">
        <v>24</v>
      </c>
      <c r="C7538" s="112">
        <v>15.3464002692</v>
      </c>
    </row>
    <row r="7539" spans="1:3" x14ac:dyDescent="0.25">
      <c r="A7539" s="120">
        <v>45605</v>
      </c>
      <c r="B7539" s="105">
        <v>1</v>
      </c>
      <c r="C7539" s="112">
        <v>14.4624002691</v>
      </c>
    </row>
    <row r="7540" spans="1:3" x14ac:dyDescent="0.25">
      <c r="A7540" s="120">
        <v>45605</v>
      </c>
      <c r="B7540" s="105">
        <v>2</v>
      </c>
      <c r="C7540" s="112">
        <v>13.9160004888</v>
      </c>
    </row>
    <row r="7541" spans="1:3" x14ac:dyDescent="0.25">
      <c r="A7541" s="120">
        <v>45605</v>
      </c>
      <c r="B7541" s="105">
        <v>3</v>
      </c>
      <c r="C7541" s="112">
        <v>13.5608002934</v>
      </c>
    </row>
    <row r="7542" spans="1:3" x14ac:dyDescent="0.25">
      <c r="A7542" s="120">
        <v>45605</v>
      </c>
      <c r="B7542" s="105">
        <v>4</v>
      </c>
      <c r="C7542" s="112">
        <v>13.485600464600001</v>
      </c>
    </row>
    <row r="7543" spans="1:3" x14ac:dyDescent="0.25">
      <c r="A7543" s="120">
        <v>45605</v>
      </c>
      <c r="B7543" s="105">
        <v>5</v>
      </c>
      <c r="C7543" s="112">
        <v>13.592800415499999</v>
      </c>
    </row>
    <row r="7544" spans="1:3" x14ac:dyDescent="0.25">
      <c r="A7544" s="120">
        <v>45605</v>
      </c>
      <c r="B7544" s="105">
        <v>6</v>
      </c>
      <c r="C7544" s="112">
        <v>14.1639998784</v>
      </c>
    </row>
    <row r="7545" spans="1:3" x14ac:dyDescent="0.25">
      <c r="A7545" s="120">
        <v>45605</v>
      </c>
      <c r="B7545" s="105">
        <v>7</v>
      </c>
      <c r="C7545" s="112">
        <v>14.4576000982</v>
      </c>
    </row>
    <row r="7546" spans="1:3" x14ac:dyDescent="0.25">
      <c r="A7546" s="120">
        <v>45605</v>
      </c>
      <c r="B7546" s="105">
        <v>8</v>
      </c>
      <c r="C7546" s="112">
        <v>13.928000122699999</v>
      </c>
    </row>
    <row r="7547" spans="1:3" x14ac:dyDescent="0.25">
      <c r="A7547" s="120">
        <v>45605</v>
      </c>
      <c r="B7547" s="105">
        <v>9</v>
      </c>
      <c r="C7547" s="112">
        <v>13.225600464400001</v>
      </c>
    </row>
    <row r="7548" spans="1:3" x14ac:dyDescent="0.25">
      <c r="A7548" s="120">
        <v>45605</v>
      </c>
      <c r="B7548" s="105">
        <v>10</v>
      </c>
      <c r="C7548" s="112">
        <v>12.3496004036</v>
      </c>
    </row>
    <row r="7549" spans="1:3" x14ac:dyDescent="0.25">
      <c r="A7549" s="120">
        <v>45605</v>
      </c>
      <c r="B7549" s="105">
        <v>11</v>
      </c>
      <c r="C7549" s="112">
        <v>11.6680002451</v>
      </c>
    </row>
    <row r="7550" spans="1:3" x14ac:dyDescent="0.25">
      <c r="A7550" s="120">
        <v>45605</v>
      </c>
      <c r="B7550" s="105">
        <v>12</v>
      </c>
      <c r="C7550" s="112">
        <v>11.3040003668</v>
      </c>
    </row>
    <row r="7551" spans="1:3" x14ac:dyDescent="0.25">
      <c r="A7551" s="120">
        <v>45605</v>
      </c>
      <c r="B7551" s="105">
        <v>13</v>
      </c>
      <c r="C7551" s="112">
        <v>11.304800354599999</v>
      </c>
    </row>
    <row r="7552" spans="1:3" x14ac:dyDescent="0.25">
      <c r="A7552" s="120">
        <v>45605</v>
      </c>
      <c r="B7552" s="105">
        <v>14</v>
      </c>
      <c r="C7552" s="112">
        <v>11.5744001469</v>
      </c>
    </row>
    <row r="7553" spans="1:3" x14ac:dyDescent="0.25">
      <c r="A7553" s="120">
        <v>45605</v>
      </c>
      <c r="B7553" s="105">
        <v>15</v>
      </c>
      <c r="C7553" s="112">
        <v>12.1952001959</v>
      </c>
    </row>
    <row r="7554" spans="1:3" x14ac:dyDescent="0.25">
      <c r="A7554" s="120">
        <v>45605</v>
      </c>
      <c r="B7554" s="105">
        <v>16</v>
      </c>
      <c r="C7554" s="112">
        <v>13.335200195900001</v>
      </c>
    </row>
    <row r="7555" spans="1:3" x14ac:dyDescent="0.25">
      <c r="A7555" s="120">
        <v>45605</v>
      </c>
      <c r="B7555" s="105">
        <v>17</v>
      </c>
      <c r="C7555" s="112">
        <v>14.845600464499999</v>
      </c>
    </row>
    <row r="7556" spans="1:3" x14ac:dyDescent="0.25">
      <c r="A7556" s="120">
        <v>45605</v>
      </c>
      <c r="B7556" s="105">
        <v>18</v>
      </c>
      <c r="C7556" s="112">
        <v>16.4224003912</v>
      </c>
    </row>
    <row r="7557" spans="1:3" x14ac:dyDescent="0.25">
      <c r="A7557" s="120">
        <v>45605</v>
      </c>
      <c r="B7557" s="105">
        <v>19</v>
      </c>
      <c r="C7557" s="112">
        <v>16.580000366699998</v>
      </c>
    </row>
    <row r="7558" spans="1:3" x14ac:dyDescent="0.25">
      <c r="A7558" s="120">
        <v>45605</v>
      </c>
      <c r="B7558" s="105">
        <v>20</v>
      </c>
      <c r="C7558" s="112">
        <v>16.421600220200002</v>
      </c>
    </row>
    <row r="7559" spans="1:3" x14ac:dyDescent="0.25">
      <c r="A7559" s="120">
        <v>45605</v>
      </c>
      <c r="B7559" s="105">
        <v>21</v>
      </c>
      <c r="C7559" s="112">
        <v>16.319200195699999</v>
      </c>
    </row>
    <row r="7560" spans="1:3" x14ac:dyDescent="0.25">
      <c r="A7560" s="120">
        <v>45605</v>
      </c>
      <c r="B7560" s="105">
        <v>22</v>
      </c>
      <c r="C7560" s="112">
        <v>15.855999878299999</v>
      </c>
    </row>
    <row r="7561" spans="1:3" x14ac:dyDescent="0.25">
      <c r="A7561" s="120">
        <v>45605</v>
      </c>
      <c r="B7561" s="105">
        <v>23</v>
      </c>
      <c r="C7561" s="112">
        <v>15.252000488899998</v>
      </c>
    </row>
    <row r="7562" spans="1:3" x14ac:dyDescent="0.25">
      <c r="A7562" s="120">
        <v>45605</v>
      </c>
      <c r="B7562" s="105">
        <v>24</v>
      </c>
      <c r="C7562" s="112">
        <v>14.5176003423</v>
      </c>
    </row>
    <row r="7563" spans="1:3" x14ac:dyDescent="0.25">
      <c r="A7563" s="120">
        <v>45606</v>
      </c>
      <c r="B7563" s="105">
        <v>1</v>
      </c>
      <c r="C7563" s="112">
        <v>13.795200317999999</v>
      </c>
    </row>
    <row r="7564" spans="1:3" x14ac:dyDescent="0.25">
      <c r="A7564" s="120">
        <v>45606</v>
      </c>
      <c r="B7564" s="105">
        <v>2</v>
      </c>
      <c r="C7564" s="112">
        <v>13.436799927100001</v>
      </c>
    </row>
    <row r="7565" spans="1:3" x14ac:dyDescent="0.25">
      <c r="A7565" s="120">
        <v>45606</v>
      </c>
      <c r="B7565" s="105">
        <v>3</v>
      </c>
      <c r="C7565" s="112">
        <v>13.087200195900001</v>
      </c>
    </row>
    <row r="7566" spans="1:3" x14ac:dyDescent="0.25">
      <c r="A7566" s="120">
        <v>45606</v>
      </c>
      <c r="B7566" s="105">
        <v>4</v>
      </c>
      <c r="C7566" s="112">
        <v>12.885600098099999</v>
      </c>
    </row>
    <row r="7567" spans="1:3" x14ac:dyDescent="0.25">
      <c r="A7567" s="120">
        <v>45606</v>
      </c>
      <c r="B7567" s="105">
        <v>5</v>
      </c>
      <c r="C7567" s="112">
        <v>13.003200440200001</v>
      </c>
    </row>
    <row r="7568" spans="1:3" x14ac:dyDescent="0.25">
      <c r="A7568" s="120">
        <v>45606</v>
      </c>
      <c r="B7568" s="105">
        <v>6</v>
      </c>
      <c r="C7568" s="112">
        <v>13.444000733000001</v>
      </c>
    </row>
    <row r="7569" spans="1:3" x14ac:dyDescent="0.25">
      <c r="A7569" s="120">
        <v>45606</v>
      </c>
      <c r="B7569" s="105">
        <v>7</v>
      </c>
      <c r="C7569" s="112">
        <v>13.582400146800001</v>
      </c>
    </row>
    <row r="7570" spans="1:3" x14ac:dyDescent="0.25">
      <c r="A7570" s="120">
        <v>45606</v>
      </c>
      <c r="B7570" s="105">
        <v>8</v>
      </c>
      <c r="C7570" s="112">
        <v>13.4064003914</v>
      </c>
    </row>
    <row r="7571" spans="1:3" x14ac:dyDescent="0.25">
      <c r="A7571" s="120">
        <v>45606</v>
      </c>
      <c r="B7571" s="105">
        <v>9</v>
      </c>
      <c r="C7571" s="112">
        <v>12.6288001103</v>
      </c>
    </row>
    <row r="7572" spans="1:3" x14ac:dyDescent="0.25">
      <c r="A7572" s="120">
        <v>45606</v>
      </c>
      <c r="B7572" s="105">
        <v>10</v>
      </c>
      <c r="C7572" s="112">
        <v>11.8224001469</v>
      </c>
    </row>
    <row r="7573" spans="1:3" x14ac:dyDescent="0.25">
      <c r="A7573" s="120">
        <v>45606</v>
      </c>
      <c r="B7573" s="105">
        <v>11</v>
      </c>
      <c r="C7573" s="112">
        <v>11.2192003792</v>
      </c>
    </row>
    <row r="7574" spans="1:3" x14ac:dyDescent="0.25">
      <c r="A7574" s="120">
        <v>45606</v>
      </c>
      <c r="B7574" s="105">
        <v>12</v>
      </c>
      <c r="C7574" s="112">
        <v>11.0952002569</v>
      </c>
    </row>
    <row r="7575" spans="1:3" x14ac:dyDescent="0.25">
      <c r="A7575" s="120">
        <v>45606</v>
      </c>
      <c r="B7575" s="105">
        <v>13</v>
      </c>
      <c r="C7575" s="112">
        <v>11.332800171499999</v>
      </c>
    </row>
    <row r="7576" spans="1:3" x14ac:dyDescent="0.25">
      <c r="A7576" s="120">
        <v>45606</v>
      </c>
      <c r="B7576" s="105">
        <v>14</v>
      </c>
      <c r="C7576" s="112">
        <v>11.8312000738</v>
      </c>
    </row>
    <row r="7577" spans="1:3" x14ac:dyDescent="0.25">
      <c r="A7577" s="120">
        <v>45606</v>
      </c>
      <c r="B7577" s="105">
        <v>15</v>
      </c>
      <c r="C7577" s="112">
        <v>12.7800002448</v>
      </c>
    </row>
    <row r="7578" spans="1:3" x14ac:dyDescent="0.25">
      <c r="A7578" s="120">
        <v>45606</v>
      </c>
      <c r="B7578" s="105">
        <v>16</v>
      </c>
      <c r="C7578" s="112">
        <v>13.700000488899999</v>
      </c>
    </row>
    <row r="7579" spans="1:3" x14ac:dyDescent="0.25">
      <c r="A7579" s="120">
        <v>45606</v>
      </c>
      <c r="B7579" s="105">
        <v>17</v>
      </c>
      <c r="C7579" s="112">
        <v>15.0088004157</v>
      </c>
    </row>
    <row r="7580" spans="1:3" x14ac:dyDescent="0.25">
      <c r="A7580" s="120">
        <v>45606</v>
      </c>
      <c r="B7580" s="105">
        <v>18</v>
      </c>
      <c r="C7580" s="112">
        <v>16.491200317899999</v>
      </c>
    </row>
    <row r="7581" spans="1:3" x14ac:dyDescent="0.25">
      <c r="A7581" s="120">
        <v>45606</v>
      </c>
      <c r="B7581" s="105">
        <v>19</v>
      </c>
      <c r="C7581" s="112">
        <v>16.574400757399999</v>
      </c>
    </row>
    <row r="7582" spans="1:3" x14ac:dyDescent="0.25">
      <c r="A7582" s="120">
        <v>45606</v>
      </c>
      <c r="B7582" s="105">
        <v>20</v>
      </c>
      <c r="C7582" s="112">
        <v>16.3712003178</v>
      </c>
    </row>
    <row r="7583" spans="1:3" x14ac:dyDescent="0.25">
      <c r="A7583" s="120">
        <v>45606</v>
      </c>
      <c r="B7583" s="105">
        <v>21</v>
      </c>
      <c r="C7583" s="112">
        <v>16.134400146899999</v>
      </c>
    </row>
    <row r="7584" spans="1:3" x14ac:dyDescent="0.25">
      <c r="A7584" s="120">
        <v>45606</v>
      </c>
      <c r="B7584" s="105">
        <v>22</v>
      </c>
      <c r="C7584" s="112">
        <v>15.5352001957</v>
      </c>
    </row>
    <row r="7585" spans="1:3" x14ac:dyDescent="0.25">
      <c r="A7585" s="120">
        <v>45606</v>
      </c>
      <c r="B7585" s="105">
        <v>23</v>
      </c>
      <c r="C7585" s="112">
        <v>14.9496004645</v>
      </c>
    </row>
    <row r="7586" spans="1:3" x14ac:dyDescent="0.25">
      <c r="A7586" s="120">
        <v>45606</v>
      </c>
      <c r="B7586" s="105">
        <v>24</v>
      </c>
      <c r="C7586" s="112">
        <v>14.160000244799999</v>
      </c>
    </row>
    <row r="7587" spans="1:3" x14ac:dyDescent="0.25">
      <c r="A7587" s="120">
        <v>45607</v>
      </c>
      <c r="B7587" s="105">
        <v>1</v>
      </c>
      <c r="C7587" s="112">
        <v>13.351200439899999</v>
      </c>
    </row>
    <row r="7588" spans="1:3" x14ac:dyDescent="0.25">
      <c r="A7588" s="120">
        <v>45607</v>
      </c>
      <c r="B7588" s="105">
        <v>2</v>
      </c>
      <c r="C7588" s="112">
        <v>13.009600342399999</v>
      </c>
    </row>
    <row r="7589" spans="1:3" x14ac:dyDescent="0.25">
      <c r="A7589" s="120">
        <v>45607</v>
      </c>
      <c r="B7589" s="105">
        <v>3</v>
      </c>
      <c r="C7589" s="112">
        <v>12.744800415399999</v>
      </c>
    </row>
    <row r="7590" spans="1:3" x14ac:dyDescent="0.25">
      <c r="A7590" s="120">
        <v>45607</v>
      </c>
      <c r="B7590" s="105">
        <v>4</v>
      </c>
      <c r="C7590" s="112">
        <v>12.608000244700001</v>
      </c>
    </row>
    <row r="7591" spans="1:3" x14ac:dyDescent="0.25">
      <c r="A7591" s="120">
        <v>45607</v>
      </c>
      <c r="B7591" s="105">
        <v>5</v>
      </c>
      <c r="C7591" s="112">
        <v>12.9784001468</v>
      </c>
    </row>
    <row r="7592" spans="1:3" x14ac:dyDescent="0.25">
      <c r="A7592" s="120">
        <v>45607</v>
      </c>
      <c r="B7592" s="105">
        <v>6</v>
      </c>
      <c r="C7592" s="112">
        <v>13.960800537499999</v>
      </c>
    </row>
    <row r="7593" spans="1:3" x14ac:dyDescent="0.25">
      <c r="A7593" s="120">
        <v>45607</v>
      </c>
      <c r="B7593" s="105">
        <v>7</v>
      </c>
      <c r="C7593" s="112">
        <v>14.844000000499999</v>
      </c>
    </row>
    <row r="7594" spans="1:3" x14ac:dyDescent="0.25">
      <c r="A7594" s="120">
        <v>45607</v>
      </c>
      <c r="B7594" s="105">
        <v>8</v>
      </c>
      <c r="C7594" s="112">
        <v>14.2040002449</v>
      </c>
    </row>
    <row r="7595" spans="1:3" x14ac:dyDescent="0.25">
      <c r="A7595" s="120">
        <v>45607</v>
      </c>
      <c r="B7595" s="105">
        <v>9</v>
      </c>
      <c r="C7595" s="112">
        <v>13.4272000738</v>
      </c>
    </row>
    <row r="7596" spans="1:3" x14ac:dyDescent="0.25">
      <c r="A7596" s="120">
        <v>45607</v>
      </c>
      <c r="B7596" s="105">
        <v>10</v>
      </c>
      <c r="C7596" s="112">
        <v>12.894400147000001</v>
      </c>
    </row>
    <row r="7597" spans="1:3" x14ac:dyDescent="0.25">
      <c r="A7597" s="120">
        <v>45607</v>
      </c>
      <c r="B7597" s="105">
        <v>11</v>
      </c>
      <c r="C7597" s="112">
        <v>12.6615999759</v>
      </c>
    </row>
    <row r="7598" spans="1:3" x14ac:dyDescent="0.25">
      <c r="A7598" s="120">
        <v>45607</v>
      </c>
      <c r="B7598" s="105">
        <v>12</v>
      </c>
      <c r="C7598" s="112">
        <v>12.908800293700001</v>
      </c>
    </row>
    <row r="7599" spans="1:3" x14ac:dyDescent="0.25">
      <c r="A7599" s="120">
        <v>45607</v>
      </c>
      <c r="B7599" s="105">
        <v>13</v>
      </c>
      <c r="C7599" s="112">
        <v>13.029600220300001</v>
      </c>
    </row>
    <row r="7600" spans="1:3" x14ac:dyDescent="0.25">
      <c r="A7600" s="120">
        <v>45607</v>
      </c>
      <c r="B7600" s="105">
        <v>14</v>
      </c>
      <c r="C7600" s="112">
        <v>13.668000122600001</v>
      </c>
    </row>
    <row r="7601" spans="1:3" x14ac:dyDescent="0.25">
      <c r="A7601" s="120">
        <v>45607</v>
      </c>
      <c r="B7601" s="105">
        <v>15</v>
      </c>
      <c r="C7601" s="112">
        <v>14.4368000493</v>
      </c>
    </row>
    <row r="7602" spans="1:3" x14ac:dyDescent="0.25">
      <c r="A7602" s="120">
        <v>45607</v>
      </c>
      <c r="B7602" s="105">
        <v>16</v>
      </c>
      <c r="C7602" s="112">
        <v>15.2096003424</v>
      </c>
    </row>
    <row r="7603" spans="1:3" x14ac:dyDescent="0.25">
      <c r="A7603" s="120">
        <v>45607</v>
      </c>
      <c r="B7603" s="105">
        <v>17</v>
      </c>
      <c r="C7603" s="112">
        <v>16.488000244800002</v>
      </c>
    </row>
    <row r="7604" spans="1:3" x14ac:dyDescent="0.25">
      <c r="A7604" s="120">
        <v>45607</v>
      </c>
      <c r="B7604" s="105">
        <v>18</v>
      </c>
      <c r="C7604" s="112">
        <v>18.0088007819</v>
      </c>
    </row>
    <row r="7605" spans="1:3" x14ac:dyDescent="0.25">
      <c r="A7605" s="120">
        <v>45607</v>
      </c>
      <c r="B7605" s="105">
        <v>19</v>
      </c>
      <c r="C7605" s="112">
        <v>18.0664003911</v>
      </c>
    </row>
    <row r="7606" spans="1:3" x14ac:dyDescent="0.25">
      <c r="A7606" s="120">
        <v>45607</v>
      </c>
      <c r="B7606" s="105">
        <v>20</v>
      </c>
      <c r="C7606" s="112">
        <v>17.700000488900002</v>
      </c>
    </row>
    <row r="7607" spans="1:3" x14ac:dyDescent="0.25">
      <c r="A7607" s="120">
        <v>45607</v>
      </c>
      <c r="B7607" s="105">
        <v>21</v>
      </c>
      <c r="C7607" s="112">
        <v>17.247200562000003</v>
      </c>
    </row>
    <row r="7608" spans="1:3" x14ac:dyDescent="0.25">
      <c r="A7608" s="120">
        <v>45607</v>
      </c>
      <c r="B7608" s="105">
        <v>22</v>
      </c>
      <c r="C7608" s="112">
        <v>16.473600342400001</v>
      </c>
    </row>
    <row r="7609" spans="1:3" x14ac:dyDescent="0.25">
      <c r="A7609" s="120">
        <v>45607</v>
      </c>
      <c r="B7609" s="105">
        <v>23</v>
      </c>
      <c r="C7609" s="112">
        <v>15.6472001957</v>
      </c>
    </row>
    <row r="7610" spans="1:3" x14ac:dyDescent="0.25">
      <c r="A7610" s="120">
        <v>45607</v>
      </c>
      <c r="B7610" s="105">
        <v>24</v>
      </c>
      <c r="C7610" s="112">
        <v>14.6592003178</v>
      </c>
    </row>
    <row r="7611" spans="1:3" x14ac:dyDescent="0.25">
      <c r="A7611" s="120">
        <v>45608</v>
      </c>
      <c r="B7611" s="105">
        <v>1</v>
      </c>
      <c r="C7611" s="112">
        <v>13.805600464400001</v>
      </c>
    </row>
    <row r="7612" spans="1:3" x14ac:dyDescent="0.25">
      <c r="A7612" s="120">
        <v>45608</v>
      </c>
      <c r="B7612" s="105">
        <v>2</v>
      </c>
      <c r="C7612" s="112">
        <v>13.273600220400001</v>
      </c>
    </row>
    <row r="7613" spans="1:3" x14ac:dyDescent="0.25">
      <c r="A7613" s="120">
        <v>45608</v>
      </c>
      <c r="B7613" s="105">
        <v>3</v>
      </c>
      <c r="C7613" s="112">
        <v>12.908800293399999</v>
      </c>
    </row>
    <row r="7614" spans="1:3" x14ac:dyDescent="0.25">
      <c r="A7614" s="120">
        <v>45608</v>
      </c>
      <c r="B7614" s="105">
        <v>4</v>
      </c>
      <c r="C7614" s="112">
        <v>12.931200440000001</v>
      </c>
    </row>
    <row r="7615" spans="1:3" x14ac:dyDescent="0.25">
      <c r="A7615" s="120">
        <v>45608</v>
      </c>
      <c r="B7615" s="105">
        <v>5</v>
      </c>
      <c r="C7615" s="112">
        <v>13.2112001958</v>
      </c>
    </row>
    <row r="7616" spans="1:3" x14ac:dyDescent="0.25">
      <c r="A7616" s="120">
        <v>45608</v>
      </c>
      <c r="B7616" s="105">
        <v>6</v>
      </c>
      <c r="C7616" s="112">
        <v>14.1672001958</v>
      </c>
    </row>
    <row r="7617" spans="1:3" x14ac:dyDescent="0.25">
      <c r="A7617" s="120">
        <v>45608</v>
      </c>
      <c r="B7617" s="105">
        <v>7</v>
      </c>
      <c r="C7617" s="112">
        <v>15.332800171400001</v>
      </c>
    </row>
    <row r="7618" spans="1:3" x14ac:dyDescent="0.25">
      <c r="A7618" s="120">
        <v>45608</v>
      </c>
      <c r="B7618" s="105">
        <v>8</v>
      </c>
      <c r="C7618" s="112">
        <v>14.7544001469</v>
      </c>
    </row>
    <row r="7619" spans="1:3" x14ac:dyDescent="0.25">
      <c r="A7619" s="120">
        <v>45608</v>
      </c>
      <c r="B7619" s="105">
        <v>9</v>
      </c>
      <c r="C7619" s="112">
        <v>13.949600220300001</v>
      </c>
    </row>
    <row r="7620" spans="1:3" x14ac:dyDescent="0.25">
      <c r="A7620" s="120">
        <v>45608</v>
      </c>
      <c r="B7620" s="105">
        <v>10</v>
      </c>
      <c r="C7620" s="112">
        <v>13.129599853899999</v>
      </c>
    </row>
    <row r="7621" spans="1:3" x14ac:dyDescent="0.25">
      <c r="A7621" s="120">
        <v>45608</v>
      </c>
      <c r="B7621" s="105">
        <v>11</v>
      </c>
      <c r="C7621" s="112">
        <v>12.5056000982</v>
      </c>
    </row>
    <row r="7622" spans="1:3" x14ac:dyDescent="0.25">
      <c r="A7622" s="120">
        <v>45608</v>
      </c>
      <c r="B7622" s="105">
        <v>12</v>
      </c>
      <c r="C7622" s="112">
        <v>12.4448002937</v>
      </c>
    </row>
    <row r="7623" spans="1:3" x14ac:dyDescent="0.25">
      <c r="A7623" s="120">
        <v>45608</v>
      </c>
      <c r="B7623" s="105">
        <v>13</v>
      </c>
      <c r="C7623" s="112">
        <v>12.121600037099999</v>
      </c>
    </row>
    <row r="7624" spans="1:3" x14ac:dyDescent="0.25">
      <c r="A7624" s="120">
        <v>45608</v>
      </c>
      <c r="B7624" s="105">
        <v>14</v>
      </c>
      <c r="C7624" s="112">
        <v>12.468000305899999</v>
      </c>
    </row>
    <row r="7625" spans="1:3" x14ac:dyDescent="0.25">
      <c r="A7625" s="120">
        <v>45608</v>
      </c>
      <c r="B7625" s="105">
        <v>15</v>
      </c>
      <c r="C7625" s="112">
        <v>13.3087998052</v>
      </c>
    </row>
    <row r="7626" spans="1:3" x14ac:dyDescent="0.25">
      <c r="A7626" s="120">
        <v>45608</v>
      </c>
      <c r="B7626" s="105">
        <v>16</v>
      </c>
      <c r="C7626" s="112">
        <v>14.6168004158</v>
      </c>
    </row>
    <row r="7627" spans="1:3" x14ac:dyDescent="0.25">
      <c r="A7627" s="120">
        <v>45608</v>
      </c>
      <c r="B7627" s="105">
        <v>17</v>
      </c>
      <c r="C7627" s="112">
        <v>16.3728004156</v>
      </c>
    </row>
    <row r="7628" spans="1:3" x14ac:dyDescent="0.25">
      <c r="A7628" s="120">
        <v>45608</v>
      </c>
      <c r="B7628" s="105">
        <v>18</v>
      </c>
      <c r="C7628" s="112">
        <v>18.260000610800002</v>
      </c>
    </row>
    <row r="7629" spans="1:3" x14ac:dyDescent="0.25">
      <c r="A7629" s="120">
        <v>45608</v>
      </c>
      <c r="B7629" s="105">
        <v>19</v>
      </c>
      <c r="C7629" s="112">
        <v>18.520800171300003</v>
      </c>
    </row>
    <row r="7630" spans="1:3" x14ac:dyDescent="0.25">
      <c r="A7630" s="120">
        <v>45608</v>
      </c>
      <c r="B7630" s="105">
        <v>20</v>
      </c>
      <c r="C7630" s="112">
        <v>18.638400513199997</v>
      </c>
    </row>
    <row r="7631" spans="1:3" x14ac:dyDescent="0.25">
      <c r="A7631" s="120">
        <v>45608</v>
      </c>
      <c r="B7631" s="105">
        <v>21</v>
      </c>
      <c r="C7631" s="112">
        <v>18.376800659800001</v>
      </c>
    </row>
    <row r="7632" spans="1:3" x14ac:dyDescent="0.25">
      <c r="A7632" s="120">
        <v>45608</v>
      </c>
      <c r="B7632" s="105">
        <v>22</v>
      </c>
      <c r="C7632" s="112">
        <v>16.959200440100002</v>
      </c>
    </row>
    <row r="7633" spans="1:3" x14ac:dyDescent="0.25">
      <c r="A7633" s="120">
        <v>45608</v>
      </c>
      <c r="B7633" s="105">
        <v>23</v>
      </c>
      <c r="C7633" s="112">
        <v>15.910400269</v>
      </c>
    </row>
    <row r="7634" spans="1:3" x14ac:dyDescent="0.25">
      <c r="A7634" s="120">
        <v>45608</v>
      </c>
      <c r="B7634" s="105">
        <v>24</v>
      </c>
      <c r="C7634" s="112">
        <v>14.5928002934</v>
      </c>
    </row>
    <row r="7635" spans="1:3" x14ac:dyDescent="0.25">
      <c r="A7635" s="120">
        <v>45609</v>
      </c>
      <c r="B7635" s="105">
        <v>1</v>
      </c>
      <c r="C7635" s="112">
        <v>13.6560001225</v>
      </c>
    </row>
    <row r="7636" spans="1:3" x14ac:dyDescent="0.25">
      <c r="A7636" s="120">
        <v>45609</v>
      </c>
      <c r="B7636" s="105">
        <v>2</v>
      </c>
      <c r="C7636" s="112">
        <v>13.2224006353</v>
      </c>
    </row>
    <row r="7637" spans="1:3" x14ac:dyDescent="0.25">
      <c r="A7637" s="120">
        <v>45609</v>
      </c>
      <c r="B7637" s="105">
        <v>3</v>
      </c>
      <c r="C7637" s="112">
        <v>13.0000003667</v>
      </c>
    </row>
    <row r="7638" spans="1:3" x14ac:dyDescent="0.25">
      <c r="A7638" s="120">
        <v>45609</v>
      </c>
      <c r="B7638" s="105">
        <v>4</v>
      </c>
      <c r="C7638" s="112">
        <v>12.9336004644</v>
      </c>
    </row>
    <row r="7639" spans="1:3" x14ac:dyDescent="0.25">
      <c r="A7639" s="120">
        <v>45609</v>
      </c>
      <c r="B7639" s="105">
        <v>5</v>
      </c>
      <c r="C7639" s="112">
        <v>13.291200440000001</v>
      </c>
    </row>
    <row r="7640" spans="1:3" x14ac:dyDescent="0.25">
      <c r="A7640" s="120">
        <v>45609</v>
      </c>
      <c r="B7640" s="105">
        <v>6</v>
      </c>
      <c r="C7640" s="112">
        <v>14.374400513299999</v>
      </c>
    </row>
    <row r="7641" spans="1:3" x14ac:dyDescent="0.25">
      <c r="A7641" s="120">
        <v>45609</v>
      </c>
      <c r="B7641" s="105">
        <v>7</v>
      </c>
      <c r="C7641" s="112">
        <v>15.3808002935</v>
      </c>
    </row>
    <row r="7642" spans="1:3" x14ac:dyDescent="0.25">
      <c r="A7642" s="120">
        <v>45609</v>
      </c>
      <c r="B7642" s="105">
        <v>8</v>
      </c>
      <c r="C7642" s="112">
        <v>14.901600342399998</v>
      </c>
    </row>
    <row r="7643" spans="1:3" x14ac:dyDescent="0.25">
      <c r="A7643" s="120">
        <v>45609</v>
      </c>
      <c r="B7643" s="105">
        <v>9</v>
      </c>
      <c r="C7643" s="112">
        <v>14.0912004401</v>
      </c>
    </row>
    <row r="7644" spans="1:3" x14ac:dyDescent="0.25">
      <c r="A7644" s="120">
        <v>45609</v>
      </c>
      <c r="B7644" s="105">
        <v>10</v>
      </c>
      <c r="C7644" s="112">
        <v>13.2360002445</v>
      </c>
    </row>
    <row r="7645" spans="1:3" x14ac:dyDescent="0.25">
      <c r="A7645" s="120">
        <v>45609</v>
      </c>
      <c r="B7645" s="105">
        <v>11</v>
      </c>
      <c r="C7645" s="112">
        <v>12.744800293599999</v>
      </c>
    </row>
    <row r="7646" spans="1:3" x14ac:dyDescent="0.25">
      <c r="A7646" s="120">
        <v>45609</v>
      </c>
      <c r="B7646" s="105">
        <v>12</v>
      </c>
      <c r="C7646" s="112">
        <v>12.974400147000001</v>
      </c>
    </row>
    <row r="7647" spans="1:3" x14ac:dyDescent="0.25">
      <c r="A7647" s="120">
        <v>45609</v>
      </c>
      <c r="B7647" s="105">
        <v>13</v>
      </c>
      <c r="C7647" s="112">
        <v>13.392000122600001</v>
      </c>
    </row>
    <row r="7648" spans="1:3" x14ac:dyDescent="0.25">
      <c r="A7648" s="120">
        <v>45609</v>
      </c>
      <c r="B7648" s="105">
        <v>14</v>
      </c>
      <c r="C7648" s="112">
        <v>13.841599976099999</v>
      </c>
    </row>
    <row r="7649" spans="1:3" x14ac:dyDescent="0.25">
      <c r="A7649" s="120">
        <v>45609</v>
      </c>
      <c r="B7649" s="105">
        <v>15</v>
      </c>
      <c r="C7649" s="112">
        <v>14.5840002446</v>
      </c>
    </row>
    <row r="7650" spans="1:3" x14ac:dyDescent="0.25">
      <c r="A7650" s="120">
        <v>45609</v>
      </c>
      <c r="B7650" s="105">
        <v>16</v>
      </c>
      <c r="C7650" s="112">
        <v>15.408800293500001</v>
      </c>
    </row>
    <row r="7651" spans="1:3" x14ac:dyDescent="0.25">
      <c r="A7651" s="120">
        <v>45609</v>
      </c>
      <c r="B7651" s="105">
        <v>17</v>
      </c>
      <c r="C7651" s="112">
        <v>16.709600464499999</v>
      </c>
    </row>
    <row r="7652" spans="1:3" x14ac:dyDescent="0.25">
      <c r="A7652" s="120">
        <v>45609</v>
      </c>
      <c r="B7652" s="105">
        <v>18</v>
      </c>
      <c r="C7652" s="112">
        <v>18.481600830600001</v>
      </c>
    </row>
    <row r="7653" spans="1:3" x14ac:dyDescent="0.25">
      <c r="A7653" s="120">
        <v>45609</v>
      </c>
      <c r="B7653" s="105">
        <v>19</v>
      </c>
      <c r="C7653" s="112">
        <v>18.764000610700002</v>
      </c>
    </row>
    <row r="7654" spans="1:3" x14ac:dyDescent="0.25">
      <c r="A7654" s="120">
        <v>45609</v>
      </c>
      <c r="B7654" s="105">
        <v>20</v>
      </c>
      <c r="C7654" s="112">
        <v>18.486400269099999</v>
      </c>
    </row>
    <row r="7655" spans="1:3" x14ac:dyDescent="0.25">
      <c r="A7655" s="120">
        <v>45609</v>
      </c>
      <c r="B7655" s="105">
        <v>21</v>
      </c>
      <c r="C7655" s="112">
        <v>17.732800537700001</v>
      </c>
    </row>
    <row r="7656" spans="1:3" x14ac:dyDescent="0.25">
      <c r="A7656" s="120">
        <v>45609</v>
      </c>
      <c r="B7656" s="105">
        <v>22</v>
      </c>
      <c r="C7656" s="112">
        <v>16.693600220299999</v>
      </c>
    </row>
    <row r="7657" spans="1:3" x14ac:dyDescent="0.25">
      <c r="A7657" s="120">
        <v>45609</v>
      </c>
      <c r="B7657" s="105">
        <v>23</v>
      </c>
      <c r="C7657" s="112">
        <v>15.743200073700001</v>
      </c>
    </row>
    <row r="7658" spans="1:3" x14ac:dyDescent="0.25">
      <c r="A7658" s="120">
        <v>45609</v>
      </c>
      <c r="B7658" s="105">
        <v>24</v>
      </c>
      <c r="C7658" s="112">
        <v>14.87520044</v>
      </c>
    </row>
    <row r="7659" spans="1:3" x14ac:dyDescent="0.25">
      <c r="A7659" s="120">
        <v>45610</v>
      </c>
      <c r="B7659" s="105">
        <v>1</v>
      </c>
      <c r="C7659" s="112">
        <v>13.9552001958</v>
      </c>
    </row>
    <row r="7660" spans="1:3" x14ac:dyDescent="0.25">
      <c r="A7660" s="120">
        <v>45610</v>
      </c>
      <c r="B7660" s="105">
        <v>2</v>
      </c>
      <c r="C7660" s="112">
        <v>13.452800049199999</v>
      </c>
    </row>
    <row r="7661" spans="1:3" x14ac:dyDescent="0.25">
      <c r="A7661" s="120">
        <v>45610</v>
      </c>
      <c r="B7661" s="105">
        <v>3</v>
      </c>
      <c r="C7661" s="112">
        <v>13.3360004888</v>
      </c>
    </row>
    <row r="7662" spans="1:3" x14ac:dyDescent="0.25">
      <c r="A7662" s="120">
        <v>45610</v>
      </c>
      <c r="B7662" s="105">
        <v>4</v>
      </c>
      <c r="C7662" s="112">
        <v>13.225600220099999</v>
      </c>
    </row>
    <row r="7663" spans="1:3" x14ac:dyDescent="0.25">
      <c r="A7663" s="120">
        <v>45610</v>
      </c>
      <c r="B7663" s="105">
        <v>5</v>
      </c>
      <c r="C7663" s="112">
        <v>13.6208004155</v>
      </c>
    </row>
    <row r="7664" spans="1:3" x14ac:dyDescent="0.25">
      <c r="A7664" s="120">
        <v>45610</v>
      </c>
      <c r="B7664" s="105">
        <v>6</v>
      </c>
      <c r="C7664" s="112">
        <v>14.772800049499999</v>
      </c>
    </row>
    <row r="7665" spans="1:3" x14ac:dyDescent="0.25">
      <c r="A7665" s="120">
        <v>45610</v>
      </c>
      <c r="B7665" s="105">
        <v>7</v>
      </c>
      <c r="C7665" s="112">
        <v>16.151200317699999</v>
      </c>
    </row>
    <row r="7666" spans="1:3" x14ac:dyDescent="0.25">
      <c r="A7666" s="120">
        <v>45610</v>
      </c>
      <c r="B7666" s="105">
        <v>8</v>
      </c>
      <c r="C7666" s="112">
        <v>15.457600342300001</v>
      </c>
    </row>
    <row r="7667" spans="1:3" x14ac:dyDescent="0.25">
      <c r="A7667" s="120">
        <v>45610</v>
      </c>
      <c r="B7667" s="105">
        <v>9</v>
      </c>
      <c r="C7667" s="112">
        <v>14.390400147000001</v>
      </c>
    </row>
    <row r="7668" spans="1:3" x14ac:dyDescent="0.25">
      <c r="A7668" s="120">
        <v>45610</v>
      </c>
      <c r="B7668" s="105">
        <v>10</v>
      </c>
      <c r="C7668" s="112">
        <v>13.362400147099999</v>
      </c>
    </row>
    <row r="7669" spans="1:3" x14ac:dyDescent="0.25">
      <c r="A7669" s="120">
        <v>45610</v>
      </c>
      <c r="B7669" s="105">
        <v>11</v>
      </c>
      <c r="C7669" s="112">
        <v>12.6088002936</v>
      </c>
    </row>
    <row r="7670" spans="1:3" x14ac:dyDescent="0.25">
      <c r="A7670" s="120">
        <v>45610</v>
      </c>
      <c r="B7670" s="105">
        <v>12</v>
      </c>
      <c r="C7670" s="112">
        <v>12.422400147099999</v>
      </c>
    </row>
    <row r="7671" spans="1:3" x14ac:dyDescent="0.25">
      <c r="A7671" s="120">
        <v>45610</v>
      </c>
      <c r="B7671" s="105">
        <v>13</v>
      </c>
      <c r="C7671" s="112">
        <v>12.537600342499999</v>
      </c>
    </row>
    <row r="7672" spans="1:3" x14ac:dyDescent="0.25">
      <c r="A7672" s="120">
        <v>45610</v>
      </c>
      <c r="B7672" s="105">
        <v>14</v>
      </c>
      <c r="C7672" s="112">
        <v>12.865600342399999</v>
      </c>
    </row>
    <row r="7673" spans="1:3" x14ac:dyDescent="0.25">
      <c r="A7673" s="120">
        <v>45610</v>
      </c>
      <c r="B7673" s="105">
        <v>15</v>
      </c>
      <c r="C7673" s="112">
        <v>13.8760003667</v>
      </c>
    </row>
    <row r="7674" spans="1:3" x14ac:dyDescent="0.25">
      <c r="A7674" s="120">
        <v>45610</v>
      </c>
      <c r="B7674" s="105">
        <v>16</v>
      </c>
      <c r="C7674" s="112">
        <v>15.264000366599999</v>
      </c>
    </row>
    <row r="7675" spans="1:3" x14ac:dyDescent="0.25">
      <c r="A7675" s="120">
        <v>45610</v>
      </c>
      <c r="B7675" s="105">
        <v>17</v>
      </c>
      <c r="C7675" s="112">
        <v>16.532800415699999</v>
      </c>
    </row>
    <row r="7676" spans="1:3" x14ac:dyDescent="0.25">
      <c r="A7676" s="120">
        <v>45610</v>
      </c>
      <c r="B7676" s="105">
        <v>18</v>
      </c>
      <c r="C7676" s="112">
        <v>17.760800293600003</v>
      </c>
    </row>
    <row r="7677" spans="1:3" x14ac:dyDescent="0.25">
      <c r="A7677" s="120">
        <v>45610</v>
      </c>
      <c r="B7677" s="105">
        <v>19</v>
      </c>
      <c r="C7677" s="112">
        <v>17.854400513199998</v>
      </c>
    </row>
    <row r="7678" spans="1:3" x14ac:dyDescent="0.25">
      <c r="A7678" s="120">
        <v>45610</v>
      </c>
      <c r="B7678" s="105">
        <v>20</v>
      </c>
      <c r="C7678" s="112">
        <v>17.802400269000003</v>
      </c>
    </row>
    <row r="7679" spans="1:3" x14ac:dyDescent="0.25">
      <c r="A7679" s="120">
        <v>45610</v>
      </c>
      <c r="B7679" s="105">
        <v>21</v>
      </c>
      <c r="C7679" s="112">
        <v>17.4872000736</v>
      </c>
    </row>
    <row r="7680" spans="1:3" x14ac:dyDescent="0.25">
      <c r="A7680" s="120">
        <v>45610</v>
      </c>
      <c r="B7680" s="105">
        <v>22</v>
      </c>
      <c r="C7680" s="112">
        <v>16.5864002691</v>
      </c>
    </row>
    <row r="7681" spans="1:3" x14ac:dyDescent="0.25">
      <c r="A7681" s="120">
        <v>45610</v>
      </c>
      <c r="B7681" s="105">
        <v>23</v>
      </c>
      <c r="C7681" s="112">
        <v>15.503200440099999</v>
      </c>
    </row>
    <row r="7682" spans="1:3" x14ac:dyDescent="0.25">
      <c r="A7682" s="120">
        <v>45610</v>
      </c>
      <c r="B7682" s="105">
        <v>24</v>
      </c>
      <c r="C7682" s="112">
        <v>14.403200318</v>
      </c>
    </row>
    <row r="7683" spans="1:3" x14ac:dyDescent="0.25">
      <c r="A7683" s="120">
        <v>45611</v>
      </c>
      <c r="B7683" s="105">
        <v>1</v>
      </c>
      <c r="C7683" s="112">
        <v>13.528800171499999</v>
      </c>
    </row>
    <row r="7684" spans="1:3" x14ac:dyDescent="0.25">
      <c r="A7684" s="120">
        <v>45611</v>
      </c>
      <c r="B7684" s="105">
        <v>2</v>
      </c>
      <c r="C7684" s="112">
        <v>13.068800293399999</v>
      </c>
    </row>
    <row r="7685" spans="1:3" x14ac:dyDescent="0.25">
      <c r="A7685" s="120">
        <v>45611</v>
      </c>
      <c r="B7685" s="105">
        <v>3</v>
      </c>
      <c r="C7685" s="112">
        <v>12.9328002934</v>
      </c>
    </row>
    <row r="7686" spans="1:3" x14ac:dyDescent="0.25">
      <c r="A7686" s="120">
        <v>45611</v>
      </c>
      <c r="B7686" s="105">
        <v>4</v>
      </c>
      <c r="C7686" s="112">
        <v>12.657600098000001</v>
      </c>
    </row>
    <row r="7687" spans="1:3" x14ac:dyDescent="0.25">
      <c r="A7687" s="120">
        <v>45611</v>
      </c>
      <c r="B7687" s="105">
        <v>5</v>
      </c>
      <c r="C7687" s="112">
        <v>12.914400024900001</v>
      </c>
    </row>
    <row r="7688" spans="1:3" x14ac:dyDescent="0.25">
      <c r="A7688" s="120">
        <v>45611</v>
      </c>
      <c r="B7688" s="105">
        <v>6</v>
      </c>
      <c r="C7688" s="112">
        <v>14.0400004886</v>
      </c>
    </row>
    <row r="7689" spans="1:3" x14ac:dyDescent="0.25">
      <c r="A7689" s="120">
        <v>45611</v>
      </c>
      <c r="B7689" s="105">
        <v>7</v>
      </c>
      <c r="C7689" s="112">
        <v>15.3888001714</v>
      </c>
    </row>
    <row r="7690" spans="1:3" x14ac:dyDescent="0.25">
      <c r="A7690" s="120">
        <v>45611</v>
      </c>
      <c r="B7690" s="105">
        <v>8</v>
      </c>
      <c r="C7690" s="112">
        <v>15.702400269</v>
      </c>
    </row>
    <row r="7691" spans="1:3" x14ac:dyDescent="0.25">
      <c r="A7691" s="120">
        <v>45611</v>
      </c>
      <c r="B7691" s="105">
        <v>9</v>
      </c>
      <c r="C7691" s="112">
        <v>15.7264003909</v>
      </c>
    </row>
    <row r="7692" spans="1:3" x14ac:dyDescent="0.25">
      <c r="A7692" s="120">
        <v>45611</v>
      </c>
      <c r="B7692" s="105">
        <v>10</v>
      </c>
      <c r="C7692" s="112">
        <v>15.184000000499999</v>
      </c>
    </row>
    <row r="7693" spans="1:3" x14ac:dyDescent="0.25">
      <c r="A7693" s="120">
        <v>45611</v>
      </c>
      <c r="B7693" s="105">
        <v>11</v>
      </c>
      <c r="C7693" s="112">
        <v>15.1400001225</v>
      </c>
    </row>
    <row r="7694" spans="1:3" x14ac:dyDescent="0.25">
      <c r="A7694" s="120">
        <v>45611</v>
      </c>
      <c r="B7694" s="105">
        <v>12</v>
      </c>
      <c r="C7694" s="112">
        <v>13.840000122699999</v>
      </c>
    </row>
    <row r="7695" spans="1:3" x14ac:dyDescent="0.25">
      <c r="A7695" s="120">
        <v>45611</v>
      </c>
      <c r="B7695" s="105">
        <v>13</v>
      </c>
      <c r="C7695" s="112">
        <v>14.1776002203</v>
      </c>
    </row>
    <row r="7696" spans="1:3" x14ac:dyDescent="0.25">
      <c r="A7696" s="120">
        <v>45611</v>
      </c>
      <c r="B7696" s="105">
        <v>14</v>
      </c>
      <c r="C7696" s="112">
        <v>16.256800049400002</v>
      </c>
    </row>
    <row r="7697" spans="1:3" x14ac:dyDescent="0.25">
      <c r="A7697" s="120">
        <v>45611</v>
      </c>
      <c r="B7697" s="105">
        <v>15</v>
      </c>
      <c r="C7697" s="112">
        <v>16.524800415599998</v>
      </c>
    </row>
    <row r="7698" spans="1:3" x14ac:dyDescent="0.25">
      <c r="A7698" s="120">
        <v>45611</v>
      </c>
      <c r="B7698" s="105">
        <v>16</v>
      </c>
      <c r="C7698" s="112">
        <v>16.6088002935</v>
      </c>
    </row>
    <row r="7699" spans="1:3" x14ac:dyDescent="0.25">
      <c r="A7699" s="120">
        <v>45611</v>
      </c>
      <c r="B7699" s="105">
        <v>17</v>
      </c>
      <c r="C7699" s="112">
        <v>17.613600342500003</v>
      </c>
    </row>
    <row r="7700" spans="1:3" x14ac:dyDescent="0.25">
      <c r="A7700" s="120">
        <v>45611</v>
      </c>
      <c r="B7700" s="105">
        <v>18</v>
      </c>
      <c r="C7700" s="112">
        <v>19.416000366600002</v>
      </c>
    </row>
    <row r="7701" spans="1:3" x14ac:dyDescent="0.25">
      <c r="A7701" s="120">
        <v>45611</v>
      </c>
      <c r="B7701" s="105">
        <v>19</v>
      </c>
      <c r="C7701" s="112">
        <v>19.3992003179</v>
      </c>
    </row>
    <row r="7702" spans="1:3" x14ac:dyDescent="0.25">
      <c r="A7702" s="120">
        <v>45611</v>
      </c>
      <c r="B7702" s="105">
        <v>20</v>
      </c>
      <c r="C7702" s="112">
        <v>18.748800537600001</v>
      </c>
    </row>
    <row r="7703" spans="1:3" x14ac:dyDescent="0.25">
      <c r="A7703" s="120">
        <v>45611</v>
      </c>
      <c r="B7703" s="105">
        <v>21</v>
      </c>
      <c r="C7703" s="112">
        <v>18.410400391100001</v>
      </c>
    </row>
    <row r="7704" spans="1:3" x14ac:dyDescent="0.25">
      <c r="A7704" s="120">
        <v>45611</v>
      </c>
      <c r="B7704" s="105">
        <v>22</v>
      </c>
      <c r="C7704" s="112">
        <v>17.529600219999999</v>
      </c>
    </row>
    <row r="7705" spans="1:3" x14ac:dyDescent="0.25">
      <c r="A7705" s="120">
        <v>45611</v>
      </c>
      <c r="B7705" s="105">
        <v>23</v>
      </c>
      <c r="C7705" s="112">
        <v>16.761600098100001</v>
      </c>
    </row>
    <row r="7706" spans="1:3" x14ac:dyDescent="0.25">
      <c r="A7706" s="120">
        <v>45611</v>
      </c>
      <c r="B7706" s="105">
        <v>24</v>
      </c>
      <c r="C7706" s="112">
        <v>15.8760002446</v>
      </c>
    </row>
    <row r="7707" spans="1:3" x14ac:dyDescent="0.25">
      <c r="A7707" s="120">
        <v>45612</v>
      </c>
      <c r="B7707" s="105">
        <v>1</v>
      </c>
      <c r="C7707" s="112">
        <v>14.9792004401</v>
      </c>
    </row>
    <row r="7708" spans="1:3" x14ac:dyDescent="0.25">
      <c r="A7708" s="120">
        <v>45612</v>
      </c>
      <c r="B7708" s="105">
        <v>2</v>
      </c>
      <c r="C7708" s="112">
        <v>14.461600342399999</v>
      </c>
    </row>
    <row r="7709" spans="1:3" x14ac:dyDescent="0.25">
      <c r="A7709" s="120">
        <v>45612</v>
      </c>
      <c r="B7709" s="105">
        <v>3</v>
      </c>
      <c r="C7709" s="112">
        <v>14.0976002202</v>
      </c>
    </row>
    <row r="7710" spans="1:3" x14ac:dyDescent="0.25">
      <c r="A7710" s="120">
        <v>45612</v>
      </c>
      <c r="B7710" s="105">
        <v>4</v>
      </c>
      <c r="C7710" s="112">
        <v>13.778400269</v>
      </c>
    </row>
    <row r="7711" spans="1:3" x14ac:dyDescent="0.25">
      <c r="A7711" s="120">
        <v>45612</v>
      </c>
      <c r="B7711" s="105">
        <v>5</v>
      </c>
      <c r="C7711" s="112">
        <v>13.8312004401</v>
      </c>
    </row>
    <row r="7712" spans="1:3" x14ac:dyDescent="0.25">
      <c r="A7712" s="120">
        <v>45612</v>
      </c>
      <c r="B7712" s="105">
        <v>6</v>
      </c>
      <c r="C7712" s="112">
        <v>14.404000122499999</v>
      </c>
    </row>
    <row r="7713" spans="1:3" x14ac:dyDescent="0.25">
      <c r="A7713" s="120">
        <v>45612</v>
      </c>
      <c r="B7713" s="105">
        <v>7</v>
      </c>
      <c r="C7713" s="112">
        <v>14.856800781800001</v>
      </c>
    </row>
    <row r="7714" spans="1:3" x14ac:dyDescent="0.25">
      <c r="A7714" s="120">
        <v>45612</v>
      </c>
      <c r="B7714" s="105">
        <v>8</v>
      </c>
      <c r="C7714" s="112">
        <v>14.418400147</v>
      </c>
    </row>
    <row r="7715" spans="1:3" x14ac:dyDescent="0.25">
      <c r="A7715" s="120">
        <v>45612</v>
      </c>
      <c r="B7715" s="105">
        <v>9</v>
      </c>
      <c r="C7715" s="112">
        <v>14.04320044</v>
      </c>
    </row>
    <row r="7716" spans="1:3" x14ac:dyDescent="0.25">
      <c r="A7716" s="120">
        <v>45612</v>
      </c>
      <c r="B7716" s="105">
        <v>10</v>
      </c>
      <c r="C7716" s="112">
        <v>13.2560001226</v>
      </c>
    </row>
    <row r="7717" spans="1:3" x14ac:dyDescent="0.25">
      <c r="A7717" s="120">
        <v>45612</v>
      </c>
      <c r="B7717" s="105">
        <v>11</v>
      </c>
      <c r="C7717" s="112">
        <v>12.1328001713</v>
      </c>
    </row>
    <row r="7718" spans="1:3" x14ac:dyDescent="0.25">
      <c r="A7718" s="120">
        <v>45612</v>
      </c>
      <c r="B7718" s="105">
        <v>12</v>
      </c>
      <c r="C7718" s="112">
        <v>11.636000366800001</v>
      </c>
    </row>
    <row r="7719" spans="1:3" x14ac:dyDescent="0.25">
      <c r="A7719" s="120">
        <v>45612</v>
      </c>
      <c r="B7719" s="105">
        <v>13</v>
      </c>
      <c r="C7719" s="112">
        <v>11.562400269299999</v>
      </c>
    </row>
    <row r="7720" spans="1:3" x14ac:dyDescent="0.25">
      <c r="A7720" s="120">
        <v>45612</v>
      </c>
      <c r="B7720" s="105">
        <v>14</v>
      </c>
      <c r="C7720" s="112">
        <v>12.2856003423</v>
      </c>
    </row>
    <row r="7721" spans="1:3" x14ac:dyDescent="0.25">
      <c r="A7721" s="120">
        <v>45612</v>
      </c>
      <c r="B7721" s="105">
        <v>15</v>
      </c>
      <c r="C7721" s="112">
        <v>12.252000244700001</v>
      </c>
    </row>
    <row r="7722" spans="1:3" x14ac:dyDescent="0.25">
      <c r="A7722" s="120">
        <v>45612</v>
      </c>
      <c r="B7722" s="105">
        <v>16</v>
      </c>
      <c r="C7722" s="112">
        <v>13.482400390999999</v>
      </c>
    </row>
    <row r="7723" spans="1:3" x14ac:dyDescent="0.25">
      <c r="A7723" s="120">
        <v>45612</v>
      </c>
      <c r="B7723" s="105">
        <v>17</v>
      </c>
      <c r="C7723" s="112">
        <v>15.2376004644</v>
      </c>
    </row>
    <row r="7724" spans="1:3" x14ac:dyDescent="0.25">
      <c r="A7724" s="120">
        <v>45612</v>
      </c>
      <c r="B7724" s="105">
        <v>18</v>
      </c>
      <c r="C7724" s="112">
        <v>16.972000733000002</v>
      </c>
    </row>
    <row r="7725" spans="1:3" x14ac:dyDescent="0.25">
      <c r="A7725" s="120">
        <v>45612</v>
      </c>
      <c r="B7725" s="105">
        <v>19</v>
      </c>
      <c r="C7725" s="112">
        <v>17.248000488799999</v>
      </c>
    </row>
    <row r="7726" spans="1:3" x14ac:dyDescent="0.25">
      <c r="A7726" s="120">
        <v>45612</v>
      </c>
      <c r="B7726" s="105">
        <v>20</v>
      </c>
      <c r="C7726" s="112">
        <v>17.3136002203</v>
      </c>
    </row>
    <row r="7727" spans="1:3" x14ac:dyDescent="0.25">
      <c r="A7727" s="120">
        <v>45612</v>
      </c>
      <c r="B7727" s="105">
        <v>21</v>
      </c>
      <c r="C7727" s="112">
        <v>17.163200684</v>
      </c>
    </row>
    <row r="7728" spans="1:3" x14ac:dyDescent="0.25">
      <c r="A7728" s="120">
        <v>45612</v>
      </c>
      <c r="B7728" s="105">
        <v>22</v>
      </c>
      <c r="C7728" s="112">
        <v>16.808800293499999</v>
      </c>
    </row>
    <row r="7729" spans="1:3" x14ac:dyDescent="0.25">
      <c r="A7729" s="120">
        <v>45612</v>
      </c>
      <c r="B7729" s="105">
        <v>23</v>
      </c>
      <c r="C7729" s="112">
        <v>16.148000488800001</v>
      </c>
    </row>
    <row r="7730" spans="1:3" x14ac:dyDescent="0.25">
      <c r="A7730" s="120">
        <v>45612</v>
      </c>
      <c r="B7730" s="105">
        <v>24</v>
      </c>
      <c r="C7730" s="112">
        <v>15.4904003913</v>
      </c>
    </row>
    <row r="7731" spans="1:3" x14ac:dyDescent="0.25">
      <c r="A7731" s="120">
        <v>45613</v>
      </c>
      <c r="B7731" s="105">
        <v>1</v>
      </c>
      <c r="C7731" s="112">
        <v>14.87920044</v>
      </c>
    </row>
    <row r="7732" spans="1:3" x14ac:dyDescent="0.25">
      <c r="A7732" s="120">
        <v>45613</v>
      </c>
      <c r="B7732" s="105">
        <v>2</v>
      </c>
      <c r="C7732" s="112">
        <v>14.543200195999999</v>
      </c>
    </row>
    <row r="7733" spans="1:3" x14ac:dyDescent="0.25">
      <c r="A7733" s="120">
        <v>45613</v>
      </c>
      <c r="B7733" s="105">
        <v>3</v>
      </c>
      <c r="C7733" s="112">
        <v>14.344800537499999</v>
      </c>
    </row>
    <row r="7734" spans="1:3" x14ac:dyDescent="0.25">
      <c r="A7734" s="120">
        <v>45613</v>
      </c>
      <c r="B7734" s="105">
        <v>4</v>
      </c>
      <c r="C7734" s="112">
        <v>14.1152001958</v>
      </c>
    </row>
    <row r="7735" spans="1:3" x14ac:dyDescent="0.25">
      <c r="A7735" s="120">
        <v>45613</v>
      </c>
      <c r="B7735" s="105">
        <v>5</v>
      </c>
      <c r="C7735" s="112">
        <v>14.2880000005</v>
      </c>
    </row>
    <row r="7736" spans="1:3" x14ac:dyDescent="0.25">
      <c r="A7736" s="120">
        <v>45613</v>
      </c>
      <c r="B7736" s="105">
        <v>6</v>
      </c>
      <c r="C7736" s="112">
        <v>14.892000122499999</v>
      </c>
    </row>
    <row r="7737" spans="1:3" x14ac:dyDescent="0.25">
      <c r="A7737" s="120">
        <v>45613</v>
      </c>
      <c r="B7737" s="105">
        <v>7</v>
      </c>
      <c r="C7737" s="112">
        <v>15.204000366500001</v>
      </c>
    </row>
    <row r="7738" spans="1:3" x14ac:dyDescent="0.25">
      <c r="A7738" s="120">
        <v>45613</v>
      </c>
      <c r="B7738" s="105">
        <v>8</v>
      </c>
      <c r="C7738" s="112">
        <v>14.6816002203</v>
      </c>
    </row>
    <row r="7739" spans="1:3" x14ac:dyDescent="0.25">
      <c r="A7739" s="120">
        <v>45613</v>
      </c>
      <c r="B7739" s="105">
        <v>9</v>
      </c>
      <c r="C7739" s="112">
        <v>14.022400635399999</v>
      </c>
    </row>
    <row r="7740" spans="1:3" x14ac:dyDescent="0.25">
      <c r="A7740" s="120">
        <v>45613</v>
      </c>
      <c r="B7740" s="105">
        <v>10</v>
      </c>
      <c r="C7740" s="112">
        <v>13.0640004888</v>
      </c>
    </row>
    <row r="7741" spans="1:3" x14ac:dyDescent="0.25">
      <c r="A7741" s="120">
        <v>45613</v>
      </c>
      <c r="B7741" s="105">
        <v>11</v>
      </c>
      <c r="C7741" s="112">
        <v>12.1112003181</v>
      </c>
    </row>
    <row r="7742" spans="1:3" x14ac:dyDescent="0.25">
      <c r="A7742" s="120">
        <v>45613</v>
      </c>
      <c r="B7742" s="105">
        <v>12</v>
      </c>
      <c r="C7742" s="112">
        <v>11.5096004036</v>
      </c>
    </row>
    <row r="7743" spans="1:3" x14ac:dyDescent="0.25">
      <c r="A7743" s="120">
        <v>45613</v>
      </c>
      <c r="B7743" s="105">
        <v>13</v>
      </c>
      <c r="C7743" s="112">
        <v>11.3120003057</v>
      </c>
    </row>
    <row r="7744" spans="1:3" x14ac:dyDescent="0.25">
      <c r="A7744" s="120">
        <v>45613</v>
      </c>
      <c r="B7744" s="105">
        <v>14</v>
      </c>
      <c r="C7744" s="112">
        <v>11.6560001837</v>
      </c>
    </row>
    <row r="7745" spans="1:3" x14ac:dyDescent="0.25">
      <c r="A7745" s="120">
        <v>45613</v>
      </c>
      <c r="B7745" s="105">
        <v>15</v>
      </c>
      <c r="C7745" s="112">
        <v>12.2344002693</v>
      </c>
    </row>
    <row r="7746" spans="1:3" x14ac:dyDescent="0.25">
      <c r="A7746" s="120">
        <v>45613</v>
      </c>
      <c r="B7746" s="105">
        <v>16</v>
      </c>
      <c r="C7746" s="112">
        <v>13.505600342300001</v>
      </c>
    </row>
    <row r="7747" spans="1:3" x14ac:dyDescent="0.25">
      <c r="A7747" s="120">
        <v>45613</v>
      </c>
      <c r="B7747" s="105">
        <v>17</v>
      </c>
      <c r="C7747" s="112">
        <v>15.3360004888</v>
      </c>
    </row>
    <row r="7748" spans="1:3" x14ac:dyDescent="0.25">
      <c r="A7748" s="120">
        <v>45613</v>
      </c>
      <c r="B7748" s="105">
        <v>18</v>
      </c>
      <c r="C7748" s="112">
        <v>17.237600586500001</v>
      </c>
    </row>
    <row r="7749" spans="1:3" x14ac:dyDescent="0.25">
      <c r="A7749" s="120">
        <v>45613</v>
      </c>
      <c r="B7749" s="105">
        <v>19</v>
      </c>
      <c r="C7749" s="112">
        <v>17.546400757499999</v>
      </c>
    </row>
    <row r="7750" spans="1:3" x14ac:dyDescent="0.25">
      <c r="A7750" s="120">
        <v>45613</v>
      </c>
      <c r="B7750" s="105">
        <v>20</v>
      </c>
      <c r="C7750" s="112">
        <v>17.683200439899998</v>
      </c>
    </row>
    <row r="7751" spans="1:3" x14ac:dyDescent="0.25">
      <c r="A7751" s="120">
        <v>45613</v>
      </c>
      <c r="B7751" s="105">
        <v>21</v>
      </c>
      <c r="C7751" s="112">
        <v>17.565600464399999</v>
      </c>
    </row>
    <row r="7752" spans="1:3" x14ac:dyDescent="0.25">
      <c r="A7752" s="120">
        <v>45613</v>
      </c>
      <c r="B7752" s="105">
        <v>22</v>
      </c>
      <c r="C7752" s="112">
        <v>16.8320001226</v>
      </c>
    </row>
    <row r="7753" spans="1:3" x14ac:dyDescent="0.25">
      <c r="A7753" s="120">
        <v>45613</v>
      </c>
      <c r="B7753" s="105">
        <v>23</v>
      </c>
      <c r="C7753" s="112">
        <v>15.8272001958</v>
      </c>
    </row>
    <row r="7754" spans="1:3" x14ac:dyDescent="0.25">
      <c r="A7754" s="120">
        <v>45613</v>
      </c>
      <c r="B7754" s="105">
        <v>24</v>
      </c>
      <c r="C7754" s="112">
        <v>14.913600342500001</v>
      </c>
    </row>
    <row r="7755" spans="1:3" x14ac:dyDescent="0.25">
      <c r="A7755" s="120">
        <v>45614</v>
      </c>
      <c r="B7755" s="105">
        <v>1</v>
      </c>
      <c r="C7755" s="112">
        <v>14.3096002204</v>
      </c>
    </row>
    <row r="7756" spans="1:3" x14ac:dyDescent="0.25">
      <c r="A7756" s="120">
        <v>45614</v>
      </c>
      <c r="B7756" s="105">
        <v>2</v>
      </c>
      <c r="C7756" s="112">
        <v>13.8943999028</v>
      </c>
    </row>
    <row r="7757" spans="1:3" x14ac:dyDescent="0.25">
      <c r="A7757" s="120">
        <v>45614</v>
      </c>
      <c r="B7757" s="105">
        <v>3</v>
      </c>
      <c r="C7757" s="112">
        <v>13.696800293500001</v>
      </c>
    </row>
    <row r="7758" spans="1:3" x14ac:dyDescent="0.25">
      <c r="A7758" s="120">
        <v>45614</v>
      </c>
      <c r="B7758" s="105">
        <v>4</v>
      </c>
      <c r="C7758" s="112">
        <v>13.589600220199999</v>
      </c>
    </row>
    <row r="7759" spans="1:3" x14ac:dyDescent="0.25">
      <c r="A7759" s="120">
        <v>45614</v>
      </c>
      <c r="B7759" s="105">
        <v>5</v>
      </c>
      <c r="C7759" s="112">
        <v>14.056800293599998</v>
      </c>
    </row>
    <row r="7760" spans="1:3" x14ac:dyDescent="0.25">
      <c r="A7760" s="120">
        <v>45614</v>
      </c>
      <c r="B7760" s="105">
        <v>6</v>
      </c>
      <c r="C7760" s="112">
        <v>15.3232005621</v>
      </c>
    </row>
    <row r="7761" spans="1:3" x14ac:dyDescent="0.25">
      <c r="A7761" s="120">
        <v>45614</v>
      </c>
      <c r="B7761" s="105">
        <v>7</v>
      </c>
      <c r="C7761" s="112">
        <v>17.3520004889</v>
      </c>
    </row>
    <row r="7762" spans="1:3" x14ac:dyDescent="0.25">
      <c r="A7762" s="120">
        <v>45614</v>
      </c>
      <c r="B7762" s="105">
        <v>8</v>
      </c>
      <c r="C7762" s="112">
        <v>17.145600098199999</v>
      </c>
    </row>
    <row r="7763" spans="1:3" x14ac:dyDescent="0.25">
      <c r="A7763" s="120">
        <v>45614</v>
      </c>
      <c r="B7763" s="105">
        <v>9</v>
      </c>
      <c r="C7763" s="112">
        <v>16.069600464299999</v>
      </c>
    </row>
    <row r="7764" spans="1:3" x14ac:dyDescent="0.25">
      <c r="A7764" s="120">
        <v>45614</v>
      </c>
      <c r="B7764" s="105">
        <v>10</v>
      </c>
      <c r="C7764" s="112">
        <v>14.577600098200001</v>
      </c>
    </row>
    <row r="7765" spans="1:3" x14ac:dyDescent="0.25">
      <c r="A7765" s="120">
        <v>45614</v>
      </c>
      <c r="B7765" s="105">
        <v>11</v>
      </c>
      <c r="C7765" s="112">
        <v>13.432800049199999</v>
      </c>
    </row>
    <row r="7766" spans="1:3" x14ac:dyDescent="0.25">
      <c r="A7766" s="120">
        <v>45614</v>
      </c>
      <c r="B7766" s="105">
        <v>12</v>
      </c>
      <c r="C7766" s="112">
        <v>12.936800415800001</v>
      </c>
    </row>
    <row r="7767" spans="1:3" x14ac:dyDescent="0.25">
      <c r="A7767" s="120">
        <v>45614</v>
      </c>
      <c r="B7767" s="105">
        <v>13</v>
      </c>
      <c r="C7767" s="112">
        <v>12.722400269100001</v>
      </c>
    </row>
    <row r="7768" spans="1:3" x14ac:dyDescent="0.25">
      <c r="A7768" s="120">
        <v>45614</v>
      </c>
      <c r="B7768" s="105">
        <v>14</v>
      </c>
      <c r="C7768" s="112">
        <v>12.804000244599999</v>
      </c>
    </row>
    <row r="7769" spans="1:3" x14ac:dyDescent="0.25">
      <c r="A7769" s="120">
        <v>45614</v>
      </c>
      <c r="B7769" s="105">
        <v>15</v>
      </c>
      <c r="C7769" s="112">
        <v>13.7376003425</v>
      </c>
    </row>
    <row r="7770" spans="1:3" x14ac:dyDescent="0.25">
      <c r="A7770" s="120">
        <v>45614</v>
      </c>
      <c r="B7770" s="105">
        <v>16</v>
      </c>
      <c r="C7770" s="112">
        <v>14.7440000004</v>
      </c>
    </row>
    <row r="7771" spans="1:3" x14ac:dyDescent="0.25">
      <c r="A7771" s="120">
        <v>45614</v>
      </c>
      <c r="B7771" s="105">
        <v>17</v>
      </c>
      <c r="C7771" s="112">
        <v>17.152799805300003</v>
      </c>
    </row>
    <row r="7772" spans="1:3" x14ac:dyDescent="0.25">
      <c r="A7772" s="120">
        <v>45614</v>
      </c>
      <c r="B7772" s="105">
        <v>18</v>
      </c>
      <c r="C7772" s="112">
        <v>19.443200318100001</v>
      </c>
    </row>
    <row r="7773" spans="1:3" x14ac:dyDescent="0.25">
      <c r="A7773" s="120">
        <v>45614</v>
      </c>
      <c r="B7773" s="105">
        <v>19</v>
      </c>
      <c r="C7773" s="112">
        <v>19.881600220299998</v>
      </c>
    </row>
    <row r="7774" spans="1:3" x14ac:dyDescent="0.25">
      <c r="A7774" s="120">
        <v>45614</v>
      </c>
      <c r="B7774" s="105">
        <v>20</v>
      </c>
      <c r="C7774" s="112">
        <v>19.767200439899998</v>
      </c>
    </row>
    <row r="7775" spans="1:3" x14ac:dyDescent="0.25">
      <c r="A7775" s="120">
        <v>45614</v>
      </c>
      <c r="B7775" s="105">
        <v>21</v>
      </c>
      <c r="C7775" s="112">
        <v>19.1080001226</v>
      </c>
    </row>
    <row r="7776" spans="1:3" x14ac:dyDescent="0.25">
      <c r="A7776" s="120">
        <v>45614</v>
      </c>
      <c r="B7776" s="105">
        <v>22</v>
      </c>
      <c r="C7776" s="112">
        <v>17.864000122699998</v>
      </c>
    </row>
    <row r="7777" spans="1:3" x14ac:dyDescent="0.25">
      <c r="A7777" s="120">
        <v>45614</v>
      </c>
      <c r="B7777" s="105">
        <v>23</v>
      </c>
      <c r="C7777" s="112">
        <v>16.570399658700001</v>
      </c>
    </row>
    <row r="7778" spans="1:3" x14ac:dyDescent="0.25">
      <c r="A7778" s="120">
        <v>45614</v>
      </c>
      <c r="B7778" s="105">
        <v>24</v>
      </c>
      <c r="C7778" s="112">
        <v>15.2352000739</v>
      </c>
    </row>
    <row r="7779" spans="1:3" x14ac:dyDescent="0.25">
      <c r="A7779" s="120">
        <v>45615</v>
      </c>
      <c r="B7779" s="105">
        <v>1</v>
      </c>
      <c r="C7779" s="112">
        <v>14.313600220300001</v>
      </c>
    </row>
    <row r="7780" spans="1:3" x14ac:dyDescent="0.25">
      <c r="A7780" s="120">
        <v>45615</v>
      </c>
      <c r="B7780" s="105">
        <v>2</v>
      </c>
      <c r="C7780" s="112">
        <v>13.8528002937</v>
      </c>
    </row>
    <row r="7781" spans="1:3" x14ac:dyDescent="0.25">
      <c r="A7781" s="120">
        <v>45615</v>
      </c>
      <c r="B7781" s="105">
        <v>3</v>
      </c>
      <c r="C7781" s="112">
        <v>13.536800171299999</v>
      </c>
    </row>
    <row r="7782" spans="1:3" x14ac:dyDescent="0.25">
      <c r="A7782" s="120">
        <v>45615</v>
      </c>
      <c r="B7782" s="105">
        <v>4</v>
      </c>
      <c r="C7782" s="112">
        <v>13.554400147000001</v>
      </c>
    </row>
    <row r="7783" spans="1:3" x14ac:dyDescent="0.25">
      <c r="A7783" s="120">
        <v>45615</v>
      </c>
      <c r="B7783" s="105">
        <v>5</v>
      </c>
      <c r="C7783" s="112">
        <v>14.0176003424</v>
      </c>
    </row>
    <row r="7784" spans="1:3" x14ac:dyDescent="0.25">
      <c r="A7784" s="120">
        <v>45615</v>
      </c>
      <c r="B7784" s="105">
        <v>6</v>
      </c>
      <c r="C7784" s="112">
        <v>15.200800537700001</v>
      </c>
    </row>
    <row r="7785" spans="1:3" x14ac:dyDescent="0.25">
      <c r="A7785" s="120">
        <v>45615</v>
      </c>
      <c r="B7785" s="105">
        <v>7</v>
      </c>
      <c r="C7785" s="112">
        <v>16.3840001226</v>
      </c>
    </row>
    <row r="7786" spans="1:3" x14ac:dyDescent="0.25">
      <c r="A7786" s="120">
        <v>45615</v>
      </c>
      <c r="B7786" s="105">
        <v>8</v>
      </c>
      <c r="C7786" s="112">
        <v>15.619200562</v>
      </c>
    </row>
    <row r="7787" spans="1:3" x14ac:dyDescent="0.25">
      <c r="A7787" s="120">
        <v>45615</v>
      </c>
      <c r="B7787" s="105">
        <v>9</v>
      </c>
      <c r="C7787" s="112">
        <v>14.399200073699999</v>
      </c>
    </row>
    <row r="7788" spans="1:3" x14ac:dyDescent="0.25">
      <c r="A7788" s="120">
        <v>45615</v>
      </c>
      <c r="B7788" s="105">
        <v>10</v>
      </c>
      <c r="C7788" s="112">
        <v>14.3176004646</v>
      </c>
    </row>
    <row r="7789" spans="1:3" x14ac:dyDescent="0.25">
      <c r="A7789" s="120">
        <v>45615</v>
      </c>
      <c r="B7789" s="105">
        <v>11</v>
      </c>
      <c r="C7789" s="112">
        <v>13.798400147000001</v>
      </c>
    </row>
    <row r="7790" spans="1:3" x14ac:dyDescent="0.25">
      <c r="A7790" s="120">
        <v>45615</v>
      </c>
      <c r="B7790" s="105">
        <v>12</v>
      </c>
      <c r="C7790" s="112">
        <v>13.3160002446</v>
      </c>
    </row>
    <row r="7791" spans="1:3" x14ac:dyDescent="0.25">
      <c r="A7791" s="120">
        <v>45615</v>
      </c>
      <c r="B7791" s="105">
        <v>13</v>
      </c>
      <c r="C7791" s="112">
        <v>13.464000244700001</v>
      </c>
    </row>
    <row r="7792" spans="1:3" x14ac:dyDescent="0.25">
      <c r="A7792" s="120">
        <v>45615</v>
      </c>
      <c r="B7792" s="105">
        <v>14</v>
      </c>
      <c r="C7792" s="112">
        <v>13.456000000300001</v>
      </c>
    </row>
    <row r="7793" spans="1:3" x14ac:dyDescent="0.25">
      <c r="A7793" s="120">
        <v>45615</v>
      </c>
      <c r="B7793" s="105">
        <v>15</v>
      </c>
      <c r="C7793" s="112">
        <v>13.7424000249</v>
      </c>
    </row>
    <row r="7794" spans="1:3" x14ac:dyDescent="0.25">
      <c r="A7794" s="120">
        <v>45615</v>
      </c>
      <c r="B7794" s="105">
        <v>16</v>
      </c>
      <c r="C7794" s="112">
        <v>15.0600004889</v>
      </c>
    </row>
    <row r="7795" spans="1:3" x14ac:dyDescent="0.25">
      <c r="A7795" s="120">
        <v>45615</v>
      </c>
      <c r="B7795" s="105">
        <v>17</v>
      </c>
      <c r="C7795" s="112">
        <v>17.298400147100001</v>
      </c>
    </row>
    <row r="7796" spans="1:3" x14ac:dyDescent="0.25">
      <c r="A7796" s="120">
        <v>45615</v>
      </c>
      <c r="B7796" s="105">
        <v>18</v>
      </c>
      <c r="C7796" s="112">
        <v>19.488800171399998</v>
      </c>
    </row>
    <row r="7797" spans="1:3" x14ac:dyDescent="0.25">
      <c r="A7797" s="120">
        <v>45615</v>
      </c>
      <c r="B7797" s="105">
        <v>19</v>
      </c>
      <c r="C7797" s="112">
        <v>20.040800171600001</v>
      </c>
    </row>
    <row r="7798" spans="1:3" x14ac:dyDescent="0.25">
      <c r="A7798" s="120">
        <v>45615</v>
      </c>
      <c r="B7798" s="105">
        <v>20</v>
      </c>
      <c r="C7798" s="112">
        <v>19.958400146900001</v>
      </c>
    </row>
    <row r="7799" spans="1:3" x14ac:dyDescent="0.25">
      <c r="A7799" s="120">
        <v>45615</v>
      </c>
      <c r="B7799" s="105">
        <v>21</v>
      </c>
      <c r="C7799" s="112">
        <v>19.768800049199999</v>
      </c>
    </row>
    <row r="7800" spans="1:3" x14ac:dyDescent="0.25">
      <c r="A7800" s="120">
        <v>45615</v>
      </c>
      <c r="B7800" s="105">
        <v>22</v>
      </c>
      <c r="C7800" s="112">
        <v>18.3736002202</v>
      </c>
    </row>
    <row r="7801" spans="1:3" x14ac:dyDescent="0.25">
      <c r="A7801" s="120">
        <v>45615</v>
      </c>
      <c r="B7801" s="105">
        <v>23</v>
      </c>
      <c r="C7801" s="112">
        <v>17.033600098300003</v>
      </c>
    </row>
    <row r="7802" spans="1:3" x14ac:dyDescent="0.25">
      <c r="A7802" s="120">
        <v>45615</v>
      </c>
      <c r="B7802" s="105">
        <v>24</v>
      </c>
      <c r="C7802" s="112">
        <v>15.908800293500001</v>
      </c>
    </row>
    <row r="7803" spans="1:3" x14ac:dyDescent="0.25">
      <c r="A7803" s="120">
        <v>45616</v>
      </c>
      <c r="B7803" s="105">
        <v>1</v>
      </c>
      <c r="C7803" s="112">
        <v>15.052000488899999</v>
      </c>
    </row>
    <row r="7804" spans="1:3" x14ac:dyDescent="0.25">
      <c r="A7804" s="120">
        <v>45616</v>
      </c>
      <c r="B7804" s="105">
        <v>2</v>
      </c>
      <c r="C7804" s="112">
        <v>14.498400147</v>
      </c>
    </row>
    <row r="7805" spans="1:3" x14ac:dyDescent="0.25">
      <c r="A7805" s="120">
        <v>45616</v>
      </c>
      <c r="B7805" s="105">
        <v>3</v>
      </c>
      <c r="C7805" s="112">
        <v>14.1488001715</v>
      </c>
    </row>
    <row r="7806" spans="1:3" x14ac:dyDescent="0.25">
      <c r="A7806" s="120">
        <v>45616</v>
      </c>
      <c r="B7806" s="105">
        <v>4</v>
      </c>
      <c r="C7806" s="112">
        <v>13.994400269</v>
      </c>
    </row>
    <row r="7807" spans="1:3" x14ac:dyDescent="0.25">
      <c r="A7807" s="120">
        <v>45616</v>
      </c>
      <c r="B7807" s="105">
        <v>5</v>
      </c>
      <c r="C7807" s="112">
        <v>14.4768002934</v>
      </c>
    </row>
    <row r="7808" spans="1:3" x14ac:dyDescent="0.25">
      <c r="A7808" s="120">
        <v>45616</v>
      </c>
      <c r="B7808" s="105">
        <v>6</v>
      </c>
      <c r="C7808" s="112">
        <v>15.504800293500001</v>
      </c>
    </row>
    <row r="7809" spans="1:3" x14ac:dyDescent="0.25">
      <c r="A7809" s="120">
        <v>45616</v>
      </c>
      <c r="B7809" s="105">
        <v>7</v>
      </c>
      <c r="C7809" s="112">
        <v>17.1096004646</v>
      </c>
    </row>
    <row r="7810" spans="1:3" x14ac:dyDescent="0.25">
      <c r="A7810" s="120">
        <v>45616</v>
      </c>
      <c r="B7810" s="105">
        <v>8</v>
      </c>
      <c r="C7810" s="112">
        <v>16.610400147</v>
      </c>
    </row>
    <row r="7811" spans="1:3" x14ac:dyDescent="0.25">
      <c r="A7811" s="120">
        <v>45616</v>
      </c>
      <c r="B7811" s="105">
        <v>9</v>
      </c>
      <c r="C7811" s="112">
        <v>15.478400024900001</v>
      </c>
    </row>
    <row r="7812" spans="1:3" x14ac:dyDescent="0.25">
      <c r="A7812" s="120">
        <v>45616</v>
      </c>
      <c r="B7812" s="105">
        <v>10</v>
      </c>
      <c r="C7812" s="112">
        <v>14.1928001714</v>
      </c>
    </row>
    <row r="7813" spans="1:3" x14ac:dyDescent="0.25">
      <c r="A7813" s="120">
        <v>45616</v>
      </c>
      <c r="B7813" s="105">
        <v>11</v>
      </c>
      <c r="C7813" s="112">
        <v>13.3480001225</v>
      </c>
    </row>
    <row r="7814" spans="1:3" x14ac:dyDescent="0.25">
      <c r="A7814" s="120">
        <v>45616</v>
      </c>
      <c r="B7814" s="105">
        <v>12</v>
      </c>
      <c r="C7814" s="112">
        <v>12.864000244700001</v>
      </c>
    </row>
    <row r="7815" spans="1:3" x14ac:dyDescent="0.25">
      <c r="A7815" s="120">
        <v>45616</v>
      </c>
      <c r="B7815" s="105">
        <v>13</v>
      </c>
      <c r="C7815" s="112">
        <v>13.439200318099999</v>
      </c>
    </row>
    <row r="7816" spans="1:3" x14ac:dyDescent="0.25">
      <c r="A7816" s="120">
        <v>45616</v>
      </c>
      <c r="B7816" s="105">
        <v>14</v>
      </c>
      <c r="C7816" s="112">
        <v>13.532800293500001</v>
      </c>
    </row>
    <row r="7817" spans="1:3" x14ac:dyDescent="0.25">
      <c r="A7817" s="120">
        <v>45616</v>
      </c>
      <c r="B7817" s="105">
        <v>15</v>
      </c>
      <c r="C7817" s="112">
        <v>13.683200195900001</v>
      </c>
    </row>
    <row r="7818" spans="1:3" x14ac:dyDescent="0.25">
      <c r="A7818" s="120">
        <v>45616</v>
      </c>
      <c r="B7818" s="105">
        <v>16</v>
      </c>
      <c r="C7818" s="112">
        <v>14.5712000738</v>
      </c>
    </row>
    <row r="7819" spans="1:3" x14ac:dyDescent="0.25">
      <c r="A7819" s="120">
        <v>45616</v>
      </c>
      <c r="B7819" s="105">
        <v>17</v>
      </c>
      <c r="C7819" s="112">
        <v>16.8736002202</v>
      </c>
    </row>
    <row r="7820" spans="1:3" x14ac:dyDescent="0.25">
      <c r="A7820" s="120">
        <v>45616</v>
      </c>
      <c r="B7820" s="105">
        <v>18</v>
      </c>
      <c r="C7820" s="112">
        <v>18.694400390999999</v>
      </c>
    </row>
    <row r="7821" spans="1:3" x14ac:dyDescent="0.25">
      <c r="A7821" s="120">
        <v>45616</v>
      </c>
      <c r="B7821" s="105">
        <v>19</v>
      </c>
      <c r="C7821" s="112">
        <v>19.102400269</v>
      </c>
    </row>
    <row r="7822" spans="1:3" x14ac:dyDescent="0.25">
      <c r="A7822" s="120">
        <v>45616</v>
      </c>
      <c r="B7822" s="105">
        <v>20</v>
      </c>
      <c r="C7822" s="112">
        <v>19.209600464600001</v>
      </c>
    </row>
    <row r="7823" spans="1:3" x14ac:dyDescent="0.25">
      <c r="A7823" s="120">
        <v>45616</v>
      </c>
      <c r="B7823" s="105">
        <v>21</v>
      </c>
      <c r="C7823" s="112">
        <v>19.3432001957</v>
      </c>
    </row>
    <row r="7824" spans="1:3" x14ac:dyDescent="0.25">
      <c r="A7824" s="120">
        <v>45616</v>
      </c>
      <c r="B7824" s="105">
        <v>22</v>
      </c>
      <c r="C7824" s="112">
        <v>18.460000000299999</v>
      </c>
    </row>
    <row r="7825" spans="1:3" x14ac:dyDescent="0.25">
      <c r="A7825" s="120">
        <v>45616</v>
      </c>
      <c r="B7825" s="105">
        <v>23</v>
      </c>
      <c r="C7825" s="112">
        <v>17.363999878400001</v>
      </c>
    </row>
    <row r="7826" spans="1:3" x14ac:dyDescent="0.25">
      <c r="A7826" s="120">
        <v>45616</v>
      </c>
      <c r="B7826" s="105">
        <v>24</v>
      </c>
      <c r="C7826" s="112">
        <v>16.039200195900001</v>
      </c>
    </row>
    <row r="7827" spans="1:3" x14ac:dyDescent="0.25">
      <c r="A7827" s="120">
        <v>45617</v>
      </c>
      <c r="B7827" s="105">
        <v>1</v>
      </c>
      <c r="C7827" s="112">
        <v>14.9560003667</v>
      </c>
    </row>
    <row r="7828" spans="1:3" x14ac:dyDescent="0.25">
      <c r="A7828" s="120">
        <v>45617</v>
      </c>
      <c r="B7828" s="105">
        <v>2</v>
      </c>
      <c r="C7828" s="112">
        <v>14.4072000737</v>
      </c>
    </row>
    <row r="7829" spans="1:3" x14ac:dyDescent="0.25">
      <c r="A7829" s="120">
        <v>45617</v>
      </c>
      <c r="B7829" s="105">
        <v>3</v>
      </c>
      <c r="C7829" s="112">
        <v>14.0576004644</v>
      </c>
    </row>
    <row r="7830" spans="1:3" x14ac:dyDescent="0.25">
      <c r="A7830" s="120">
        <v>45617</v>
      </c>
      <c r="B7830" s="105">
        <v>4</v>
      </c>
      <c r="C7830" s="112">
        <v>13.974400513299999</v>
      </c>
    </row>
    <row r="7831" spans="1:3" x14ac:dyDescent="0.25">
      <c r="A7831" s="120">
        <v>45617</v>
      </c>
      <c r="B7831" s="105">
        <v>5</v>
      </c>
      <c r="C7831" s="112">
        <v>14.3352003181</v>
      </c>
    </row>
    <row r="7832" spans="1:3" x14ac:dyDescent="0.25">
      <c r="A7832" s="120">
        <v>45617</v>
      </c>
      <c r="B7832" s="105">
        <v>6</v>
      </c>
      <c r="C7832" s="112">
        <v>15.578400513299998</v>
      </c>
    </row>
    <row r="7833" spans="1:3" x14ac:dyDescent="0.25">
      <c r="A7833" s="120">
        <v>45617</v>
      </c>
      <c r="B7833" s="105">
        <v>7</v>
      </c>
      <c r="C7833" s="112">
        <v>17.196000122500003</v>
      </c>
    </row>
    <row r="7834" spans="1:3" x14ac:dyDescent="0.25">
      <c r="A7834" s="120">
        <v>45617</v>
      </c>
      <c r="B7834" s="105">
        <v>8</v>
      </c>
      <c r="C7834" s="112">
        <v>16.515200195799999</v>
      </c>
    </row>
    <row r="7835" spans="1:3" x14ac:dyDescent="0.25">
      <c r="A7835" s="120">
        <v>45617</v>
      </c>
      <c r="B7835" s="105">
        <v>9</v>
      </c>
      <c r="C7835" s="112">
        <v>15.1616003424</v>
      </c>
    </row>
    <row r="7836" spans="1:3" x14ac:dyDescent="0.25">
      <c r="A7836" s="120">
        <v>45617</v>
      </c>
      <c r="B7836" s="105">
        <v>10</v>
      </c>
      <c r="C7836" s="112">
        <v>13.8032006843</v>
      </c>
    </row>
    <row r="7837" spans="1:3" x14ac:dyDescent="0.25">
      <c r="A7837" s="120">
        <v>45617</v>
      </c>
      <c r="B7837" s="105">
        <v>11</v>
      </c>
      <c r="C7837" s="112">
        <v>12.916800293300001</v>
      </c>
    </row>
    <row r="7838" spans="1:3" x14ac:dyDescent="0.25">
      <c r="A7838" s="120">
        <v>45617</v>
      </c>
      <c r="B7838" s="105">
        <v>12</v>
      </c>
      <c r="C7838" s="112">
        <v>12.429600037</v>
      </c>
    </row>
    <row r="7839" spans="1:3" x14ac:dyDescent="0.25">
      <c r="A7839" s="120">
        <v>45617</v>
      </c>
      <c r="B7839" s="105">
        <v>13</v>
      </c>
      <c r="C7839" s="112">
        <v>12.7776002203</v>
      </c>
    </row>
    <row r="7840" spans="1:3" x14ac:dyDescent="0.25">
      <c r="A7840" s="120">
        <v>45617</v>
      </c>
      <c r="B7840" s="105">
        <v>14</v>
      </c>
      <c r="C7840" s="112">
        <v>13.3048001714</v>
      </c>
    </row>
    <row r="7841" spans="1:3" x14ac:dyDescent="0.25">
      <c r="A7841" s="120">
        <v>45617</v>
      </c>
      <c r="B7841" s="105">
        <v>15</v>
      </c>
      <c r="C7841" s="112">
        <v>14.1376002202</v>
      </c>
    </row>
    <row r="7842" spans="1:3" x14ac:dyDescent="0.25">
      <c r="A7842" s="120">
        <v>45617</v>
      </c>
      <c r="B7842" s="105">
        <v>16</v>
      </c>
      <c r="C7842" s="112">
        <v>15.304000244799999</v>
      </c>
    </row>
    <row r="7843" spans="1:3" x14ac:dyDescent="0.25">
      <c r="A7843" s="120">
        <v>45617</v>
      </c>
      <c r="B7843" s="105">
        <v>17</v>
      </c>
      <c r="C7843" s="112">
        <v>16.9664001469</v>
      </c>
    </row>
    <row r="7844" spans="1:3" x14ac:dyDescent="0.25">
      <c r="A7844" s="120">
        <v>45617</v>
      </c>
      <c r="B7844" s="105">
        <v>18</v>
      </c>
      <c r="C7844" s="112">
        <v>18.188000000200002</v>
      </c>
    </row>
    <row r="7845" spans="1:3" x14ac:dyDescent="0.25">
      <c r="A7845" s="120">
        <v>45617</v>
      </c>
      <c r="B7845" s="105">
        <v>19</v>
      </c>
      <c r="C7845" s="112">
        <v>18.6360006108</v>
      </c>
    </row>
    <row r="7846" spans="1:3" x14ac:dyDescent="0.25">
      <c r="A7846" s="120">
        <v>45617</v>
      </c>
      <c r="B7846" s="105">
        <v>20</v>
      </c>
      <c r="C7846" s="112">
        <v>18.825600342400001</v>
      </c>
    </row>
    <row r="7847" spans="1:3" x14ac:dyDescent="0.25">
      <c r="A7847" s="120">
        <v>45617</v>
      </c>
      <c r="B7847" s="105">
        <v>21</v>
      </c>
      <c r="C7847" s="112">
        <v>18.6584001469</v>
      </c>
    </row>
    <row r="7848" spans="1:3" x14ac:dyDescent="0.25">
      <c r="A7848" s="120">
        <v>45617</v>
      </c>
      <c r="B7848" s="105">
        <v>22</v>
      </c>
      <c r="C7848" s="112">
        <v>17.690400024999999</v>
      </c>
    </row>
    <row r="7849" spans="1:3" x14ac:dyDescent="0.25">
      <c r="A7849" s="120">
        <v>45617</v>
      </c>
      <c r="B7849" s="105">
        <v>23</v>
      </c>
      <c r="C7849" s="112">
        <v>16.634400147100003</v>
      </c>
    </row>
    <row r="7850" spans="1:3" x14ac:dyDescent="0.25">
      <c r="A7850" s="120">
        <v>45617</v>
      </c>
      <c r="B7850" s="105">
        <v>24</v>
      </c>
      <c r="C7850" s="112">
        <v>15.676799927199999</v>
      </c>
    </row>
    <row r="7851" spans="1:3" x14ac:dyDescent="0.25">
      <c r="A7851" s="120">
        <v>45618</v>
      </c>
      <c r="B7851" s="105">
        <v>1</v>
      </c>
      <c r="C7851" s="112">
        <v>14.983200806299999</v>
      </c>
    </row>
    <row r="7852" spans="1:3" x14ac:dyDescent="0.25">
      <c r="A7852" s="120">
        <v>45618</v>
      </c>
      <c r="B7852" s="105">
        <v>2</v>
      </c>
      <c r="C7852" s="112">
        <v>14.591200195900001</v>
      </c>
    </row>
    <row r="7853" spans="1:3" x14ac:dyDescent="0.25">
      <c r="A7853" s="120">
        <v>45618</v>
      </c>
      <c r="B7853" s="105">
        <v>3</v>
      </c>
      <c r="C7853" s="112">
        <v>14.315200562199999</v>
      </c>
    </row>
    <row r="7854" spans="1:3" x14ac:dyDescent="0.25">
      <c r="A7854" s="120">
        <v>45618</v>
      </c>
      <c r="B7854" s="105">
        <v>4</v>
      </c>
      <c r="C7854" s="112">
        <v>14.1328004157</v>
      </c>
    </row>
    <row r="7855" spans="1:3" x14ac:dyDescent="0.25">
      <c r="A7855" s="120">
        <v>45618</v>
      </c>
      <c r="B7855" s="105">
        <v>5</v>
      </c>
      <c r="C7855" s="112">
        <v>14.4128002935</v>
      </c>
    </row>
    <row r="7856" spans="1:3" x14ac:dyDescent="0.25">
      <c r="A7856" s="120">
        <v>45618</v>
      </c>
      <c r="B7856" s="105">
        <v>6</v>
      </c>
      <c r="C7856" s="112">
        <v>15.396000122699999</v>
      </c>
    </row>
    <row r="7857" spans="1:3" x14ac:dyDescent="0.25">
      <c r="A7857" s="120">
        <v>45618</v>
      </c>
      <c r="B7857" s="105">
        <v>7</v>
      </c>
      <c r="C7857" s="112">
        <v>16.808800171399998</v>
      </c>
    </row>
    <row r="7858" spans="1:3" x14ac:dyDescent="0.25">
      <c r="A7858" s="120">
        <v>45618</v>
      </c>
      <c r="B7858" s="105">
        <v>8</v>
      </c>
      <c r="C7858" s="112">
        <v>16.045600464499998</v>
      </c>
    </row>
    <row r="7859" spans="1:3" x14ac:dyDescent="0.25">
      <c r="A7859" s="120">
        <v>45618</v>
      </c>
      <c r="B7859" s="105">
        <v>9</v>
      </c>
      <c r="C7859" s="112">
        <v>15.0680003667</v>
      </c>
    </row>
    <row r="7860" spans="1:3" x14ac:dyDescent="0.25">
      <c r="A7860" s="120">
        <v>45618</v>
      </c>
      <c r="B7860" s="105">
        <v>10</v>
      </c>
      <c r="C7860" s="112">
        <v>14.224000244599999</v>
      </c>
    </row>
    <row r="7861" spans="1:3" x14ac:dyDescent="0.25">
      <c r="A7861" s="120">
        <v>45618</v>
      </c>
      <c r="B7861" s="105">
        <v>11</v>
      </c>
      <c r="C7861" s="112">
        <v>13.846400147000001</v>
      </c>
    </row>
    <row r="7862" spans="1:3" x14ac:dyDescent="0.25">
      <c r="A7862" s="120">
        <v>45618</v>
      </c>
      <c r="B7862" s="105">
        <v>12</v>
      </c>
      <c r="C7862" s="112">
        <v>13.4583999026</v>
      </c>
    </row>
    <row r="7863" spans="1:3" x14ac:dyDescent="0.25">
      <c r="A7863" s="120">
        <v>45618</v>
      </c>
      <c r="B7863" s="105">
        <v>13</v>
      </c>
      <c r="C7863" s="112">
        <v>13.4648001713</v>
      </c>
    </row>
    <row r="7864" spans="1:3" x14ac:dyDescent="0.25">
      <c r="A7864" s="120">
        <v>45618</v>
      </c>
      <c r="B7864" s="105">
        <v>14</v>
      </c>
      <c r="C7864" s="112">
        <v>13.8408001715</v>
      </c>
    </row>
    <row r="7865" spans="1:3" x14ac:dyDescent="0.25">
      <c r="A7865" s="120">
        <v>45618</v>
      </c>
      <c r="B7865" s="105">
        <v>15</v>
      </c>
      <c r="C7865" s="112">
        <v>14.927200317999999</v>
      </c>
    </row>
    <row r="7866" spans="1:3" x14ac:dyDescent="0.25">
      <c r="A7866" s="120">
        <v>45618</v>
      </c>
      <c r="B7866" s="105">
        <v>16</v>
      </c>
      <c r="C7866" s="112">
        <v>15.519200317799999</v>
      </c>
    </row>
    <row r="7867" spans="1:3" x14ac:dyDescent="0.25">
      <c r="A7867" s="120">
        <v>45618</v>
      </c>
      <c r="B7867" s="105">
        <v>17</v>
      </c>
      <c r="C7867" s="112">
        <v>16.897599976000002</v>
      </c>
    </row>
    <row r="7868" spans="1:3" x14ac:dyDescent="0.25">
      <c r="A7868" s="120">
        <v>45618</v>
      </c>
      <c r="B7868" s="105">
        <v>18</v>
      </c>
      <c r="C7868" s="112">
        <v>18.1424005133</v>
      </c>
    </row>
    <row r="7869" spans="1:3" x14ac:dyDescent="0.25">
      <c r="A7869" s="120">
        <v>45618</v>
      </c>
      <c r="B7869" s="105">
        <v>19</v>
      </c>
      <c r="C7869" s="112">
        <v>17.834400391199999</v>
      </c>
    </row>
    <row r="7870" spans="1:3" x14ac:dyDescent="0.25">
      <c r="A7870" s="120">
        <v>45618</v>
      </c>
      <c r="B7870" s="105">
        <v>20</v>
      </c>
      <c r="C7870" s="112">
        <v>18.2464003911</v>
      </c>
    </row>
    <row r="7871" spans="1:3" x14ac:dyDescent="0.25">
      <c r="A7871" s="120">
        <v>45618</v>
      </c>
      <c r="B7871" s="105">
        <v>21</v>
      </c>
      <c r="C7871" s="112">
        <v>18.015999878400002</v>
      </c>
    </row>
    <row r="7872" spans="1:3" x14ac:dyDescent="0.25">
      <c r="A7872" s="120">
        <v>45618</v>
      </c>
      <c r="B7872" s="105">
        <v>22</v>
      </c>
      <c r="C7872" s="112">
        <v>17.482399902800001</v>
      </c>
    </row>
    <row r="7873" spans="1:3" x14ac:dyDescent="0.25">
      <c r="A7873" s="120">
        <v>45618</v>
      </c>
      <c r="B7873" s="105">
        <v>23</v>
      </c>
      <c r="C7873" s="112">
        <v>16.650399658599998</v>
      </c>
    </row>
    <row r="7874" spans="1:3" x14ac:dyDescent="0.25">
      <c r="A7874" s="120">
        <v>45618</v>
      </c>
      <c r="B7874" s="105">
        <v>24</v>
      </c>
      <c r="C7874" s="112">
        <v>15.383200562100001</v>
      </c>
    </row>
    <row r="7875" spans="1:3" x14ac:dyDescent="0.25">
      <c r="A7875" s="120">
        <v>45619</v>
      </c>
      <c r="B7875" s="105">
        <v>1</v>
      </c>
      <c r="C7875" s="112">
        <v>14.600800293399999</v>
      </c>
    </row>
    <row r="7876" spans="1:3" x14ac:dyDescent="0.25">
      <c r="A7876" s="120">
        <v>45619</v>
      </c>
      <c r="B7876" s="105">
        <v>2</v>
      </c>
      <c r="C7876" s="112">
        <v>14.0448001712</v>
      </c>
    </row>
    <row r="7877" spans="1:3" x14ac:dyDescent="0.25">
      <c r="A7877" s="120">
        <v>45619</v>
      </c>
      <c r="B7877" s="105">
        <v>3</v>
      </c>
      <c r="C7877" s="112">
        <v>13.792000244799999</v>
      </c>
    </row>
    <row r="7878" spans="1:3" x14ac:dyDescent="0.25">
      <c r="A7878" s="120">
        <v>45619</v>
      </c>
      <c r="B7878" s="105">
        <v>4</v>
      </c>
      <c r="C7878" s="112">
        <v>13.635200195900001</v>
      </c>
    </row>
    <row r="7879" spans="1:3" x14ac:dyDescent="0.25">
      <c r="A7879" s="120">
        <v>45619</v>
      </c>
      <c r="B7879" s="105">
        <v>5</v>
      </c>
      <c r="C7879" s="112">
        <v>13.888000244600001</v>
      </c>
    </row>
    <row r="7880" spans="1:3" x14ac:dyDescent="0.25">
      <c r="A7880" s="120">
        <v>45619</v>
      </c>
      <c r="B7880" s="105">
        <v>6</v>
      </c>
      <c r="C7880" s="112">
        <v>14.449600342399998</v>
      </c>
    </row>
    <row r="7881" spans="1:3" x14ac:dyDescent="0.25">
      <c r="A7881" s="120">
        <v>45619</v>
      </c>
      <c r="B7881" s="105">
        <v>7</v>
      </c>
      <c r="C7881" s="112">
        <v>14.9048000491</v>
      </c>
    </row>
    <row r="7882" spans="1:3" x14ac:dyDescent="0.25">
      <c r="A7882" s="120">
        <v>45619</v>
      </c>
      <c r="B7882" s="105">
        <v>8</v>
      </c>
      <c r="C7882" s="112">
        <v>14.2760002446</v>
      </c>
    </row>
    <row r="7883" spans="1:3" x14ac:dyDescent="0.25">
      <c r="A7883" s="120">
        <v>45619</v>
      </c>
      <c r="B7883" s="105">
        <v>9</v>
      </c>
      <c r="C7883" s="112">
        <v>13.710400635399999</v>
      </c>
    </row>
    <row r="7884" spans="1:3" x14ac:dyDescent="0.25">
      <c r="A7884" s="120">
        <v>45619</v>
      </c>
      <c r="B7884" s="105">
        <v>10</v>
      </c>
      <c r="C7884" s="112">
        <v>12.959200317700001</v>
      </c>
    </row>
    <row r="7885" spans="1:3" x14ac:dyDescent="0.25">
      <c r="A7885" s="120">
        <v>45619</v>
      </c>
      <c r="B7885" s="105">
        <v>11</v>
      </c>
      <c r="C7885" s="112">
        <v>12.272000367</v>
      </c>
    </row>
    <row r="7886" spans="1:3" x14ac:dyDescent="0.25">
      <c r="A7886" s="120">
        <v>45619</v>
      </c>
      <c r="B7886" s="105">
        <v>12</v>
      </c>
      <c r="C7886" s="112">
        <v>12.0400002448</v>
      </c>
    </row>
    <row r="7887" spans="1:3" x14ac:dyDescent="0.25">
      <c r="A7887" s="120">
        <v>45619</v>
      </c>
      <c r="B7887" s="105">
        <v>13</v>
      </c>
      <c r="C7887" s="112">
        <v>12.735200562300001</v>
      </c>
    </row>
    <row r="7888" spans="1:3" x14ac:dyDescent="0.25">
      <c r="A7888" s="120">
        <v>45619</v>
      </c>
      <c r="B7888" s="105">
        <v>14</v>
      </c>
      <c r="C7888" s="112">
        <v>12.9584002692</v>
      </c>
    </row>
    <row r="7889" spans="1:3" x14ac:dyDescent="0.25">
      <c r="A7889" s="120">
        <v>45619</v>
      </c>
      <c r="B7889" s="105">
        <v>15</v>
      </c>
      <c r="C7889" s="112">
        <v>13.7816004644</v>
      </c>
    </row>
    <row r="7890" spans="1:3" x14ac:dyDescent="0.25">
      <c r="A7890" s="120">
        <v>45619</v>
      </c>
      <c r="B7890" s="105">
        <v>16</v>
      </c>
      <c r="C7890" s="112">
        <v>14.707999878400001</v>
      </c>
    </row>
    <row r="7891" spans="1:3" x14ac:dyDescent="0.25">
      <c r="A7891" s="120">
        <v>45619</v>
      </c>
      <c r="B7891" s="105">
        <v>17</v>
      </c>
      <c r="C7891" s="112">
        <v>15.8783999029</v>
      </c>
    </row>
    <row r="7892" spans="1:3" x14ac:dyDescent="0.25">
      <c r="A7892" s="120">
        <v>45619</v>
      </c>
      <c r="B7892" s="105">
        <v>18</v>
      </c>
      <c r="C7892" s="112">
        <v>17.003200073799999</v>
      </c>
    </row>
    <row r="7893" spans="1:3" x14ac:dyDescent="0.25">
      <c r="A7893" s="120">
        <v>45619</v>
      </c>
      <c r="B7893" s="105">
        <v>19</v>
      </c>
      <c r="C7893" s="112">
        <v>17.008000488900002</v>
      </c>
    </row>
    <row r="7894" spans="1:3" x14ac:dyDescent="0.25">
      <c r="A7894" s="120">
        <v>45619</v>
      </c>
      <c r="B7894" s="105">
        <v>20</v>
      </c>
      <c r="C7894" s="112">
        <v>16.900000489</v>
      </c>
    </row>
    <row r="7895" spans="1:3" x14ac:dyDescent="0.25">
      <c r="A7895" s="120">
        <v>45619</v>
      </c>
      <c r="B7895" s="105">
        <v>21</v>
      </c>
      <c r="C7895" s="112">
        <v>16.687200440000002</v>
      </c>
    </row>
    <row r="7896" spans="1:3" x14ac:dyDescent="0.25">
      <c r="A7896" s="120">
        <v>45619</v>
      </c>
      <c r="B7896" s="105">
        <v>22</v>
      </c>
      <c r="C7896" s="112">
        <v>16.058399780600002</v>
      </c>
    </row>
    <row r="7897" spans="1:3" x14ac:dyDescent="0.25">
      <c r="A7897" s="120">
        <v>45619</v>
      </c>
      <c r="B7897" s="105">
        <v>23</v>
      </c>
      <c r="C7897" s="112">
        <v>15.4504005134</v>
      </c>
    </row>
    <row r="7898" spans="1:3" x14ac:dyDescent="0.25">
      <c r="A7898" s="120">
        <v>45619</v>
      </c>
      <c r="B7898" s="105">
        <v>24</v>
      </c>
      <c r="C7898" s="112">
        <v>14.61360022</v>
      </c>
    </row>
    <row r="7899" spans="1:3" x14ac:dyDescent="0.25">
      <c r="A7899" s="120">
        <v>45620</v>
      </c>
      <c r="B7899" s="105">
        <v>1</v>
      </c>
      <c r="C7899" s="112">
        <v>13.850400391299999</v>
      </c>
    </row>
    <row r="7900" spans="1:3" x14ac:dyDescent="0.25">
      <c r="A7900" s="120">
        <v>45620</v>
      </c>
      <c r="B7900" s="105">
        <v>2</v>
      </c>
      <c r="C7900" s="112">
        <v>13.4008002936</v>
      </c>
    </row>
    <row r="7901" spans="1:3" x14ac:dyDescent="0.25">
      <c r="A7901" s="120">
        <v>45620</v>
      </c>
      <c r="B7901" s="105">
        <v>3</v>
      </c>
      <c r="C7901" s="112">
        <v>13.014400391100001</v>
      </c>
    </row>
    <row r="7902" spans="1:3" x14ac:dyDescent="0.25">
      <c r="A7902" s="120">
        <v>45620</v>
      </c>
      <c r="B7902" s="105">
        <v>4</v>
      </c>
      <c r="C7902" s="112">
        <v>12.803200318</v>
      </c>
    </row>
    <row r="7903" spans="1:3" x14ac:dyDescent="0.25">
      <c r="A7903" s="120">
        <v>45620</v>
      </c>
      <c r="B7903" s="105">
        <v>5</v>
      </c>
      <c r="C7903" s="112">
        <v>12.9392000737</v>
      </c>
    </row>
    <row r="7904" spans="1:3" x14ac:dyDescent="0.25">
      <c r="A7904" s="120">
        <v>45620</v>
      </c>
      <c r="B7904" s="105">
        <v>6</v>
      </c>
      <c r="C7904" s="112">
        <v>13.3096003424</v>
      </c>
    </row>
    <row r="7905" spans="1:3" x14ac:dyDescent="0.25">
      <c r="A7905" s="120">
        <v>45620</v>
      </c>
      <c r="B7905" s="105">
        <v>7</v>
      </c>
      <c r="C7905" s="112">
        <v>13.527200195800001</v>
      </c>
    </row>
    <row r="7906" spans="1:3" x14ac:dyDescent="0.25">
      <c r="A7906" s="120">
        <v>45620</v>
      </c>
      <c r="B7906" s="105">
        <v>8</v>
      </c>
      <c r="C7906" s="112">
        <v>13.420800293500001</v>
      </c>
    </row>
    <row r="7907" spans="1:3" x14ac:dyDescent="0.25">
      <c r="A7907" s="120">
        <v>45620</v>
      </c>
      <c r="B7907" s="105">
        <v>9</v>
      </c>
      <c r="C7907" s="112">
        <v>13.354400268900001</v>
      </c>
    </row>
    <row r="7908" spans="1:3" x14ac:dyDescent="0.25">
      <c r="A7908" s="120">
        <v>45620</v>
      </c>
      <c r="B7908" s="105">
        <v>10</v>
      </c>
      <c r="C7908" s="112">
        <v>12.2304002693</v>
      </c>
    </row>
    <row r="7909" spans="1:3" x14ac:dyDescent="0.25">
      <c r="A7909" s="120">
        <v>45620</v>
      </c>
      <c r="B7909" s="105">
        <v>11</v>
      </c>
      <c r="C7909" s="112">
        <v>11.916800354700001</v>
      </c>
    </row>
    <row r="7910" spans="1:3" x14ac:dyDescent="0.25">
      <c r="A7910" s="120">
        <v>45620</v>
      </c>
      <c r="B7910" s="105">
        <v>12</v>
      </c>
      <c r="C7910" s="112">
        <v>12.776000244799999</v>
      </c>
    </row>
    <row r="7911" spans="1:3" x14ac:dyDescent="0.25">
      <c r="A7911" s="120">
        <v>45620</v>
      </c>
      <c r="B7911" s="105">
        <v>13</v>
      </c>
      <c r="C7911" s="112">
        <v>12.5688004157</v>
      </c>
    </row>
    <row r="7912" spans="1:3" x14ac:dyDescent="0.25">
      <c r="A7912" s="120">
        <v>45620</v>
      </c>
      <c r="B7912" s="105">
        <v>14</v>
      </c>
      <c r="C7912" s="112">
        <v>11.8936001593</v>
      </c>
    </row>
    <row r="7913" spans="1:3" x14ac:dyDescent="0.25">
      <c r="A7913" s="120">
        <v>45620</v>
      </c>
      <c r="B7913" s="105">
        <v>15</v>
      </c>
      <c r="C7913" s="112">
        <v>12.2368002936</v>
      </c>
    </row>
    <row r="7914" spans="1:3" x14ac:dyDescent="0.25">
      <c r="A7914" s="120">
        <v>45620</v>
      </c>
      <c r="B7914" s="105">
        <v>16</v>
      </c>
      <c r="C7914" s="112">
        <v>13.364800171600001</v>
      </c>
    </row>
    <row r="7915" spans="1:3" x14ac:dyDescent="0.25">
      <c r="A7915" s="120">
        <v>45620</v>
      </c>
      <c r="B7915" s="105">
        <v>17</v>
      </c>
      <c r="C7915" s="112">
        <v>15.366400147</v>
      </c>
    </row>
    <row r="7916" spans="1:3" x14ac:dyDescent="0.25">
      <c r="A7916" s="120">
        <v>45620</v>
      </c>
      <c r="B7916" s="105">
        <v>18</v>
      </c>
      <c r="C7916" s="112">
        <v>17.132800293500001</v>
      </c>
    </row>
    <row r="7917" spans="1:3" x14ac:dyDescent="0.25">
      <c r="A7917" s="120">
        <v>45620</v>
      </c>
      <c r="B7917" s="105">
        <v>19</v>
      </c>
      <c r="C7917" s="112">
        <v>17.520000488900003</v>
      </c>
    </row>
    <row r="7918" spans="1:3" x14ac:dyDescent="0.25">
      <c r="A7918" s="120">
        <v>45620</v>
      </c>
      <c r="B7918" s="105">
        <v>20</v>
      </c>
      <c r="C7918" s="112">
        <v>17.454400146799998</v>
      </c>
    </row>
    <row r="7919" spans="1:3" x14ac:dyDescent="0.25">
      <c r="A7919" s="120">
        <v>45620</v>
      </c>
      <c r="B7919" s="105">
        <v>21</v>
      </c>
      <c r="C7919" s="112">
        <v>17.253600586499999</v>
      </c>
    </row>
    <row r="7920" spans="1:3" x14ac:dyDescent="0.25">
      <c r="A7920" s="120">
        <v>45620</v>
      </c>
      <c r="B7920" s="105">
        <v>22</v>
      </c>
      <c r="C7920" s="112">
        <v>16.6600000006</v>
      </c>
    </row>
    <row r="7921" spans="1:3" x14ac:dyDescent="0.25">
      <c r="A7921" s="120">
        <v>45620</v>
      </c>
      <c r="B7921" s="105">
        <v>23</v>
      </c>
      <c r="C7921" s="112">
        <v>15.8176004645</v>
      </c>
    </row>
    <row r="7922" spans="1:3" x14ac:dyDescent="0.25">
      <c r="A7922" s="120">
        <v>45620</v>
      </c>
      <c r="B7922" s="105">
        <v>24</v>
      </c>
      <c r="C7922" s="112">
        <v>14.909600342399999</v>
      </c>
    </row>
    <row r="7923" spans="1:3" x14ac:dyDescent="0.25">
      <c r="A7923" s="120">
        <v>45621</v>
      </c>
      <c r="B7923" s="105">
        <v>1</v>
      </c>
      <c r="C7923" s="112">
        <v>14.093600220099999</v>
      </c>
    </row>
    <row r="7924" spans="1:3" x14ac:dyDescent="0.25">
      <c r="A7924" s="120">
        <v>45621</v>
      </c>
      <c r="B7924" s="105">
        <v>2</v>
      </c>
      <c r="C7924" s="112">
        <v>13.7280003669</v>
      </c>
    </row>
    <row r="7925" spans="1:3" x14ac:dyDescent="0.25">
      <c r="A7925" s="120">
        <v>45621</v>
      </c>
      <c r="B7925" s="105">
        <v>3</v>
      </c>
      <c r="C7925" s="112">
        <v>13.493600342500001</v>
      </c>
    </row>
    <row r="7926" spans="1:3" x14ac:dyDescent="0.25">
      <c r="A7926" s="120">
        <v>45621</v>
      </c>
      <c r="B7926" s="105">
        <v>4</v>
      </c>
      <c r="C7926" s="112">
        <v>13.326400269000001</v>
      </c>
    </row>
    <row r="7927" spans="1:3" x14ac:dyDescent="0.25">
      <c r="A7927" s="120">
        <v>45621</v>
      </c>
      <c r="B7927" s="105">
        <v>5</v>
      </c>
      <c r="C7927" s="112">
        <v>13.5720002447</v>
      </c>
    </row>
    <row r="7928" spans="1:3" x14ac:dyDescent="0.25">
      <c r="A7928" s="120">
        <v>45621</v>
      </c>
      <c r="B7928" s="105">
        <v>6</v>
      </c>
      <c r="C7928" s="112">
        <v>14.831200317799999</v>
      </c>
    </row>
    <row r="7929" spans="1:3" x14ac:dyDescent="0.25">
      <c r="A7929" s="120">
        <v>45621</v>
      </c>
      <c r="B7929" s="105">
        <v>7</v>
      </c>
      <c r="C7929" s="112">
        <v>16.121600220200001</v>
      </c>
    </row>
    <row r="7930" spans="1:3" x14ac:dyDescent="0.25">
      <c r="A7930" s="120">
        <v>45621</v>
      </c>
      <c r="B7930" s="105">
        <v>8</v>
      </c>
      <c r="C7930" s="112">
        <v>15.9192001958</v>
      </c>
    </row>
    <row r="7931" spans="1:3" x14ac:dyDescent="0.25">
      <c r="A7931" s="120">
        <v>45621</v>
      </c>
      <c r="B7931" s="105">
        <v>9</v>
      </c>
      <c r="C7931" s="112">
        <v>15.191200440000001</v>
      </c>
    </row>
    <row r="7932" spans="1:3" x14ac:dyDescent="0.25">
      <c r="A7932" s="120">
        <v>45621</v>
      </c>
      <c r="B7932" s="105">
        <v>10</v>
      </c>
      <c r="C7932" s="112">
        <v>14.337600220399999</v>
      </c>
    </row>
    <row r="7933" spans="1:3" x14ac:dyDescent="0.25">
      <c r="A7933" s="120">
        <v>45621</v>
      </c>
      <c r="B7933" s="105">
        <v>11</v>
      </c>
      <c r="C7933" s="112">
        <v>15.6992004401</v>
      </c>
    </row>
    <row r="7934" spans="1:3" x14ac:dyDescent="0.25">
      <c r="A7934" s="120">
        <v>45621</v>
      </c>
      <c r="B7934" s="105">
        <v>12</v>
      </c>
      <c r="C7934" s="112">
        <v>14.691200318</v>
      </c>
    </row>
    <row r="7935" spans="1:3" x14ac:dyDescent="0.25">
      <c r="A7935" s="120">
        <v>45621</v>
      </c>
      <c r="B7935" s="105">
        <v>13</v>
      </c>
      <c r="C7935" s="112">
        <v>14.037600464499999</v>
      </c>
    </row>
    <row r="7936" spans="1:3" x14ac:dyDescent="0.25">
      <c r="A7936" s="120">
        <v>45621</v>
      </c>
      <c r="B7936" s="105">
        <v>14</v>
      </c>
      <c r="C7936" s="112">
        <v>14.226400268999999</v>
      </c>
    </row>
    <row r="7937" spans="1:3" x14ac:dyDescent="0.25">
      <c r="A7937" s="120">
        <v>45621</v>
      </c>
      <c r="B7937" s="105">
        <v>15</v>
      </c>
      <c r="C7937" s="112">
        <v>15.3496000979</v>
      </c>
    </row>
    <row r="7938" spans="1:3" x14ac:dyDescent="0.25">
      <c r="A7938" s="120">
        <v>45621</v>
      </c>
      <c r="B7938" s="105">
        <v>16</v>
      </c>
      <c r="C7938" s="112">
        <v>15.5336003423</v>
      </c>
    </row>
    <row r="7939" spans="1:3" x14ac:dyDescent="0.25">
      <c r="A7939" s="120">
        <v>45621</v>
      </c>
      <c r="B7939" s="105">
        <v>17</v>
      </c>
      <c r="C7939" s="112">
        <v>16.632000122599997</v>
      </c>
    </row>
    <row r="7940" spans="1:3" x14ac:dyDescent="0.25">
      <c r="A7940" s="120">
        <v>45621</v>
      </c>
      <c r="B7940" s="105">
        <v>18</v>
      </c>
      <c r="C7940" s="112">
        <v>17.943199951699999</v>
      </c>
    </row>
    <row r="7941" spans="1:3" x14ac:dyDescent="0.25">
      <c r="A7941" s="120">
        <v>45621</v>
      </c>
      <c r="B7941" s="105">
        <v>19</v>
      </c>
      <c r="C7941" s="112">
        <v>18.023200073600002</v>
      </c>
    </row>
    <row r="7942" spans="1:3" x14ac:dyDescent="0.25">
      <c r="A7942" s="120">
        <v>45621</v>
      </c>
      <c r="B7942" s="105">
        <v>20</v>
      </c>
      <c r="C7942" s="112">
        <v>18.063200439900001</v>
      </c>
    </row>
    <row r="7943" spans="1:3" x14ac:dyDescent="0.25">
      <c r="A7943" s="120">
        <v>45621</v>
      </c>
      <c r="B7943" s="105">
        <v>21</v>
      </c>
      <c r="C7943" s="112">
        <v>17.3728001713</v>
      </c>
    </row>
    <row r="7944" spans="1:3" x14ac:dyDescent="0.25">
      <c r="A7944" s="120">
        <v>45621</v>
      </c>
      <c r="B7944" s="105">
        <v>22</v>
      </c>
      <c r="C7944" s="112">
        <v>16.476799561100002</v>
      </c>
    </row>
    <row r="7945" spans="1:3" x14ac:dyDescent="0.25">
      <c r="A7945" s="120">
        <v>45621</v>
      </c>
      <c r="B7945" s="105">
        <v>23</v>
      </c>
      <c r="C7945" s="112">
        <v>15.542400147</v>
      </c>
    </row>
    <row r="7946" spans="1:3" x14ac:dyDescent="0.25">
      <c r="A7946" s="120">
        <v>45621</v>
      </c>
      <c r="B7946" s="105">
        <v>24</v>
      </c>
      <c r="C7946" s="112">
        <v>14.560800415800001</v>
      </c>
    </row>
    <row r="7947" spans="1:3" x14ac:dyDescent="0.25">
      <c r="A7947" s="120">
        <v>45622</v>
      </c>
      <c r="B7947" s="105">
        <v>1</v>
      </c>
      <c r="C7947" s="112">
        <v>13.6576003422</v>
      </c>
    </row>
    <row r="7948" spans="1:3" x14ac:dyDescent="0.25">
      <c r="A7948" s="120">
        <v>45622</v>
      </c>
      <c r="B7948" s="105">
        <v>2</v>
      </c>
      <c r="C7948" s="112">
        <v>12.969599976</v>
      </c>
    </row>
    <row r="7949" spans="1:3" x14ac:dyDescent="0.25">
      <c r="A7949" s="120">
        <v>45622</v>
      </c>
      <c r="B7949" s="105">
        <v>3</v>
      </c>
      <c r="C7949" s="112">
        <v>12.649600464499999</v>
      </c>
    </row>
    <row r="7950" spans="1:3" x14ac:dyDescent="0.25">
      <c r="A7950" s="120">
        <v>45622</v>
      </c>
      <c r="B7950" s="105">
        <v>4</v>
      </c>
      <c r="C7950" s="112">
        <v>12.5296004646</v>
      </c>
    </row>
    <row r="7951" spans="1:3" x14ac:dyDescent="0.25">
      <c r="A7951" s="120">
        <v>45622</v>
      </c>
      <c r="B7951" s="105">
        <v>5</v>
      </c>
      <c r="C7951" s="112">
        <v>12.8640002448</v>
      </c>
    </row>
    <row r="7952" spans="1:3" x14ac:dyDescent="0.25">
      <c r="A7952" s="120">
        <v>45622</v>
      </c>
      <c r="B7952" s="105">
        <v>6</v>
      </c>
      <c r="C7952" s="112">
        <v>13.794400147099999</v>
      </c>
    </row>
    <row r="7953" spans="1:3" x14ac:dyDescent="0.25">
      <c r="A7953" s="120">
        <v>45622</v>
      </c>
      <c r="B7953" s="105">
        <v>7</v>
      </c>
      <c r="C7953" s="112">
        <v>15.0240002445</v>
      </c>
    </row>
    <row r="7954" spans="1:3" x14ac:dyDescent="0.25">
      <c r="A7954" s="120">
        <v>45622</v>
      </c>
      <c r="B7954" s="105">
        <v>8</v>
      </c>
      <c r="C7954" s="112">
        <v>15.0488001716</v>
      </c>
    </row>
    <row r="7955" spans="1:3" x14ac:dyDescent="0.25">
      <c r="A7955" s="120">
        <v>45622</v>
      </c>
      <c r="B7955" s="105">
        <v>9</v>
      </c>
      <c r="C7955" s="112">
        <v>15.0040002448</v>
      </c>
    </row>
    <row r="7956" spans="1:3" x14ac:dyDescent="0.25">
      <c r="A7956" s="120">
        <v>45622</v>
      </c>
      <c r="B7956" s="105">
        <v>10</v>
      </c>
      <c r="C7956" s="112">
        <v>14.512000366700001</v>
      </c>
    </row>
    <row r="7957" spans="1:3" x14ac:dyDescent="0.25">
      <c r="A7957" s="120">
        <v>45622</v>
      </c>
      <c r="B7957" s="105">
        <v>11</v>
      </c>
      <c r="C7957" s="112">
        <v>13.807200440000001</v>
      </c>
    </row>
    <row r="7958" spans="1:3" x14ac:dyDescent="0.25">
      <c r="A7958" s="120">
        <v>45622</v>
      </c>
      <c r="B7958" s="105">
        <v>12</v>
      </c>
      <c r="C7958" s="112">
        <v>13.195200317999999</v>
      </c>
    </row>
    <row r="7959" spans="1:3" x14ac:dyDescent="0.25">
      <c r="A7959" s="120">
        <v>45622</v>
      </c>
      <c r="B7959" s="105">
        <v>13</v>
      </c>
      <c r="C7959" s="112">
        <v>14.148000122600001</v>
      </c>
    </row>
    <row r="7960" spans="1:3" x14ac:dyDescent="0.25">
      <c r="A7960" s="120">
        <v>45622</v>
      </c>
      <c r="B7960" s="105">
        <v>14</v>
      </c>
      <c r="C7960" s="112">
        <v>14.6704001467</v>
      </c>
    </row>
    <row r="7961" spans="1:3" x14ac:dyDescent="0.25">
      <c r="A7961" s="120">
        <v>45622</v>
      </c>
      <c r="B7961" s="105">
        <v>15</v>
      </c>
      <c r="C7961" s="112">
        <v>15.2840001226</v>
      </c>
    </row>
    <row r="7962" spans="1:3" x14ac:dyDescent="0.25">
      <c r="A7962" s="120">
        <v>45622</v>
      </c>
      <c r="B7962" s="105">
        <v>16</v>
      </c>
      <c r="C7962" s="112">
        <v>16.2120002447</v>
      </c>
    </row>
    <row r="7963" spans="1:3" x14ac:dyDescent="0.25">
      <c r="A7963" s="120">
        <v>45622</v>
      </c>
      <c r="B7963" s="105">
        <v>17</v>
      </c>
      <c r="C7963" s="112">
        <v>17.292000122599998</v>
      </c>
    </row>
    <row r="7964" spans="1:3" x14ac:dyDescent="0.25">
      <c r="A7964" s="120">
        <v>45622</v>
      </c>
      <c r="B7964" s="105">
        <v>18</v>
      </c>
      <c r="C7964" s="112">
        <v>18.634400147000001</v>
      </c>
    </row>
    <row r="7965" spans="1:3" x14ac:dyDescent="0.25">
      <c r="A7965" s="120">
        <v>45622</v>
      </c>
      <c r="B7965" s="105">
        <v>19</v>
      </c>
      <c r="C7965" s="112">
        <v>18.867200562000001</v>
      </c>
    </row>
    <row r="7966" spans="1:3" x14ac:dyDescent="0.25">
      <c r="A7966" s="120">
        <v>45622</v>
      </c>
      <c r="B7966" s="105">
        <v>20</v>
      </c>
      <c r="C7966" s="112">
        <v>18.172800415500003</v>
      </c>
    </row>
    <row r="7967" spans="1:3" x14ac:dyDescent="0.25">
      <c r="A7967" s="120">
        <v>45622</v>
      </c>
      <c r="B7967" s="105">
        <v>21</v>
      </c>
      <c r="C7967" s="112">
        <v>18.118400146900001</v>
      </c>
    </row>
    <row r="7968" spans="1:3" x14ac:dyDescent="0.25">
      <c r="A7968" s="120">
        <v>45622</v>
      </c>
      <c r="B7968" s="105">
        <v>22</v>
      </c>
      <c r="C7968" s="112">
        <v>17.760000000399998</v>
      </c>
    </row>
    <row r="7969" spans="1:3" x14ac:dyDescent="0.25">
      <c r="A7969" s="120">
        <v>45622</v>
      </c>
      <c r="B7969" s="105">
        <v>23</v>
      </c>
      <c r="C7969" s="112">
        <v>16.8383996588</v>
      </c>
    </row>
    <row r="7970" spans="1:3" x14ac:dyDescent="0.25">
      <c r="A7970" s="120">
        <v>45622</v>
      </c>
      <c r="B7970" s="105">
        <v>24</v>
      </c>
      <c r="C7970" s="112">
        <v>15.397599976199999</v>
      </c>
    </row>
    <row r="7971" spans="1:3" x14ac:dyDescent="0.25">
      <c r="A7971" s="120">
        <v>45623</v>
      </c>
      <c r="B7971" s="105">
        <v>1</v>
      </c>
      <c r="C7971" s="112">
        <v>14.567200317900001</v>
      </c>
    </row>
    <row r="7972" spans="1:3" x14ac:dyDescent="0.25">
      <c r="A7972" s="120">
        <v>45623</v>
      </c>
      <c r="B7972" s="105">
        <v>2</v>
      </c>
      <c r="C7972" s="112">
        <v>13.8392003178</v>
      </c>
    </row>
    <row r="7973" spans="1:3" x14ac:dyDescent="0.25">
      <c r="A7973" s="120">
        <v>45623</v>
      </c>
      <c r="B7973" s="105">
        <v>3</v>
      </c>
      <c r="C7973" s="112">
        <v>13.393600342399999</v>
      </c>
    </row>
    <row r="7974" spans="1:3" x14ac:dyDescent="0.25">
      <c r="A7974" s="120">
        <v>45623</v>
      </c>
      <c r="B7974" s="105">
        <v>4</v>
      </c>
      <c r="C7974" s="112">
        <v>13.122400391299999</v>
      </c>
    </row>
    <row r="7975" spans="1:3" x14ac:dyDescent="0.25">
      <c r="A7975" s="120">
        <v>45623</v>
      </c>
      <c r="B7975" s="105">
        <v>5</v>
      </c>
      <c r="C7975" s="112">
        <v>13.395200195799999</v>
      </c>
    </row>
    <row r="7976" spans="1:3" x14ac:dyDescent="0.25">
      <c r="A7976" s="120">
        <v>45623</v>
      </c>
      <c r="B7976" s="105">
        <v>6</v>
      </c>
      <c r="C7976" s="112">
        <v>14.2184002692</v>
      </c>
    </row>
    <row r="7977" spans="1:3" x14ac:dyDescent="0.25">
      <c r="A7977" s="120">
        <v>45623</v>
      </c>
      <c r="B7977" s="105">
        <v>7</v>
      </c>
      <c r="C7977" s="112">
        <v>15.446400024700001</v>
      </c>
    </row>
    <row r="7978" spans="1:3" x14ac:dyDescent="0.25">
      <c r="A7978" s="120">
        <v>45623</v>
      </c>
      <c r="B7978" s="105">
        <v>8</v>
      </c>
      <c r="C7978" s="112">
        <v>15.895999634399999</v>
      </c>
    </row>
    <row r="7979" spans="1:3" x14ac:dyDescent="0.25">
      <c r="A7979" s="120">
        <v>45623</v>
      </c>
      <c r="B7979" s="105">
        <v>9</v>
      </c>
      <c r="C7979" s="112">
        <v>16.646400024800002</v>
      </c>
    </row>
    <row r="7980" spans="1:3" x14ac:dyDescent="0.25">
      <c r="A7980" s="120">
        <v>45623</v>
      </c>
      <c r="B7980" s="105">
        <v>10</v>
      </c>
      <c r="C7980" s="112">
        <v>16.198400391299998</v>
      </c>
    </row>
    <row r="7981" spans="1:3" x14ac:dyDescent="0.25">
      <c r="A7981" s="120">
        <v>45623</v>
      </c>
      <c r="B7981" s="105">
        <v>11</v>
      </c>
      <c r="C7981" s="112">
        <v>15.631200317899999</v>
      </c>
    </row>
    <row r="7982" spans="1:3" x14ac:dyDescent="0.25">
      <c r="A7982" s="120">
        <v>45623</v>
      </c>
      <c r="B7982" s="105">
        <v>12</v>
      </c>
      <c r="C7982" s="112">
        <v>15.3784002691</v>
      </c>
    </row>
    <row r="7983" spans="1:3" x14ac:dyDescent="0.25">
      <c r="A7983" s="120">
        <v>45623</v>
      </c>
      <c r="B7983" s="105">
        <v>13</v>
      </c>
      <c r="C7983" s="112">
        <v>14.328800293500001</v>
      </c>
    </row>
    <row r="7984" spans="1:3" x14ac:dyDescent="0.25">
      <c r="A7984" s="120">
        <v>45623</v>
      </c>
      <c r="B7984" s="105">
        <v>14</v>
      </c>
      <c r="C7984" s="112">
        <v>14.375199951399999</v>
      </c>
    </row>
    <row r="7985" spans="1:3" x14ac:dyDescent="0.25">
      <c r="A7985" s="120">
        <v>45623</v>
      </c>
      <c r="B7985" s="105">
        <v>15</v>
      </c>
      <c r="C7985" s="112">
        <v>14.595200073600001</v>
      </c>
    </row>
    <row r="7986" spans="1:3" x14ac:dyDescent="0.25">
      <c r="A7986" s="120">
        <v>45623</v>
      </c>
      <c r="B7986" s="105">
        <v>16</v>
      </c>
      <c r="C7986" s="112">
        <v>15.137600220300001</v>
      </c>
    </row>
    <row r="7987" spans="1:3" x14ac:dyDescent="0.25">
      <c r="A7987" s="120">
        <v>45623</v>
      </c>
      <c r="B7987" s="105">
        <v>17</v>
      </c>
      <c r="C7987" s="112">
        <v>16.9472004402</v>
      </c>
    </row>
    <row r="7988" spans="1:3" x14ac:dyDescent="0.25">
      <c r="A7988" s="120">
        <v>45623</v>
      </c>
      <c r="B7988" s="105">
        <v>18</v>
      </c>
      <c r="C7988" s="112">
        <v>18.364800293600002</v>
      </c>
    </row>
    <row r="7989" spans="1:3" x14ac:dyDescent="0.25">
      <c r="A7989" s="120">
        <v>45623</v>
      </c>
      <c r="B7989" s="105">
        <v>19</v>
      </c>
      <c r="C7989" s="112">
        <v>18.620000000400001</v>
      </c>
    </row>
    <row r="7990" spans="1:3" x14ac:dyDescent="0.25">
      <c r="A7990" s="120">
        <v>45623</v>
      </c>
      <c r="B7990" s="105">
        <v>20</v>
      </c>
      <c r="C7990" s="112">
        <v>18.375200561900002</v>
      </c>
    </row>
    <row r="7991" spans="1:3" x14ac:dyDescent="0.25">
      <c r="A7991" s="120">
        <v>45623</v>
      </c>
      <c r="B7991" s="105">
        <v>21</v>
      </c>
      <c r="C7991" s="112">
        <v>17.904800659900001</v>
      </c>
    </row>
    <row r="7992" spans="1:3" x14ac:dyDescent="0.25">
      <c r="A7992" s="120">
        <v>45623</v>
      </c>
      <c r="B7992" s="105">
        <v>22</v>
      </c>
      <c r="C7992" s="112">
        <v>17.1112003181</v>
      </c>
    </row>
    <row r="7993" spans="1:3" x14ac:dyDescent="0.25">
      <c r="A7993" s="120">
        <v>45623</v>
      </c>
      <c r="B7993" s="105">
        <v>23</v>
      </c>
      <c r="C7993" s="112">
        <v>16.279999756300001</v>
      </c>
    </row>
    <row r="7994" spans="1:3" x14ac:dyDescent="0.25">
      <c r="A7994" s="120">
        <v>45623</v>
      </c>
      <c r="B7994" s="105">
        <v>24</v>
      </c>
      <c r="C7994" s="112">
        <v>15.547199707500001</v>
      </c>
    </row>
    <row r="7995" spans="1:3" x14ac:dyDescent="0.25">
      <c r="A7995" s="120">
        <v>45624</v>
      </c>
      <c r="B7995" s="105">
        <v>1</v>
      </c>
      <c r="C7995" s="112">
        <v>14.372000488799999</v>
      </c>
    </row>
    <row r="7996" spans="1:3" x14ac:dyDescent="0.25">
      <c r="A7996" s="120">
        <v>45624</v>
      </c>
      <c r="B7996" s="105">
        <v>2</v>
      </c>
      <c r="C7996" s="112">
        <v>13.5496002204</v>
      </c>
    </row>
    <row r="7997" spans="1:3" x14ac:dyDescent="0.25">
      <c r="A7997" s="120">
        <v>45624</v>
      </c>
      <c r="B7997" s="105">
        <v>3</v>
      </c>
      <c r="C7997" s="112">
        <v>12.9752005622</v>
      </c>
    </row>
    <row r="7998" spans="1:3" x14ac:dyDescent="0.25">
      <c r="A7998" s="120">
        <v>45624</v>
      </c>
      <c r="B7998" s="105">
        <v>4</v>
      </c>
      <c r="C7998" s="112">
        <v>12.769600220399999</v>
      </c>
    </row>
    <row r="7999" spans="1:3" x14ac:dyDescent="0.25">
      <c r="A7999" s="120">
        <v>45624</v>
      </c>
      <c r="B7999" s="105">
        <v>5</v>
      </c>
      <c r="C7999" s="112">
        <v>12.899200195999999</v>
      </c>
    </row>
    <row r="8000" spans="1:3" x14ac:dyDescent="0.25">
      <c r="A8000" s="120">
        <v>45624</v>
      </c>
      <c r="B8000" s="105">
        <v>6</v>
      </c>
      <c r="C8000" s="112">
        <v>13.413600342600001</v>
      </c>
    </row>
    <row r="8001" spans="1:3" x14ac:dyDescent="0.25">
      <c r="A8001" s="120">
        <v>45624</v>
      </c>
      <c r="B8001" s="105">
        <v>7</v>
      </c>
      <c r="C8001" s="112">
        <v>14.317600342399999</v>
      </c>
    </row>
    <row r="8002" spans="1:3" x14ac:dyDescent="0.25">
      <c r="A8002" s="120">
        <v>45624</v>
      </c>
      <c r="B8002" s="105">
        <v>8</v>
      </c>
      <c r="C8002" s="112">
        <v>13.938400269199999</v>
      </c>
    </row>
    <row r="8003" spans="1:3" x14ac:dyDescent="0.25">
      <c r="A8003" s="120">
        <v>45624</v>
      </c>
      <c r="B8003" s="105">
        <v>9</v>
      </c>
      <c r="C8003" s="112">
        <v>13.450400269100001</v>
      </c>
    </row>
    <row r="8004" spans="1:3" x14ac:dyDescent="0.25">
      <c r="A8004" s="120">
        <v>45624</v>
      </c>
      <c r="B8004" s="105">
        <v>10</v>
      </c>
      <c r="C8004" s="112">
        <v>13.0352001957</v>
      </c>
    </row>
    <row r="8005" spans="1:3" x14ac:dyDescent="0.25">
      <c r="A8005" s="120">
        <v>45624</v>
      </c>
      <c r="B8005" s="105">
        <v>11</v>
      </c>
      <c r="C8005" s="112">
        <v>12.6584001471</v>
      </c>
    </row>
    <row r="8006" spans="1:3" x14ac:dyDescent="0.25">
      <c r="A8006" s="120">
        <v>45624</v>
      </c>
      <c r="B8006" s="105">
        <v>12</v>
      </c>
      <c r="C8006" s="112">
        <v>12.524800171400001</v>
      </c>
    </row>
    <row r="8007" spans="1:3" x14ac:dyDescent="0.25">
      <c r="A8007" s="120">
        <v>45624</v>
      </c>
      <c r="B8007" s="105">
        <v>13</v>
      </c>
      <c r="C8007" s="112">
        <v>11.7920000614</v>
      </c>
    </row>
    <row r="8008" spans="1:3" x14ac:dyDescent="0.25">
      <c r="A8008" s="120">
        <v>45624</v>
      </c>
      <c r="B8008" s="105">
        <v>14</v>
      </c>
      <c r="C8008" s="112">
        <v>12.2936002203</v>
      </c>
    </row>
    <row r="8009" spans="1:3" x14ac:dyDescent="0.25">
      <c r="A8009" s="120">
        <v>45624</v>
      </c>
      <c r="B8009" s="105">
        <v>15</v>
      </c>
      <c r="C8009" s="112">
        <v>13.2384005134</v>
      </c>
    </row>
    <row r="8010" spans="1:3" x14ac:dyDescent="0.25">
      <c r="A8010" s="120">
        <v>45624</v>
      </c>
      <c r="B8010" s="105">
        <v>16</v>
      </c>
      <c r="C8010" s="112">
        <v>14.2280002446</v>
      </c>
    </row>
    <row r="8011" spans="1:3" x14ac:dyDescent="0.25">
      <c r="A8011" s="120">
        <v>45624</v>
      </c>
      <c r="B8011" s="105">
        <v>17</v>
      </c>
      <c r="C8011" s="112">
        <v>15.4591999517</v>
      </c>
    </row>
    <row r="8012" spans="1:3" x14ac:dyDescent="0.25">
      <c r="A8012" s="120">
        <v>45624</v>
      </c>
      <c r="B8012" s="105">
        <v>18</v>
      </c>
      <c r="C8012" s="112">
        <v>16.342399781000001</v>
      </c>
    </row>
    <row r="8013" spans="1:3" x14ac:dyDescent="0.25">
      <c r="A8013" s="120">
        <v>45624</v>
      </c>
      <c r="B8013" s="105">
        <v>19</v>
      </c>
      <c r="C8013" s="112">
        <v>16.303199341300001</v>
      </c>
    </row>
    <row r="8014" spans="1:3" x14ac:dyDescent="0.25">
      <c r="A8014" s="120">
        <v>45624</v>
      </c>
      <c r="B8014" s="105">
        <v>20</v>
      </c>
      <c r="C8014" s="112">
        <v>16.321600098299999</v>
      </c>
    </row>
    <row r="8015" spans="1:3" x14ac:dyDescent="0.25">
      <c r="A8015" s="120">
        <v>45624</v>
      </c>
      <c r="B8015" s="105">
        <v>21</v>
      </c>
      <c r="C8015" s="112">
        <v>16.283999878299998</v>
      </c>
    </row>
    <row r="8016" spans="1:3" x14ac:dyDescent="0.25">
      <c r="A8016" s="120">
        <v>45624</v>
      </c>
      <c r="B8016" s="105">
        <v>22</v>
      </c>
      <c r="C8016" s="112">
        <v>16.143999634100002</v>
      </c>
    </row>
    <row r="8017" spans="1:3" x14ac:dyDescent="0.25">
      <c r="A8017" s="120">
        <v>45624</v>
      </c>
      <c r="B8017" s="105">
        <v>23</v>
      </c>
      <c r="C8017" s="112">
        <v>15.672000000399999</v>
      </c>
    </row>
    <row r="8018" spans="1:3" x14ac:dyDescent="0.25">
      <c r="A8018" s="120">
        <v>45624</v>
      </c>
      <c r="B8018" s="105">
        <v>24</v>
      </c>
      <c r="C8018" s="112">
        <v>15.0088002935</v>
      </c>
    </row>
    <row r="8019" spans="1:3" x14ac:dyDescent="0.25">
      <c r="A8019" s="120">
        <v>45625</v>
      </c>
      <c r="B8019" s="105">
        <v>1</v>
      </c>
      <c r="C8019" s="112">
        <v>14.3200003667</v>
      </c>
    </row>
    <row r="8020" spans="1:3" x14ac:dyDescent="0.25">
      <c r="A8020" s="120">
        <v>45625</v>
      </c>
      <c r="B8020" s="105">
        <v>2</v>
      </c>
      <c r="C8020" s="112">
        <v>13.9280001225</v>
      </c>
    </row>
    <row r="8021" spans="1:3" x14ac:dyDescent="0.25">
      <c r="A8021" s="120">
        <v>45625</v>
      </c>
      <c r="B8021" s="105">
        <v>3</v>
      </c>
      <c r="C8021" s="112">
        <v>13.5128001712</v>
      </c>
    </row>
    <row r="8022" spans="1:3" x14ac:dyDescent="0.25">
      <c r="A8022" s="120">
        <v>45625</v>
      </c>
      <c r="B8022" s="105">
        <v>4</v>
      </c>
      <c r="C8022" s="112">
        <v>13.218400147000001</v>
      </c>
    </row>
    <row r="8023" spans="1:3" x14ac:dyDescent="0.25">
      <c r="A8023" s="120">
        <v>45625</v>
      </c>
      <c r="B8023" s="105">
        <v>5</v>
      </c>
      <c r="C8023" s="112">
        <v>13.340000367</v>
      </c>
    </row>
    <row r="8024" spans="1:3" x14ac:dyDescent="0.25">
      <c r="A8024" s="120">
        <v>45625</v>
      </c>
      <c r="B8024" s="105">
        <v>6</v>
      </c>
      <c r="C8024" s="112">
        <v>13.9696003425</v>
      </c>
    </row>
    <row r="8025" spans="1:3" x14ac:dyDescent="0.25">
      <c r="A8025" s="120">
        <v>45625</v>
      </c>
      <c r="B8025" s="105">
        <v>7</v>
      </c>
      <c r="C8025" s="112">
        <v>15.028800415699999</v>
      </c>
    </row>
    <row r="8026" spans="1:3" x14ac:dyDescent="0.25">
      <c r="A8026" s="120">
        <v>45625</v>
      </c>
      <c r="B8026" s="105">
        <v>8</v>
      </c>
      <c r="C8026" s="112">
        <v>14.360000122400001</v>
      </c>
    </row>
    <row r="8027" spans="1:3" x14ac:dyDescent="0.25">
      <c r="A8027" s="120">
        <v>45625</v>
      </c>
      <c r="B8027" s="105">
        <v>9</v>
      </c>
      <c r="C8027" s="112">
        <v>14.021600342300001</v>
      </c>
    </row>
    <row r="8028" spans="1:3" x14ac:dyDescent="0.25">
      <c r="A8028" s="120">
        <v>45625</v>
      </c>
      <c r="B8028" s="105">
        <v>10</v>
      </c>
      <c r="C8028" s="112">
        <v>14.777600098200001</v>
      </c>
    </row>
    <row r="8029" spans="1:3" x14ac:dyDescent="0.25">
      <c r="A8029" s="120">
        <v>45625</v>
      </c>
      <c r="B8029" s="105">
        <v>11</v>
      </c>
      <c r="C8029" s="112">
        <v>14.718400147000001</v>
      </c>
    </row>
    <row r="8030" spans="1:3" x14ac:dyDescent="0.25">
      <c r="A8030" s="120">
        <v>45625</v>
      </c>
      <c r="B8030" s="105">
        <v>12</v>
      </c>
      <c r="C8030" s="112">
        <v>15.0016003423</v>
      </c>
    </row>
    <row r="8031" spans="1:3" x14ac:dyDescent="0.25">
      <c r="A8031" s="120">
        <v>45625</v>
      </c>
      <c r="B8031" s="105">
        <v>13</v>
      </c>
      <c r="C8031" s="112">
        <v>14.780800537599999</v>
      </c>
    </row>
    <row r="8032" spans="1:3" x14ac:dyDescent="0.25">
      <c r="A8032" s="120">
        <v>45625</v>
      </c>
      <c r="B8032" s="105">
        <v>14</v>
      </c>
      <c r="C8032" s="112">
        <v>14.4032001959</v>
      </c>
    </row>
    <row r="8033" spans="1:3" x14ac:dyDescent="0.25">
      <c r="A8033" s="120">
        <v>45625</v>
      </c>
      <c r="B8033" s="105">
        <v>15</v>
      </c>
      <c r="C8033" s="112">
        <v>15.2568002937</v>
      </c>
    </row>
    <row r="8034" spans="1:3" x14ac:dyDescent="0.25">
      <c r="A8034" s="120">
        <v>45625</v>
      </c>
      <c r="B8034" s="105">
        <v>16</v>
      </c>
      <c r="C8034" s="112">
        <v>15.516000000599998</v>
      </c>
    </row>
    <row r="8035" spans="1:3" x14ac:dyDescent="0.25">
      <c r="A8035" s="120">
        <v>45625</v>
      </c>
      <c r="B8035" s="105">
        <v>17</v>
      </c>
      <c r="C8035" s="112">
        <v>16.788800049400002</v>
      </c>
    </row>
    <row r="8036" spans="1:3" x14ac:dyDescent="0.25">
      <c r="A8036" s="120">
        <v>45625</v>
      </c>
      <c r="B8036" s="105">
        <v>18</v>
      </c>
      <c r="C8036" s="112">
        <v>18.042400513600001</v>
      </c>
    </row>
    <row r="8037" spans="1:3" x14ac:dyDescent="0.25">
      <c r="A8037" s="120">
        <v>45625</v>
      </c>
      <c r="B8037" s="105">
        <v>19</v>
      </c>
      <c r="C8037" s="112">
        <v>18.0768002935</v>
      </c>
    </row>
    <row r="8038" spans="1:3" x14ac:dyDescent="0.25">
      <c r="A8038" s="120">
        <v>45625</v>
      </c>
      <c r="B8038" s="105">
        <v>20</v>
      </c>
      <c r="C8038" s="112">
        <v>17.832800049300001</v>
      </c>
    </row>
    <row r="8039" spans="1:3" x14ac:dyDescent="0.25">
      <c r="A8039" s="120">
        <v>45625</v>
      </c>
      <c r="B8039" s="105">
        <v>21</v>
      </c>
      <c r="C8039" s="112">
        <v>17.381600586400001</v>
      </c>
    </row>
    <row r="8040" spans="1:3" x14ac:dyDescent="0.25">
      <c r="A8040" s="120">
        <v>45625</v>
      </c>
      <c r="B8040" s="105">
        <v>22</v>
      </c>
      <c r="C8040" s="112">
        <v>16.875199951499997</v>
      </c>
    </row>
    <row r="8041" spans="1:3" x14ac:dyDescent="0.25">
      <c r="A8041" s="120">
        <v>45625</v>
      </c>
      <c r="B8041" s="105">
        <v>23</v>
      </c>
      <c r="C8041" s="112">
        <v>16.1848002935</v>
      </c>
    </row>
    <row r="8042" spans="1:3" x14ac:dyDescent="0.25">
      <c r="A8042" s="120">
        <v>45625</v>
      </c>
      <c r="B8042" s="105">
        <v>24</v>
      </c>
      <c r="C8042" s="112">
        <v>15.2576003423</v>
      </c>
    </row>
    <row r="8043" spans="1:3" x14ac:dyDescent="0.25">
      <c r="A8043" s="120">
        <v>45626</v>
      </c>
      <c r="B8043" s="105">
        <v>1</v>
      </c>
      <c r="C8043" s="112">
        <v>14.413600220199999</v>
      </c>
    </row>
    <row r="8044" spans="1:3" x14ac:dyDescent="0.25">
      <c r="A8044" s="120">
        <v>45626</v>
      </c>
      <c r="B8044" s="105">
        <v>2</v>
      </c>
      <c r="C8044" s="112">
        <v>13.792800293700001</v>
      </c>
    </row>
    <row r="8045" spans="1:3" x14ac:dyDescent="0.25">
      <c r="A8045" s="120">
        <v>45626</v>
      </c>
      <c r="B8045" s="105">
        <v>3</v>
      </c>
      <c r="C8045" s="112">
        <v>13.538400513399999</v>
      </c>
    </row>
    <row r="8046" spans="1:3" x14ac:dyDescent="0.25">
      <c r="A8046" s="120">
        <v>45626</v>
      </c>
      <c r="B8046" s="105">
        <v>4</v>
      </c>
      <c r="C8046" s="112">
        <v>13.215200317900001</v>
      </c>
    </row>
    <row r="8047" spans="1:3" x14ac:dyDescent="0.25">
      <c r="A8047" s="120">
        <v>45626</v>
      </c>
      <c r="B8047" s="105">
        <v>5</v>
      </c>
      <c r="C8047" s="112">
        <v>13.2904000249</v>
      </c>
    </row>
    <row r="8048" spans="1:3" x14ac:dyDescent="0.25">
      <c r="A8048" s="120">
        <v>45626</v>
      </c>
      <c r="B8048" s="105">
        <v>6</v>
      </c>
      <c r="C8048" s="112">
        <v>13.692800293500001</v>
      </c>
    </row>
    <row r="8049" spans="1:3" x14ac:dyDescent="0.25">
      <c r="A8049" s="120">
        <v>45626</v>
      </c>
      <c r="B8049" s="105">
        <v>7</v>
      </c>
      <c r="C8049" s="112">
        <v>14.0184003912</v>
      </c>
    </row>
    <row r="8050" spans="1:3" x14ac:dyDescent="0.25">
      <c r="A8050" s="120">
        <v>45626</v>
      </c>
      <c r="B8050" s="105">
        <v>8</v>
      </c>
      <c r="C8050" s="112">
        <v>13.563200440099999</v>
      </c>
    </row>
    <row r="8051" spans="1:3" x14ac:dyDescent="0.25">
      <c r="A8051" s="120">
        <v>45626</v>
      </c>
      <c r="B8051" s="105">
        <v>9</v>
      </c>
      <c r="C8051" s="112">
        <v>12.8712001958</v>
      </c>
    </row>
    <row r="8052" spans="1:3" x14ac:dyDescent="0.25">
      <c r="A8052" s="120">
        <v>45626</v>
      </c>
      <c r="B8052" s="105">
        <v>10</v>
      </c>
      <c r="C8052" s="112">
        <v>12.668800232600001</v>
      </c>
    </row>
    <row r="8053" spans="1:3" x14ac:dyDescent="0.25">
      <c r="A8053" s="120">
        <v>45626</v>
      </c>
      <c r="B8053" s="105">
        <v>11</v>
      </c>
      <c r="C8053" s="112">
        <v>11.6840002448</v>
      </c>
    </row>
    <row r="8054" spans="1:3" x14ac:dyDescent="0.25">
      <c r="A8054" s="120">
        <v>45626</v>
      </c>
      <c r="B8054" s="105">
        <v>12</v>
      </c>
      <c r="C8054" s="112">
        <v>11.221600464700002</v>
      </c>
    </row>
    <row r="8055" spans="1:3" x14ac:dyDescent="0.25">
      <c r="A8055" s="120">
        <v>45626</v>
      </c>
      <c r="B8055" s="105">
        <v>13</v>
      </c>
      <c r="C8055" s="112">
        <v>11.151200318299999</v>
      </c>
    </row>
    <row r="8056" spans="1:3" x14ac:dyDescent="0.25">
      <c r="A8056" s="120">
        <v>45626</v>
      </c>
      <c r="B8056" s="105">
        <v>14</v>
      </c>
      <c r="C8056" s="112">
        <v>12.336800354700001</v>
      </c>
    </row>
    <row r="8057" spans="1:3" x14ac:dyDescent="0.25">
      <c r="A8057" s="120">
        <v>45626</v>
      </c>
      <c r="B8057" s="105">
        <v>15</v>
      </c>
      <c r="C8057" s="112">
        <v>13.383200073800001</v>
      </c>
    </row>
    <row r="8058" spans="1:3" x14ac:dyDescent="0.25">
      <c r="A8058" s="120">
        <v>45626</v>
      </c>
      <c r="B8058" s="105">
        <v>16</v>
      </c>
      <c r="C8058" s="112">
        <v>13.686400513200001</v>
      </c>
    </row>
    <row r="8059" spans="1:3" x14ac:dyDescent="0.25">
      <c r="A8059" s="120">
        <v>45626</v>
      </c>
      <c r="B8059" s="105">
        <v>17</v>
      </c>
      <c r="C8059" s="112">
        <v>15.358400025000002</v>
      </c>
    </row>
    <row r="8060" spans="1:3" x14ac:dyDescent="0.25">
      <c r="A8060" s="120">
        <v>45626</v>
      </c>
      <c r="B8060" s="105">
        <v>18</v>
      </c>
      <c r="C8060" s="112">
        <v>16.928800415500003</v>
      </c>
    </row>
    <row r="8061" spans="1:3" x14ac:dyDescent="0.25">
      <c r="A8061" s="120">
        <v>45626</v>
      </c>
      <c r="B8061" s="105">
        <v>19</v>
      </c>
      <c r="C8061" s="112">
        <v>16.944000244600002</v>
      </c>
    </row>
    <row r="8062" spans="1:3" x14ac:dyDescent="0.25">
      <c r="A8062" s="120">
        <v>45626</v>
      </c>
      <c r="B8062" s="105">
        <v>20</v>
      </c>
      <c r="C8062" s="112">
        <v>16.813600464499999</v>
      </c>
    </row>
    <row r="8063" spans="1:3" x14ac:dyDescent="0.25">
      <c r="A8063" s="120">
        <v>45626</v>
      </c>
      <c r="B8063" s="105">
        <v>21</v>
      </c>
      <c r="C8063" s="112">
        <v>16.643199707499999</v>
      </c>
    </row>
    <row r="8064" spans="1:3" x14ac:dyDescent="0.25">
      <c r="A8064" s="120">
        <v>45626</v>
      </c>
      <c r="B8064" s="105">
        <v>22</v>
      </c>
      <c r="C8064" s="112">
        <v>16.162399658599998</v>
      </c>
    </row>
    <row r="8065" spans="1:3" x14ac:dyDescent="0.25">
      <c r="A8065" s="120">
        <v>45626</v>
      </c>
      <c r="B8065" s="105">
        <v>23</v>
      </c>
      <c r="C8065" s="112">
        <v>15.481600098000001</v>
      </c>
    </row>
    <row r="8066" spans="1:3" x14ac:dyDescent="0.25">
      <c r="A8066" s="120">
        <v>45626</v>
      </c>
      <c r="B8066" s="105">
        <v>24</v>
      </c>
      <c r="C8066" s="112">
        <v>14.681600098000001</v>
      </c>
    </row>
    <row r="8067" spans="1:3" x14ac:dyDescent="0.25">
      <c r="A8067" s="120">
        <v>45627</v>
      </c>
      <c r="B8067" s="105">
        <v>1</v>
      </c>
      <c r="C8067" s="112">
        <v>13.972800171599999</v>
      </c>
    </row>
    <row r="8068" spans="1:3" x14ac:dyDescent="0.25">
      <c r="A8068" s="120">
        <v>45627</v>
      </c>
      <c r="B8068" s="105">
        <v>2</v>
      </c>
      <c r="C8068" s="112">
        <v>13.5536000981</v>
      </c>
    </row>
    <row r="8069" spans="1:3" x14ac:dyDescent="0.25">
      <c r="A8069" s="120">
        <v>45627</v>
      </c>
      <c r="B8069" s="105">
        <v>3</v>
      </c>
      <c r="C8069" s="112">
        <v>13.1360001225</v>
      </c>
    </row>
    <row r="8070" spans="1:3" x14ac:dyDescent="0.25">
      <c r="A8070" s="120">
        <v>45627</v>
      </c>
      <c r="B8070" s="105">
        <v>4</v>
      </c>
      <c r="C8070" s="112">
        <v>12.7960003669</v>
      </c>
    </row>
    <row r="8071" spans="1:3" x14ac:dyDescent="0.25">
      <c r="A8071" s="120">
        <v>45627</v>
      </c>
      <c r="B8071" s="105">
        <v>5</v>
      </c>
      <c r="C8071" s="112">
        <v>12.9552001958</v>
      </c>
    </row>
    <row r="8072" spans="1:3" x14ac:dyDescent="0.25">
      <c r="A8072" s="120">
        <v>45627</v>
      </c>
      <c r="B8072" s="105">
        <v>6</v>
      </c>
      <c r="C8072" s="112">
        <v>13.4232005622</v>
      </c>
    </row>
    <row r="8073" spans="1:3" x14ac:dyDescent="0.25">
      <c r="A8073" s="120">
        <v>45627</v>
      </c>
      <c r="B8073" s="105">
        <v>7</v>
      </c>
      <c r="C8073" s="112">
        <v>13.7552003179</v>
      </c>
    </row>
    <row r="8074" spans="1:3" x14ac:dyDescent="0.25">
      <c r="A8074" s="120">
        <v>45627</v>
      </c>
      <c r="B8074" s="105">
        <v>8</v>
      </c>
      <c r="C8074" s="112">
        <v>13.429600220300001</v>
      </c>
    </row>
    <row r="8075" spans="1:3" x14ac:dyDescent="0.25">
      <c r="A8075" s="120">
        <v>45627</v>
      </c>
      <c r="B8075" s="105">
        <v>9</v>
      </c>
      <c r="C8075" s="112">
        <v>12.558400391299999</v>
      </c>
    </row>
    <row r="8076" spans="1:3" x14ac:dyDescent="0.25">
      <c r="A8076" s="120">
        <v>45627</v>
      </c>
      <c r="B8076" s="105">
        <v>10</v>
      </c>
      <c r="C8076" s="112">
        <v>11.835200196100001</v>
      </c>
    </row>
    <row r="8077" spans="1:3" x14ac:dyDescent="0.25">
      <c r="A8077" s="120">
        <v>45627</v>
      </c>
      <c r="B8077" s="105">
        <v>11</v>
      </c>
      <c r="C8077" s="112">
        <v>11.299200257000001</v>
      </c>
    </row>
    <row r="8078" spans="1:3" x14ac:dyDescent="0.25">
      <c r="A8078" s="120">
        <v>45627</v>
      </c>
      <c r="B8078" s="105">
        <v>12</v>
      </c>
      <c r="C8078" s="112">
        <v>11.705600220399999</v>
      </c>
    </row>
    <row r="8079" spans="1:3" x14ac:dyDescent="0.25">
      <c r="A8079" s="120">
        <v>45627</v>
      </c>
      <c r="B8079" s="105">
        <v>13</v>
      </c>
      <c r="C8079" s="112">
        <v>11.840800293700001</v>
      </c>
    </row>
    <row r="8080" spans="1:3" x14ac:dyDescent="0.25">
      <c r="A8080" s="120">
        <v>45627</v>
      </c>
      <c r="B8080" s="105">
        <v>14</v>
      </c>
      <c r="C8080" s="112">
        <v>11.632800354900001</v>
      </c>
    </row>
    <row r="8081" spans="1:3" x14ac:dyDescent="0.25">
      <c r="A8081" s="120">
        <v>45627</v>
      </c>
      <c r="B8081" s="105">
        <v>15</v>
      </c>
      <c r="C8081" s="112">
        <v>12.479200257</v>
      </c>
    </row>
    <row r="8082" spans="1:3" x14ac:dyDescent="0.25">
      <c r="A8082" s="120">
        <v>45627</v>
      </c>
      <c r="B8082" s="105">
        <v>16</v>
      </c>
      <c r="C8082" s="112">
        <v>13.7224001471</v>
      </c>
    </row>
    <row r="8083" spans="1:3" x14ac:dyDescent="0.25">
      <c r="A8083" s="120">
        <v>45627</v>
      </c>
      <c r="B8083" s="105">
        <v>17</v>
      </c>
      <c r="C8083" s="112">
        <v>15.443200195699999</v>
      </c>
    </row>
    <row r="8084" spans="1:3" x14ac:dyDescent="0.25">
      <c r="A8084" s="120">
        <v>45627</v>
      </c>
      <c r="B8084" s="105">
        <v>18</v>
      </c>
      <c r="C8084" s="112">
        <v>17.184800537499999</v>
      </c>
    </row>
    <row r="8085" spans="1:3" x14ac:dyDescent="0.25">
      <c r="A8085" s="120">
        <v>45627</v>
      </c>
      <c r="B8085" s="105">
        <v>19</v>
      </c>
      <c r="C8085" s="112">
        <v>17.420000610999999</v>
      </c>
    </row>
    <row r="8086" spans="1:3" x14ac:dyDescent="0.25">
      <c r="A8086" s="120">
        <v>45627</v>
      </c>
      <c r="B8086" s="105">
        <v>20</v>
      </c>
      <c r="C8086" s="112">
        <v>17.169600586600001</v>
      </c>
    </row>
    <row r="8087" spans="1:3" x14ac:dyDescent="0.25">
      <c r="A8087" s="120">
        <v>45627</v>
      </c>
      <c r="B8087" s="105">
        <v>21</v>
      </c>
      <c r="C8087" s="112">
        <v>16.998400635399999</v>
      </c>
    </row>
    <row r="8088" spans="1:3" x14ac:dyDescent="0.25">
      <c r="A8088" s="120">
        <v>45627</v>
      </c>
      <c r="B8088" s="105">
        <v>22</v>
      </c>
      <c r="C8088" s="112">
        <v>16.3991999518</v>
      </c>
    </row>
    <row r="8089" spans="1:3" x14ac:dyDescent="0.25">
      <c r="A8089" s="120">
        <v>45627</v>
      </c>
      <c r="B8089" s="105">
        <v>23</v>
      </c>
      <c r="C8089" s="112">
        <v>15.493600220099999</v>
      </c>
    </row>
    <row r="8090" spans="1:3" x14ac:dyDescent="0.25">
      <c r="A8090" s="120">
        <v>45627</v>
      </c>
      <c r="B8090" s="105">
        <v>24</v>
      </c>
      <c r="C8090" s="112">
        <v>14.5104006353</v>
      </c>
    </row>
    <row r="8091" spans="1:3" x14ac:dyDescent="0.25">
      <c r="A8091" s="120">
        <v>45628</v>
      </c>
      <c r="B8091" s="105">
        <v>1</v>
      </c>
      <c r="C8091" s="112">
        <v>13.702400146899999</v>
      </c>
    </row>
    <row r="8092" spans="1:3" x14ac:dyDescent="0.25">
      <c r="A8092" s="120">
        <v>45628</v>
      </c>
      <c r="B8092" s="105">
        <v>2</v>
      </c>
      <c r="C8092" s="112">
        <v>13.3056003424</v>
      </c>
    </row>
    <row r="8093" spans="1:3" x14ac:dyDescent="0.25">
      <c r="A8093" s="120">
        <v>45628</v>
      </c>
      <c r="B8093" s="105">
        <v>3</v>
      </c>
      <c r="C8093" s="112">
        <v>13.1024003911</v>
      </c>
    </row>
    <row r="8094" spans="1:3" x14ac:dyDescent="0.25">
      <c r="A8094" s="120">
        <v>45628</v>
      </c>
      <c r="B8094" s="105">
        <v>4</v>
      </c>
      <c r="C8094" s="112">
        <v>13.044000366800001</v>
      </c>
    </row>
    <row r="8095" spans="1:3" x14ac:dyDescent="0.25">
      <c r="A8095" s="120">
        <v>45628</v>
      </c>
      <c r="B8095" s="105">
        <v>5</v>
      </c>
      <c r="C8095" s="112">
        <v>13.6288005377</v>
      </c>
    </row>
    <row r="8096" spans="1:3" x14ac:dyDescent="0.25">
      <c r="A8096" s="120">
        <v>45628</v>
      </c>
      <c r="B8096" s="105">
        <v>6</v>
      </c>
      <c r="C8096" s="112">
        <v>14.7008004156</v>
      </c>
    </row>
    <row r="8097" spans="1:3" x14ac:dyDescent="0.25">
      <c r="A8097" s="120">
        <v>45628</v>
      </c>
      <c r="B8097" s="105">
        <v>7</v>
      </c>
      <c r="C8097" s="112">
        <v>16.0320000004</v>
      </c>
    </row>
    <row r="8098" spans="1:3" x14ac:dyDescent="0.25">
      <c r="A8098" s="120">
        <v>45628</v>
      </c>
      <c r="B8098" s="105">
        <v>8</v>
      </c>
      <c r="C8098" s="112">
        <v>15.766400513400001</v>
      </c>
    </row>
    <row r="8099" spans="1:3" x14ac:dyDescent="0.25">
      <c r="A8099" s="120">
        <v>45628</v>
      </c>
      <c r="B8099" s="105">
        <v>9</v>
      </c>
      <c r="C8099" s="112">
        <v>14.7840004888</v>
      </c>
    </row>
    <row r="8100" spans="1:3" x14ac:dyDescent="0.25">
      <c r="A8100" s="120">
        <v>45628</v>
      </c>
      <c r="B8100" s="105">
        <v>10</v>
      </c>
      <c r="C8100" s="112">
        <v>13.899200318</v>
      </c>
    </row>
    <row r="8101" spans="1:3" x14ac:dyDescent="0.25">
      <c r="A8101" s="120">
        <v>45628</v>
      </c>
      <c r="B8101" s="105">
        <v>11</v>
      </c>
      <c r="C8101" s="112">
        <v>13.0872004401</v>
      </c>
    </row>
    <row r="8102" spans="1:3" x14ac:dyDescent="0.25">
      <c r="A8102" s="120">
        <v>45628</v>
      </c>
      <c r="B8102" s="105">
        <v>12</v>
      </c>
      <c r="C8102" s="112">
        <v>12.764000122600001</v>
      </c>
    </row>
    <row r="8103" spans="1:3" x14ac:dyDescent="0.25">
      <c r="A8103" s="120">
        <v>45628</v>
      </c>
      <c r="B8103" s="105">
        <v>13</v>
      </c>
      <c r="C8103" s="112">
        <v>12.7088002325</v>
      </c>
    </row>
    <row r="8104" spans="1:3" x14ac:dyDescent="0.25">
      <c r="A8104" s="120">
        <v>45628</v>
      </c>
      <c r="B8104" s="105">
        <v>14</v>
      </c>
      <c r="C8104" s="112">
        <v>12.8736002202</v>
      </c>
    </row>
    <row r="8105" spans="1:3" x14ac:dyDescent="0.25">
      <c r="A8105" s="120">
        <v>45628</v>
      </c>
      <c r="B8105" s="105">
        <v>15</v>
      </c>
      <c r="C8105" s="112">
        <v>13.6536000982</v>
      </c>
    </row>
    <row r="8106" spans="1:3" x14ac:dyDescent="0.25">
      <c r="A8106" s="120">
        <v>45628</v>
      </c>
      <c r="B8106" s="105">
        <v>16</v>
      </c>
      <c r="C8106" s="112">
        <v>14.919200440000001</v>
      </c>
    </row>
    <row r="8107" spans="1:3" x14ac:dyDescent="0.25">
      <c r="A8107" s="120">
        <v>45628</v>
      </c>
      <c r="B8107" s="105">
        <v>17</v>
      </c>
      <c r="C8107" s="112">
        <v>16.9056002202</v>
      </c>
    </row>
    <row r="8108" spans="1:3" x14ac:dyDescent="0.25">
      <c r="A8108" s="120">
        <v>45628</v>
      </c>
      <c r="B8108" s="105">
        <v>18</v>
      </c>
      <c r="C8108" s="112">
        <v>18.528000610899998</v>
      </c>
    </row>
    <row r="8109" spans="1:3" x14ac:dyDescent="0.25">
      <c r="A8109" s="120">
        <v>45628</v>
      </c>
      <c r="B8109" s="105">
        <v>19</v>
      </c>
      <c r="C8109" s="112">
        <v>18.752000244800001</v>
      </c>
    </row>
    <row r="8110" spans="1:3" x14ac:dyDescent="0.25">
      <c r="A8110" s="120">
        <v>45628</v>
      </c>
      <c r="B8110" s="105">
        <v>20</v>
      </c>
      <c r="C8110" s="112">
        <v>18.755200318</v>
      </c>
    </row>
    <row r="8111" spans="1:3" x14ac:dyDescent="0.25">
      <c r="A8111" s="120">
        <v>45628</v>
      </c>
      <c r="B8111" s="105">
        <v>21</v>
      </c>
      <c r="C8111" s="112">
        <v>18.421600342400001</v>
      </c>
    </row>
    <row r="8112" spans="1:3" x14ac:dyDescent="0.25">
      <c r="A8112" s="120">
        <v>45628</v>
      </c>
      <c r="B8112" s="105">
        <v>22</v>
      </c>
      <c r="C8112" s="112">
        <v>17.204799805</v>
      </c>
    </row>
    <row r="8113" spans="1:3" x14ac:dyDescent="0.25">
      <c r="A8113" s="120">
        <v>45628</v>
      </c>
      <c r="B8113" s="105">
        <v>23</v>
      </c>
      <c r="C8113" s="112">
        <v>16.191200073699999</v>
      </c>
    </row>
    <row r="8114" spans="1:3" x14ac:dyDescent="0.25">
      <c r="A8114" s="120">
        <v>45628</v>
      </c>
      <c r="B8114" s="105">
        <v>24</v>
      </c>
      <c r="C8114" s="112">
        <v>14.972800171399999</v>
      </c>
    </row>
    <row r="8115" spans="1:3" x14ac:dyDescent="0.25">
      <c r="A8115" s="120">
        <v>45629</v>
      </c>
      <c r="B8115" s="105">
        <v>1</v>
      </c>
      <c r="C8115" s="112">
        <v>13.8344002692</v>
      </c>
    </row>
    <row r="8116" spans="1:3" x14ac:dyDescent="0.25">
      <c r="A8116" s="120">
        <v>45629</v>
      </c>
      <c r="B8116" s="105">
        <v>2</v>
      </c>
      <c r="C8116" s="112">
        <v>13.3280002446</v>
      </c>
    </row>
    <row r="8117" spans="1:3" x14ac:dyDescent="0.25">
      <c r="A8117" s="120">
        <v>45629</v>
      </c>
      <c r="B8117" s="105">
        <v>3</v>
      </c>
      <c r="C8117" s="112">
        <v>13.2072003179</v>
      </c>
    </row>
    <row r="8118" spans="1:3" x14ac:dyDescent="0.25">
      <c r="A8118" s="120">
        <v>45629</v>
      </c>
      <c r="B8118" s="105">
        <v>4</v>
      </c>
      <c r="C8118" s="112">
        <v>13.0768001714</v>
      </c>
    </row>
    <row r="8119" spans="1:3" x14ac:dyDescent="0.25">
      <c r="A8119" s="120">
        <v>45629</v>
      </c>
      <c r="B8119" s="105">
        <v>5</v>
      </c>
      <c r="C8119" s="112">
        <v>13.475199951700001</v>
      </c>
    </row>
    <row r="8120" spans="1:3" x14ac:dyDescent="0.25">
      <c r="A8120" s="120">
        <v>45629</v>
      </c>
      <c r="B8120" s="105">
        <v>6</v>
      </c>
      <c r="C8120" s="112">
        <v>14.458400147000001</v>
      </c>
    </row>
    <row r="8121" spans="1:3" x14ac:dyDescent="0.25">
      <c r="A8121" s="120">
        <v>45629</v>
      </c>
      <c r="B8121" s="105">
        <v>7</v>
      </c>
      <c r="C8121" s="112">
        <v>15.9056002203</v>
      </c>
    </row>
    <row r="8122" spans="1:3" x14ac:dyDescent="0.25">
      <c r="A8122" s="120">
        <v>45629</v>
      </c>
      <c r="B8122" s="105">
        <v>8</v>
      </c>
      <c r="C8122" s="112">
        <v>16.140000000400001</v>
      </c>
    </row>
    <row r="8123" spans="1:3" x14ac:dyDescent="0.25">
      <c r="A8123" s="120">
        <v>45629</v>
      </c>
      <c r="B8123" s="105">
        <v>9</v>
      </c>
      <c r="C8123" s="112">
        <v>15.484000244799999</v>
      </c>
    </row>
    <row r="8124" spans="1:3" x14ac:dyDescent="0.25">
      <c r="A8124" s="120">
        <v>45629</v>
      </c>
      <c r="B8124" s="105">
        <v>10</v>
      </c>
      <c r="C8124" s="112">
        <v>14.920800537700002</v>
      </c>
    </row>
    <row r="8125" spans="1:3" x14ac:dyDescent="0.25">
      <c r="A8125" s="120">
        <v>45629</v>
      </c>
      <c r="B8125" s="105">
        <v>11</v>
      </c>
      <c r="C8125" s="112">
        <v>14.0472003179</v>
      </c>
    </row>
    <row r="8126" spans="1:3" x14ac:dyDescent="0.25">
      <c r="A8126" s="120">
        <v>45629</v>
      </c>
      <c r="B8126" s="105">
        <v>12</v>
      </c>
      <c r="C8126" s="112">
        <v>13.1600003668</v>
      </c>
    </row>
    <row r="8127" spans="1:3" x14ac:dyDescent="0.25">
      <c r="A8127" s="120">
        <v>45629</v>
      </c>
      <c r="B8127" s="105">
        <v>13</v>
      </c>
      <c r="C8127" s="112">
        <v>15.276800293399999</v>
      </c>
    </row>
    <row r="8128" spans="1:3" x14ac:dyDescent="0.25">
      <c r="A8128" s="120">
        <v>45629</v>
      </c>
      <c r="B8128" s="105">
        <v>14</v>
      </c>
      <c r="C8128" s="112">
        <v>15.172000244700001</v>
      </c>
    </row>
    <row r="8129" spans="1:3" x14ac:dyDescent="0.25">
      <c r="A8129" s="120">
        <v>45629</v>
      </c>
      <c r="B8129" s="105">
        <v>15</v>
      </c>
      <c r="C8129" s="112">
        <v>14.523200195799999</v>
      </c>
    </row>
    <row r="8130" spans="1:3" x14ac:dyDescent="0.25">
      <c r="A8130" s="120">
        <v>45629</v>
      </c>
      <c r="B8130" s="105">
        <v>16</v>
      </c>
      <c r="C8130" s="112">
        <v>15.355200073700001</v>
      </c>
    </row>
    <row r="8131" spans="1:3" x14ac:dyDescent="0.25">
      <c r="A8131" s="120">
        <v>45629</v>
      </c>
      <c r="B8131" s="105">
        <v>17</v>
      </c>
      <c r="C8131" s="112">
        <v>16.862400146799999</v>
      </c>
    </row>
    <row r="8132" spans="1:3" x14ac:dyDescent="0.25">
      <c r="A8132" s="120">
        <v>45629</v>
      </c>
      <c r="B8132" s="105">
        <v>18</v>
      </c>
      <c r="C8132" s="112">
        <v>18.8776004646</v>
      </c>
    </row>
    <row r="8133" spans="1:3" x14ac:dyDescent="0.25">
      <c r="A8133" s="120">
        <v>45629</v>
      </c>
      <c r="B8133" s="105">
        <v>19</v>
      </c>
      <c r="C8133" s="112">
        <v>19.2576007087</v>
      </c>
    </row>
    <row r="8134" spans="1:3" x14ac:dyDescent="0.25">
      <c r="A8134" s="120">
        <v>45629</v>
      </c>
      <c r="B8134" s="105">
        <v>20</v>
      </c>
      <c r="C8134" s="112">
        <v>19.456800171300003</v>
      </c>
    </row>
    <row r="8135" spans="1:3" x14ac:dyDescent="0.25">
      <c r="A8135" s="120">
        <v>45629</v>
      </c>
      <c r="B8135" s="105">
        <v>21</v>
      </c>
      <c r="C8135" s="112">
        <v>19.000000366799998</v>
      </c>
    </row>
    <row r="8136" spans="1:3" x14ac:dyDescent="0.25">
      <c r="A8136" s="120">
        <v>45629</v>
      </c>
      <c r="B8136" s="105">
        <v>22</v>
      </c>
      <c r="C8136" s="112">
        <v>17.872000000299998</v>
      </c>
    </row>
    <row r="8137" spans="1:3" x14ac:dyDescent="0.25">
      <c r="A8137" s="120">
        <v>45629</v>
      </c>
      <c r="B8137" s="105">
        <v>23</v>
      </c>
      <c r="C8137" s="112">
        <v>16.651999878400002</v>
      </c>
    </row>
    <row r="8138" spans="1:3" x14ac:dyDescent="0.25">
      <c r="A8138" s="120">
        <v>45629</v>
      </c>
      <c r="B8138" s="105">
        <v>24</v>
      </c>
      <c r="C8138" s="112">
        <v>15.5904002692</v>
      </c>
    </row>
    <row r="8139" spans="1:3" x14ac:dyDescent="0.25">
      <c r="A8139" s="120">
        <v>45630</v>
      </c>
      <c r="B8139" s="105">
        <v>1</v>
      </c>
      <c r="C8139" s="112">
        <v>14.6408002935</v>
      </c>
    </row>
    <row r="8140" spans="1:3" x14ac:dyDescent="0.25">
      <c r="A8140" s="120">
        <v>45630</v>
      </c>
      <c r="B8140" s="105">
        <v>2</v>
      </c>
      <c r="C8140" s="112">
        <v>14.014400391200001</v>
      </c>
    </row>
    <row r="8141" spans="1:3" x14ac:dyDescent="0.25">
      <c r="A8141" s="120">
        <v>45630</v>
      </c>
      <c r="B8141" s="105">
        <v>3</v>
      </c>
      <c r="C8141" s="112">
        <v>13.612000244499999</v>
      </c>
    </row>
    <row r="8142" spans="1:3" x14ac:dyDescent="0.25">
      <c r="A8142" s="120">
        <v>45630</v>
      </c>
      <c r="B8142" s="105">
        <v>4</v>
      </c>
      <c r="C8142" s="112">
        <v>13.464000366700001</v>
      </c>
    </row>
    <row r="8143" spans="1:3" x14ac:dyDescent="0.25">
      <c r="A8143" s="120">
        <v>45630</v>
      </c>
      <c r="B8143" s="105">
        <v>5</v>
      </c>
      <c r="C8143" s="112">
        <v>14.0592000737</v>
      </c>
    </row>
    <row r="8144" spans="1:3" x14ac:dyDescent="0.25">
      <c r="A8144" s="120">
        <v>45630</v>
      </c>
      <c r="B8144" s="105">
        <v>6</v>
      </c>
      <c r="C8144" s="112">
        <v>15.127200073699999</v>
      </c>
    </row>
    <row r="8145" spans="1:3" x14ac:dyDescent="0.25">
      <c r="A8145" s="120">
        <v>45630</v>
      </c>
      <c r="B8145" s="105">
        <v>7</v>
      </c>
      <c r="C8145" s="112">
        <v>16.704000000299999</v>
      </c>
    </row>
    <row r="8146" spans="1:3" x14ac:dyDescent="0.25">
      <c r="A8146" s="120">
        <v>45630</v>
      </c>
      <c r="B8146" s="105">
        <v>8</v>
      </c>
      <c r="C8146" s="112">
        <v>16.701600098099998</v>
      </c>
    </row>
    <row r="8147" spans="1:3" x14ac:dyDescent="0.25">
      <c r="A8147" s="120">
        <v>45630</v>
      </c>
      <c r="B8147" s="105">
        <v>9</v>
      </c>
      <c r="C8147" s="112">
        <v>15.630400269199999</v>
      </c>
    </row>
    <row r="8148" spans="1:3" x14ac:dyDescent="0.25">
      <c r="A8148" s="120">
        <v>45630</v>
      </c>
      <c r="B8148" s="105">
        <v>10</v>
      </c>
      <c r="C8148" s="112">
        <v>14.682400147099999</v>
      </c>
    </row>
    <row r="8149" spans="1:3" x14ac:dyDescent="0.25">
      <c r="A8149" s="120">
        <v>45630</v>
      </c>
      <c r="B8149" s="105">
        <v>11</v>
      </c>
      <c r="C8149" s="112">
        <v>13.8392001958</v>
      </c>
    </row>
    <row r="8150" spans="1:3" x14ac:dyDescent="0.25">
      <c r="A8150" s="120">
        <v>45630</v>
      </c>
      <c r="B8150" s="105">
        <v>12</v>
      </c>
      <c r="C8150" s="112">
        <v>13.135200318200001</v>
      </c>
    </row>
    <row r="8151" spans="1:3" x14ac:dyDescent="0.25">
      <c r="A8151" s="120">
        <v>45630</v>
      </c>
      <c r="B8151" s="105">
        <v>13</v>
      </c>
      <c r="C8151" s="112">
        <v>13.4080002447</v>
      </c>
    </row>
    <row r="8152" spans="1:3" x14ac:dyDescent="0.25">
      <c r="A8152" s="120">
        <v>45630</v>
      </c>
      <c r="B8152" s="105">
        <v>14</v>
      </c>
      <c r="C8152" s="112">
        <v>13.7200002446</v>
      </c>
    </row>
    <row r="8153" spans="1:3" x14ac:dyDescent="0.25">
      <c r="A8153" s="120">
        <v>45630</v>
      </c>
      <c r="B8153" s="105">
        <v>15</v>
      </c>
      <c r="C8153" s="112">
        <v>14.2552003179</v>
      </c>
    </row>
    <row r="8154" spans="1:3" x14ac:dyDescent="0.25">
      <c r="A8154" s="120">
        <v>45630</v>
      </c>
      <c r="B8154" s="105">
        <v>16</v>
      </c>
      <c r="C8154" s="112">
        <v>15.646400269199999</v>
      </c>
    </row>
    <row r="8155" spans="1:3" x14ac:dyDescent="0.25">
      <c r="A8155" s="120">
        <v>45630</v>
      </c>
      <c r="B8155" s="105">
        <v>17</v>
      </c>
      <c r="C8155" s="112">
        <v>17.109599976199998</v>
      </c>
    </row>
    <row r="8156" spans="1:3" x14ac:dyDescent="0.25">
      <c r="A8156" s="120">
        <v>45630</v>
      </c>
      <c r="B8156" s="105">
        <v>18</v>
      </c>
      <c r="C8156" s="112">
        <v>18.627200439900001</v>
      </c>
    </row>
    <row r="8157" spans="1:3" x14ac:dyDescent="0.25">
      <c r="A8157" s="120">
        <v>45630</v>
      </c>
      <c r="B8157" s="105">
        <v>19</v>
      </c>
      <c r="C8157" s="112">
        <v>19.026400391100001</v>
      </c>
    </row>
    <row r="8158" spans="1:3" x14ac:dyDescent="0.25">
      <c r="A8158" s="120">
        <v>45630</v>
      </c>
      <c r="B8158" s="105">
        <v>20</v>
      </c>
      <c r="C8158" s="112">
        <v>19.0360002446</v>
      </c>
    </row>
    <row r="8159" spans="1:3" x14ac:dyDescent="0.25">
      <c r="A8159" s="120">
        <v>45630</v>
      </c>
      <c r="B8159" s="105">
        <v>21</v>
      </c>
      <c r="C8159" s="112">
        <v>18.109600586600003</v>
      </c>
    </row>
    <row r="8160" spans="1:3" x14ac:dyDescent="0.25">
      <c r="A8160" s="120">
        <v>45630</v>
      </c>
      <c r="B8160" s="105">
        <v>22</v>
      </c>
      <c r="C8160" s="112">
        <v>17.2272001959</v>
      </c>
    </row>
    <row r="8161" spans="1:3" x14ac:dyDescent="0.25">
      <c r="A8161" s="120">
        <v>45630</v>
      </c>
      <c r="B8161" s="105">
        <v>23</v>
      </c>
      <c r="C8161" s="112">
        <v>16.214400025</v>
      </c>
    </row>
    <row r="8162" spans="1:3" x14ac:dyDescent="0.25">
      <c r="A8162" s="120">
        <v>45630</v>
      </c>
      <c r="B8162" s="105">
        <v>24</v>
      </c>
      <c r="C8162" s="112">
        <v>15.0360002447</v>
      </c>
    </row>
    <row r="8163" spans="1:3" x14ac:dyDescent="0.25">
      <c r="A8163" s="120">
        <v>45631</v>
      </c>
      <c r="B8163" s="105">
        <v>1</v>
      </c>
      <c r="C8163" s="112">
        <v>14.2632001958</v>
      </c>
    </row>
    <row r="8164" spans="1:3" x14ac:dyDescent="0.25">
      <c r="A8164" s="120">
        <v>45631</v>
      </c>
      <c r="B8164" s="105">
        <v>2</v>
      </c>
      <c r="C8164" s="112">
        <v>13.818400147</v>
      </c>
    </row>
    <row r="8165" spans="1:3" x14ac:dyDescent="0.25">
      <c r="A8165" s="120">
        <v>45631</v>
      </c>
      <c r="B8165" s="105">
        <v>3</v>
      </c>
      <c r="C8165" s="112">
        <v>13.611200073699999</v>
      </c>
    </row>
    <row r="8166" spans="1:3" x14ac:dyDescent="0.25">
      <c r="A8166" s="120">
        <v>45631</v>
      </c>
      <c r="B8166" s="105">
        <v>4</v>
      </c>
      <c r="C8166" s="112">
        <v>13.260800293599999</v>
      </c>
    </row>
    <row r="8167" spans="1:3" x14ac:dyDescent="0.25">
      <c r="A8167" s="120">
        <v>45631</v>
      </c>
      <c r="B8167" s="105">
        <v>5</v>
      </c>
      <c r="C8167" s="112">
        <v>13.676000367</v>
      </c>
    </row>
    <row r="8168" spans="1:3" x14ac:dyDescent="0.25">
      <c r="A8168" s="120">
        <v>45631</v>
      </c>
      <c r="B8168" s="105">
        <v>6</v>
      </c>
      <c r="C8168" s="112">
        <v>14.7160002447</v>
      </c>
    </row>
    <row r="8169" spans="1:3" x14ac:dyDescent="0.25">
      <c r="A8169" s="120">
        <v>45631</v>
      </c>
      <c r="B8169" s="105">
        <v>7</v>
      </c>
      <c r="C8169" s="112">
        <v>16.326400147000001</v>
      </c>
    </row>
    <row r="8170" spans="1:3" x14ac:dyDescent="0.25">
      <c r="A8170" s="120">
        <v>45631</v>
      </c>
      <c r="B8170" s="105">
        <v>8</v>
      </c>
      <c r="C8170" s="112">
        <v>16.008800415500001</v>
      </c>
    </row>
    <row r="8171" spans="1:3" x14ac:dyDescent="0.25">
      <c r="A8171" s="120">
        <v>45631</v>
      </c>
      <c r="B8171" s="105">
        <v>9</v>
      </c>
      <c r="C8171" s="112">
        <v>14.828800293500001</v>
      </c>
    </row>
    <row r="8172" spans="1:3" x14ac:dyDescent="0.25">
      <c r="A8172" s="120">
        <v>45631</v>
      </c>
      <c r="B8172" s="105">
        <v>10</v>
      </c>
      <c r="C8172" s="112">
        <v>14.068000488899999</v>
      </c>
    </row>
    <row r="8173" spans="1:3" x14ac:dyDescent="0.25">
      <c r="A8173" s="120">
        <v>45631</v>
      </c>
      <c r="B8173" s="105">
        <v>11</v>
      </c>
      <c r="C8173" s="112">
        <v>13.456800171499999</v>
      </c>
    </row>
    <row r="8174" spans="1:3" x14ac:dyDescent="0.25">
      <c r="A8174" s="120">
        <v>45631</v>
      </c>
      <c r="B8174" s="105">
        <v>12</v>
      </c>
      <c r="C8174" s="112">
        <v>13.030400024799999</v>
      </c>
    </row>
    <row r="8175" spans="1:3" x14ac:dyDescent="0.25">
      <c r="A8175" s="120">
        <v>45631</v>
      </c>
      <c r="B8175" s="105">
        <v>13</v>
      </c>
      <c r="C8175" s="112">
        <v>13.396000244700002</v>
      </c>
    </row>
    <row r="8176" spans="1:3" x14ac:dyDescent="0.25">
      <c r="A8176" s="120">
        <v>45631</v>
      </c>
      <c r="B8176" s="105">
        <v>14</v>
      </c>
      <c r="C8176" s="112">
        <v>14.418400269199999</v>
      </c>
    </row>
    <row r="8177" spans="1:3" x14ac:dyDescent="0.25">
      <c r="A8177" s="120">
        <v>45631</v>
      </c>
      <c r="B8177" s="105">
        <v>15</v>
      </c>
      <c r="C8177" s="112">
        <v>15.153600342399999</v>
      </c>
    </row>
    <row r="8178" spans="1:3" x14ac:dyDescent="0.25">
      <c r="A8178" s="120">
        <v>45631</v>
      </c>
      <c r="B8178" s="105">
        <v>16</v>
      </c>
      <c r="C8178" s="112">
        <v>15.844000122499999</v>
      </c>
    </row>
    <row r="8179" spans="1:3" x14ac:dyDescent="0.25">
      <c r="A8179" s="120">
        <v>45631</v>
      </c>
      <c r="B8179" s="105">
        <v>17</v>
      </c>
      <c r="C8179" s="112">
        <v>17.527200196000003</v>
      </c>
    </row>
    <row r="8180" spans="1:3" x14ac:dyDescent="0.25">
      <c r="A8180" s="120">
        <v>45631</v>
      </c>
      <c r="B8180" s="105">
        <v>18</v>
      </c>
      <c r="C8180" s="112">
        <v>19.0832005621</v>
      </c>
    </row>
    <row r="8181" spans="1:3" x14ac:dyDescent="0.25">
      <c r="A8181" s="120">
        <v>45631</v>
      </c>
      <c r="B8181" s="105">
        <v>19</v>
      </c>
      <c r="C8181" s="112">
        <v>19.3072006841</v>
      </c>
    </row>
    <row r="8182" spans="1:3" x14ac:dyDescent="0.25">
      <c r="A8182" s="120">
        <v>45631</v>
      </c>
      <c r="B8182" s="105">
        <v>20</v>
      </c>
      <c r="C8182" s="112">
        <v>19.338400269200001</v>
      </c>
    </row>
    <row r="8183" spans="1:3" x14ac:dyDescent="0.25">
      <c r="A8183" s="120">
        <v>45631</v>
      </c>
      <c r="B8183" s="105">
        <v>21</v>
      </c>
      <c r="C8183" s="112">
        <v>18.7720003668</v>
      </c>
    </row>
    <row r="8184" spans="1:3" x14ac:dyDescent="0.25">
      <c r="A8184" s="120">
        <v>45631</v>
      </c>
      <c r="B8184" s="105">
        <v>22</v>
      </c>
      <c r="C8184" s="112">
        <v>17.422399902900001</v>
      </c>
    </row>
    <row r="8185" spans="1:3" x14ac:dyDescent="0.25">
      <c r="A8185" s="120">
        <v>45631</v>
      </c>
      <c r="B8185" s="105">
        <v>23</v>
      </c>
      <c r="C8185" s="112">
        <v>16.335199829699999</v>
      </c>
    </row>
    <row r="8186" spans="1:3" x14ac:dyDescent="0.25">
      <c r="A8186" s="120">
        <v>45631</v>
      </c>
      <c r="B8186" s="105">
        <v>24</v>
      </c>
      <c r="C8186" s="112">
        <v>15.052000366800002</v>
      </c>
    </row>
    <row r="8187" spans="1:3" x14ac:dyDescent="0.25">
      <c r="A8187" s="120">
        <v>45632</v>
      </c>
      <c r="B8187" s="105">
        <v>1</v>
      </c>
      <c r="C8187" s="112">
        <v>13.954400146899999</v>
      </c>
    </row>
    <row r="8188" spans="1:3" x14ac:dyDescent="0.25">
      <c r="A8188" s="120">
        <v>45632</v>
      </c>
      <c r="B8188" s="105">
        <v>2</v>
      </c>
      <c r="C8188" s="112">
        <v>13.588000000399999</v>
      </c>
    </row>
    <row r="8189" spans="1:3" x14ac:dyDescent="0.25">
      <c r="A8189" s="120">
        <v>45632</v>
      </c>
      <c r="B8189" s="105">
        <v>3</v>
      </c>
      <c r="C8189" s="112">
        <v>13.2704001469</v>
      </c>
    </row>
    <row r="8190" spans="1:3" x14ac:dyDescent="0.25">
      <c r="A8190" s="120">
        <v>45632</v>
      </c>
      <c r="B8190" s="105">
        <v>4</v>
      </c>
      <c r="C8190" s="112">
        <v>13.068800293599999</v>
      </c>
    </row>
    <row r="8191" spans="1:3" x14ac:dyDescent="0.25">
      <c r="A8191" s="120">
        <v>45632</v>
      </c>
      <c r="B8191" s="105">
        <v>5</v>
      </c>
      <c r="C8191" s="112">
        <v>13.2448000493</v>
      </c>
    </row>
    <row r="8192" spans="1:3" x14ac:dyDescent="0.25">
      <c r="A8192" s="120">
        <v>45632</v>
      </c>
      <c r="B8192" s="105">
        <v>6</v>
      </c>
      <c r="C8192" s="112">
        <v>14.285600220199999</v>
      </c>
    </row>
    <row r="8193" spans="1:3" x14ac:dyDescent="0.25">
      <c r="A8193" s="120">
        <v>45632</v>
      </c>
      <c r="B8193" s="105">
        <v>7</v>
      </c>
      <c r="C8193" s="112">
        <v>15.897600220199999</v>
      </c>
    </row>
    <row r="8194" spans="1:3" x14ac:dyDescent="0.25">
      <c r="A8194" s="120">
        <v>45632</v>
      </c>
      <c r="B8194" s="105">
        <v>8</v>
      </c>
      <c r="C8194" s="112">
        <v>15.5704000249</v>
      </c>
    </row>
    <row r="8195" spans="1:3" x14ac:dyDescent="0.25">
      <c r="A8195" s="120">
        <v>45632</v>
      </c>
      <c r="B8195" s="105">
        <v>9</v>
      </c>
      <c r="C8195" s="112">
        <v>14.628800415699999</v>
      </c>
    </row>
    <row r="8196" spans="1:3" x14ac:dyDescent="0.25">
      <c r="A8196" s="120">
        <v>45632</v>
      </c>
      <c r="B8196" s="105">
        <v>10</v>
      </c>
      <c r="C8196" s="112">
        <v>13.6800003667</v>
      </c>
    </row>
    <row r="8197" spans="1:3" x14ac:dyDescent="0.25">
      <c r="A8197" s="120">
        <v>45632</v>
      </c>
      <c r="B8197" s="105">
        <v>11</v>
      </c>
      <c r="C8197" s="112">
        <v>12.8824002691</v>
      </c>
    </row>
    <row r="8198" spans="1:3" x14ac:dyDescent="0.25">
      <c r="A8198" s="120">
        <v>45632</v>
      </c>
      <c r="B8198" s="105">
        <v>12</v>
      </c>
      <c r="C8198" s="112">
        <v>13.287200562199999</v>
      </c>
    </row>
    <row r="8199" spans="1:3" x14ac:dyDescent="0.25">
      <c r="A8199" s="120">
        <v>45632</v>
      </c>
      <c r="B8199" s="105">
        <v>13</v>
      </c>
      <c r="C8199" s="112">
        <v>13.4952000737</v>
      </c>
    </row>
    <row r="8200" spans="1:3" x14ac:dyDescent="0.25">
      <c r="A8200" s="120">
        <v>45632</v>
      </c>
      <c r="B8200" s="105">
        <v>14</v>
      </c>
      <c r="C8200" s="112">
        <v>14.038400391200001</v>
      </c>
    </row>
    <row r="8201" spans="1:3" x14ac:dyDescent="0.25">
      <c r="A8201" s="120">
        <v>45632</v>
      </c>
      <c r="B8201" s="105">
        <v>15</v>
      </c>
      <c r="C8201" s="112">
        <v>14.730400269</v>
      </c>
    </row>
    <row r="8202" spans="1:3" x14ac:dyDescent="0.25">
      <c r="A8202" s="120">
        <v>45632</v>
      </c>
      <c r="B8202" s="105">
        <v>16</v>
      </c>
      <c r="C8202" s="112">
        <v>15.399200195999999</v>
      </c>
    </row>
    <row r="8203" spans="1:3" x14ac:dyDescent="0.25">
      <c r="A8203" s="120">
        <v>45632</v>
      </c>
      <c r="B8203" s="105">
        <v>17</v>
      </c>
      <c r="C8203" s="112">
        <v>16.8600002447</v>
      </c>
    </row>
    <row r="8204" spans="1:3" x14ac:dyDescent="0.25">
      <c r="A8204" s="120">
        <v>45632</v>
      </c>
      <c r="B8204" s="105">
        <v>18</v>
      </c>
      <c r="C8204" s="112">
        <v>18.340000488999998</v>
      </c>
    </row>
    <row r="8205" spans="1:3" x14ac:dyDescent="0.25">
      <c r="A8205" s="120">
        <v>45632</v>
      </c>
      <c r="B8205" s="105">
        <v>19</v>
      </c>
      <c r="C8205" s="112">
        <v>18.608800537600001</v>
      </c>
    </row>
    <row r="8206" spans="1:3" x14ac:dyDescent="0.25">
      <c r="A8206" s="120">
        <v>45632</v>
      </c>
      <c r="B8206" s="105">
        <v>20</v>
      </c>
      <c r="C8206" s="112">
        <v>18.4616004644</v>
      </c>
    </row>
    <row r="8207" spans="1:3" x14ac:dyDescent="0.25">
      <c r="A8207" s="120">
        <v>45632</v>
      </c>
      <c r="B8207" s="105">
        <v>21</v>
      </c>
      <c r="C8207" s="112">
        <v>18.105599854000001</v>
      </c>
    </row>
    <row r="8208" spans="1:3" x14ac:dyDescent="0.25">
      <c r="A8208" s="120">
        <v>45632</v>
      </c>
      <c r="B8208" s="105">
        <v>22</v>
      </c>
      <c r="C8208" s="112">
        <v>16.851999756199998</v>
      </c>
    </row>
    <row r="8209" spans="1:3" x14ac:dyDescent="0.25">
      <c r="A8209" s="120">
        <v>45632</v>
      </c>
      <c r="B8209" s="105">
        <v>23</v>
      </c>
      <c r="C8209" s="112">
        <v>15.886400269300001</v>
      </c>
    </row>
    <row r="8210" spans="1:3" x14ac:dyDescent="0.25">
      <c r="A8210" s="120">
        <v>45632</v>
      </c>
      <c r="B8210" s="105">
        <v>24</v>
      </c>
      <c r="C8210" s="112">
        <v>14.8384001469</v>
      </c>
    </row>
    <row r="8211" spans="1:3" x14ac:dyDescent="0.25">
      <c r="A8211" s="120">
        <v>45633</v>
      </c>
      <c r="B8211" s="105">
        <v>1</v>
      </c>
      <c r="C8211" s="112">
        <v>13.8680003667</v>
      </c>
    </row>
    <row r="8212" spans="1:3" x14ac:dyDescent="0.25">
      <c r="A8212" s="120">
        <v>45633</v>
      </c>
      <c r="B8212" s="105">
        <v>2</v>
      </c>
      <c r="C8212" s="112">
        <v>13.656000366800001</v>
      </c>
    </row>
    <row r="8213" spans="1:3" x14ac:dyDescent="0.25">
      <c r="A8213" s="120">
        <v>45633</v>
      </c>
      <c r="B8213" s="105">
        <v>3</v>
      </c>
      <c r="C8213" s="112">
        <v>13.4952004401</v>
      </c>
    </row>
    <row r="8214" spans="1:3" x14ac:dyDescent="0.25">
      <c r="A8214" s="120">
        <v>45633</v>
      </c>
      <c r="B8214" s="105">
        <v>4</v>
      </c>
      <c r="C8214" s="112">
        <v>13.1304005132</v>
      </c>
    </row>
    <row r="8215" spans="1:3" x14ac:dyDescent="0.25">
      <c r="A8215" s="120">
        <v>45633</v>
      </c>
      <c r="B8215" s="105">
        <v>5</v>
      </c>
      <c r="C8215" s="112">
        <v>13.2432001958</v>
      </c>
    </row>
    <row r="8216" spans="1:3" x14ac:dyDescent="0.25">
      <c r="A8216" s="120">
        <v>45633</v>
      </c>
      <c r="B8216" s="105">
        <v>6</v>
      </c>
      <c r="C8216" s="112">
        <v>13.7160002448</v>
      </c>
    </row>
    <row r="8217" spans="1:3" x14ac:dyDescent="0.25">
      <c r="A8217" s="120">
        <v>45633</v>
      </c>
      <c r="B8217" s="105">
        <v>7</v>
      </c>
      <c r="C8217" s="112">
        <v>14.285600220399999</v>
      </c>
    </row>
    <row r="8218" spans="1:3" x14ac:dyDescent="0.25">
      <c r="A8218" s="120">
        <v>45633</v>
      </c>
      <c r="B8218" s="105">
        <v>8</v>
      </c>
      <c r="C8218" s="112">
        <v>14.0232000738</v>
      </c>
    </row>
    <row r="8219" spans="1:3" x14ac:dyDescent="0.25">
      <c r="A8219" s="120">
        <v>45633</v>
      </c>
      <c r="B8219" s="105">
        <v>9</v>
      </c>
      <c r="C8219" s="112">
        <v>13.2992000737</v>
      </c>
    </row>
    <row r="8220" spans="1:3" x14ac:dyDescent="0.25">
      <c r="A8220" s="120">
        <v>45633</v>
      </c>
      <c r="B8220" s="105">
        <v>10</v>
      </c>
      <c r="C8220" s="112">
        <v>12.5448005988</v>
      </c>
    </row>
    <row r="8221" spans="1:3" x14ac:dyDescent="0.25">
      <c r="A8221" s="120">
        <v>45633</v>
      </c>
      <c r="B8221" s="105">
        <v>11</v>
      </c>
      <c r="C8221" s="112">
        <v>11.892800232499999</v>
      </c>
    </row>
    <row r="8222" spans="1:3" x14ac:dyDescent="0.25">
      <c r="A8222" s="120">
        <v>45633</v>
      </c>
      <c r="B8222" s="105">
        <v>12</v>
      </c>
      <c r="C8222" s="112">
        <v>11.7664002079</v>
      </c>
    </row>
    <row r="8223" spans="1:3" x14ac:dyDescent="0.25">
      <c r="A8223" s="120">
        <v>45633</v>
      </c>
      <c r="B8223" s="105">
        <v>13</v>
      </c>
      <c r="C8223" s="112">
        <v>11.7432003179</v>
      </c>
    </row>
    <row r="8224" spans="1:3" x14ac:dyDescent="0.25">
      <c r="A8224" s="120">
        <v>45633</v>
      </c>
      <c r="B8224" s="105">
        <v>14</v>
      </c>
      <c r="C8224" s="112">
        <v>12.1536000982</v>
      </c>
    </row>
    <row r="8225" spans="1:3" x14ac:dyDescent="0.25">
      <c r="A8225" s="120">
        <v>45633</v>
      </c>
      <c r="B8225" s="105">
        <v>15</v>
      </c>
      <c r="C8225" s="112">
        <v>12.7576003424</v>
      </c>
    </row>
    <row r="8226" spans="1:3" x14ac:dyDescent="0.25">
      <c r="A8226" s="120">
        <v>45633</v>
      </c>
      <c r="B8226" s="105">
        <v>16</v>
      </c>
      <c r="C8226" s="112">
        <v>13.9096002205</v>
      </c>
    </row>
    <row r="8227" spans="1:3" x14ac:dyDescent="0.25">
      <c r="A8227" s="120">
        <v>45633</v>
      </c>
      <c r="B8227" s="105">
        <v>17</v>
      </c>
      <c r="C8227" s="112">
        <v>15.309600098299999</v>
      </c>
    </row>
    <row r="8228" spans="1:3" x14ac:dyDescent="0.25">
      <c r="A8228" s="120">
        <v>45633</v>
      </c>
      <c r="B8228" s="105">
        <v>18</v>
      </c>
      <c r="C8228" s="112">
        <v>16.730400269</v>
      </c>
    </row>
    <row r="8229" spans="1:3" x14ac:dyDescent="0.25">
      <c r="A8229" s="120">
        <v>45633</v>
      </c>
      <c r="B8229" s="105">
        <v>19</v>
      </c>
      <c r="C8229" s="112">
        <v>16.742400024899997</v>
      </c>
    </row>
    <row r="8230" spans="1:3" x14ac:dyDescent="0.25">
      <c r="A8230" s="120">
        <v>45633</v>
      </c>
      <c r="B8230" s="105">
        <v>20</v>
      </c>
      <c r="C8230" s="112">
        <v>16.6583996586</v>
      </c>
    </row>
    <row r="8231" spans="1:3" x14ac:dyDescent="0.25">
      <c r="A8231" s="120">
        <v>45633</v>
      </c>
      <c r="B8231" s="105">
        <v>21</v>
      </c>
      <c r="C8231" s="112">
        <v>16.655199707399998</v>
      </c>
    </row>
    <row r="8232" spans="1:3" x14ac:dyDescent="0.25">
      <c r="A8232" s="120">
        <v>45633</v>
      </c>
      <c r="B8232" s="105">
        <v>22</v>
      </c>
      <c r="C8232" s="112">
        <v>16.311199707499998</v>
      </c>
    </row>
    <row r="8233" spans="1:3" x14ac:dyDescent="0.25">
      <c r="A8233" s="120">
        <v>45633</v>
      </c>
      <c r="B8233" s="105">
        <v>23</v>
      </c>
      <c r="C8233" s="112">
        <v>15.6479998784</v>
      </c>
    </row>
    <row r="8234" spans="1:3" x14ac:dyDescent="0.25">
      <c r="A8234" s="120">
        <v>45633</v>
      </c>
      <c r="B8234" s="105">
        <v>24</v>
      </c>
      <c r="C8234" s="112">
        <v>14.9376005866</v>
      </c>
    </row>
    <row r="8235" spans="1:3" x14ac:dyDescent="0.25">
      <c r="A8235" s="120">
        <v>45634</v>
      </c>
      <c r="B8235" s="105">
        <v>1</v>
      </c>
      <c r="C8235" s="112">
        <v>14.1048002934</v>
      </c>
    </row>
    <row r="8236" spans="1:3" x14ac:dyDescent="0.25">
      <c r="A8236" s="120">
        <v>45634</v>
      </c>
      <c r="B8236" s="105">
        <v>2</v>
      </c>
      <c r="C8236" s="112">
        <v>13.0096005866</v>
      </c>
    </row>
    <row r="8237" spans="1:3" x14ac:dyDescent="0.25">
      <c r="A8237" s="120">
        <v>45634</v>
      </c>
      <c r="B8237" s="105">
        <v>3</v>
      </c>
      <c r="C8237" s="112">
        <v>12.707200257</v>
      </c>
    </row>
    <row r="8238" spans="1:3" x14ac:dyDescent="0.25">
      <c r="A8238" s="120">
        <v>45634</v>
      </c>
      <c r="B8238" s="105">
        <v>4</v>
      </c>
      <c r="C8238" s="112">
        <v>12.3600003058</v>
      </c>
    </row>
    <row r="8239" spans="1:3" x14ac:dyDescent="0.25">
      <c r="A8239" s="120">
        <v>45634</v>
      </c>
      <c r="B8239" s="105">
        <v>5</v>
      </c>
      <c r="C8239" s="112">
        <v>12.4544004523</v>
      </c>
    </row>
    <row r="8240" spans="1:3" x14ac:dyDescent="0.25">
      <c r="A8240" s="120">
        <v>45634</v>
      </c>
      <c r="B8240" s="105">
        <v>6</v>
      </c>
      <c r="C8240" s="112">
        <v>13.012000489</v>
      </c>
    </row>
    <row r="8241" spans="1:3" x14ac:dyDescent="0.25">
      <c r="A8241" s="120">
        <v>45634</v>
      </c>
      <c r="B8241" s="105">
        <v>7</v>
      </c>
      <c r="C8241" s="112">
        <v>13.5176003422</v>
      </c>
    </row>
    <row r="8242" spans="1:3" x14ac:dyDescent="0.25">
      <c r="A8242" s="120">
        <v>45634</v>
      </c>
      <c r="B8242" s="105">
        <v>8</v>
      </c>
      <c r="C8242" s="112">
        <v>14.063200440200001</v>
      </c>
    </row>
    <row r="8243" spans="1:3" x14ac:dyDescent="0.25">
      <c r="A8243" s="120">
        <v>45634</v>
      </c>
      <c r="B8243" s="105">
        <v>9</v>
      </c>
      <c r="C8243" s="112">
        <v>13.435200440200001</v>
      </c>
    </row>
    <row r="8244" spans="1:3" x14ac:dyDescent="0.25">
      <c r="A8244" s="120">
        <v>45634</v>
      </c>
      <c r="B8244" s="105">
        <v>10</v>
      </c>
      <c r="C8244" s="112">
        <v>12.4720000005</v>
      </c>
    </row>
    <row r="8245" spans="1:3" x14ac:dyDescent="0.25">
      <c r="A8245" s="120">
        <v>45634</v>
      </c>
      <c r="B8245" s="105">
        <v>11</v>
      </c>
      <c r="C8245" s="112">
        <v>11.897600220300001</v>
      </c>
    </row>
    <row r="8246" spans="1:3" x14ac:dyDescent="0.25">
      <c r="A8246" s="120">
        <v>45634</v>
      </c>
      <c r="B8246" s="105">
        <v>12</v>
      </c>
      <c r="C8246" s="112">
        <v>11.700000122600001</v>
      </c>
    </row>
    <row r="8247" spans="1:3" x14ac:dyDescent="0.25">
      <c r="A8247" s="120">
        <v>45634</v>
      </c>
      <c r="B8247" s="105">
        <v>13</v>
      </c>
      <c r="C8247" s="112">
        <v>11.616000305899998</v>
      </c>
    </row>
    <row r="8248" spans="1:3" x14ac:dyDescent="0.25">
      <c r="A8248" s="120">
        <v>45634</v>
      </c>
      <c r="B8248" s="105">
        <v>14</v>
      </c>
      <c r="C8248" s="112">
        <v>12.239200073699999</v>
      </c>
    </row>
    <row r="8249" spans="1:3" x14ac:dyDescent="0.25">
      <c r="A8249" s="120">
        <v>45634</v>
      </c>
      <c r="B8249" s="105">
        <v>15</v>
      </c>
      <c r="C8249" s="112">
        <v>12.9544000249</v>
      </c>
    </row>
    <row r="8250" spans="1:3" x14ac:dyDescent="0.25">
      <c r="A8250" s="120">
        <v>45634</v>
      </c>
      <c r="B8250" s="105">
        <v>16</v>
      </c>
      <c r="C8250" s="112">
        <v>13.835200439899999</v>
      </c>
    </row>
    <row r="8251" spans="1:3" x14ac:dyDescent="0.25">
      <c r="A8251" s="120">
        <v>45634</v>
      </c>
      <c r="B8251" s="105">
        <v>17</v>
      </c>
      <c r="C8251" s="112">
        <v>15.7424000249</v>
      </c>
    </row>
    <row r="8252" spans="1:3" x14ac:dyDescent="0.25">
      <c r="A8252" s="120">
        <v>45634</v>
      </c>
      <c r="B8252" s="105">
        <v>18</v>
      </c>
      <c r="C8252" s="112">
        <v>17.7056003424</v>
      </c>
    </row>
    <row r="8253" spans="1:3" x14ac:dyDescent="0.25">
      <c r="A8253" s="120">
        <v>45634</v>
      </c>
      <c r="B8253" s="105">
        <v>19</v>
      </c>
      <c r="C8253" s="112">
        <v>17.860800293600001</v>
      </c>
    </row>
    <row r="8254" spans="1:3" x14ac:dyDescent="0.25">
      <c r="A8254" s="120">
        <v>45634</v>
      </c>
      <c r="B8254" s="105">
        <v>20</v>
      </c>
      <c r="C8254" s="112">
        <v>17.738400391100001</v>
      </c>
    </row>
    <row r="8255" spans="1:3" x14ac:dyDescent="0.25">
      <c r="A8255" s="120">
        <v>45634</v>
      </c>
      <c r="B8255" s="105">
        <v>21</v>
      </c>
      <c r="C8255" s="112">
        <v>17.385600464499998</v>
      </c>
    </row>
    <row r="8256" spans="1:3" x14ac:dyDescent="0.25">
      <c r="A8256" s="120">
        <v>45634</v>
      </c>
      <c r="B8256" s="105">
        <v>22</v>
      </c>
      <c r="C8256" s="112">
        <v>16.7200001225</v>
      </c>
    </row>
    <row r="8257" spans="1:3" x14ac:dyDescent="0.25">
      <c r="A8257" s="120">
        <v>45634</v>
      </c>
      <c r="B8257" s="105">
        <v>23</v>
      </c>
      <c r="C8257" s="112">
        <v>15.7952001958</v>
      </c>
    </row>
    <row r="8258" spans="1:3" x14ac:dyDescent="0.25">
      <c r="A8258" s="120">
        <v>45634</v>
      </c>
      <c r="B8258" s="105">
        <v>24</v>
      </c>
      <c r="C8258" s="112">
        <v>14.8184002692</v>
      </c>
    </row>
    <row r="8259" spans="1:3" x14ac:dyDescent="0.25">
      <c r="A8259" s="120">
        <v>45635</v>
      </c>
      <c r="B8259" s="105">
        <v>1</v>
      </c>
      <c r="C8259" s="112">
        <v>13.9456000982</v>
      </c>
    </row>
    <row r="8260" spans="1:3" x14ac:dyDescent="0.25">
      <c r="A8260" s="120">
        <v>45635</v>
      </c>
      <c r="B8260" s="105">
        <v>2</v>
      </c>
      <c r="C8260" s="112">
        <v>13.515200195699999</v>
      </c>
    </row>
    <row r="8261" spans="1:3" x14ac:dyDescent="0.25">
      <c r="A8261" s="120">
        <v>45635</v>
      </c>
      <c r="B8261" s="105">
        <v>3</v>
      </c>
      <c r="C8261" s="112">
        <v>13.209600098000001</v>
      </c>
    </row>
    <row r="8262" spans="1:3" x14ac:dyDescent="0.25">
      <c r="A8262" s="120">
        <v>45635</v>
      </c>
      <c r="B8262" s="105">
        <v>4</v>
      </c>
      <c r="C8262" s="112">
        <v>12.954400269100001</v>
      </c>
    </row>
    <row r="8263" spans="1:3" x14ac:dyDescent="0.25">
      <c r="A8263" s="120">
        <v>45635</v>
      </c>
      <c r="B8263" s="105">
        <v>5</v>
      </c>
      <c r="C8263" s="112">
        <v>13.528000366599999</v>
      </c>
    </row>
    <row r="8264" spans="1:3" x14ac:dyDescent="0.25">
      <c r="A8264" s="120">
        <v>45635</v>
      </c>
      <c r="B8264" s="105">
        <v>6</v>
      </c>
      <c r="C8264" s="112">
        <v>14.722400147</v>
      </c>
    </row>
    <row r="8265" spans="1:3" x14ac:dyDescent="0.25">
      <c r="A8265" s="120">
        <v>45635</v>
      </c>
      <c r="B8265" s="105">
        <v>7</v>
      </c>
      <c r="C8265" s="112">
        <v>16.3200000004</v>
      </c>
    </row>
    <row r="8266" spans="1:3" x14ac:dyDescent="0.25">
      <c r="A8266" s="120">
        <v>45635</v>
      </c>
      <c r="B8266" s="105">
        <v>8</v>
      </c>
      <c r="C8266" s="112">
        <v>16.016800293399999</v>
      </c>
    </row>
    <row r="8267" spans="1:3" x14ac:dyDescent="0.25">
      <c r="A8267" s="120">
        <v>45635</v>
      </c>
      <c r="B8267" s="105">
        <v>9</v>
      </c>
      <c r="C8267" s="112">
        <v>15.086400391200002</v>
      </c>
    </row>
    <row r="8268" spans="1:3" x14ac:dyDescent="0.25">
      <c r="A8268" s="120">
        <v>45635</v>
      </c>
      <c r="B8268" s="105">
        <v>10</v>
      </c>
      <c r="C8268" s="112">
        <v>14.108800171499999</v>
      </c>
    </row>
    <row r="8269" spans="1:3" x14ac:dyDescent="0.25">
      <c r="A8269" s="120">
        <v>45635</v>
      </c>
      <c r="B8269" s="105">
        <v>11</v>
      </c>
      <c r="C8269" s="112">
        <v>13.2104001469</v>
      </c>
    </row>
    <row r="8270" spans="1:3" x14ac:dyDescent="0.25">
      <c r="A8270" s="120">
        <v>45635</v>
      </c>
      <c r="B8270" s="105">
        <v>12</v>
      </c>
      <c r="C8270" s="112">
        <v>12.828800171499999</v>
      </c>
    </row>
    <row r="8271" spans="1:3" x14ac:dyDescent="0.25">
      <c r="A8271" s="120">
        <v>45635</v>
      </c>
      <c r="B8271" s="105">
        <v>13</v>
      </c>
      <c r="C8271" s="112">
        <v>13.5688000492</v>
      </c>
    </row>
    <row r="8272" spans="1:3" x14ac:dyDescent="0.25">
      <c r="A8272" s="120">
        <v>45635</v>
      </c>
      <c r="B8272" s="105">
        <v>14</v>
      </c>
      <c r="C8272" s="112">
        <v>13.8120003666</v>
      </c>
    </row>
    <row r="8273" spans="1:3" x14ac:dyDescent="0.25">
      <c r="A8273" s="120">
        <v>45635</v>
      </c>
      <c r="B8273" s="105">
        <v>15</v>
      </c>
      <c r="C8273" s="112">
        <v>14.2191999517</v>
      </c>
    </row>
    <row r="8274" spans="1:3" x14ac:dyDescent="0.25">
      <c r="A8274" s="120">
        <v>45635</v>
      </c>
      <c r="B8274" s="105">
        <v>16</v>
      </c>
      <c r="C8274" s="112">
        <v>15.180800293399999</v>
      </c>
    </row>
    <row r="8275" spans="1:3" x14ac:dyDescent="0.25">
      <c r="A8275" s="120">
        <v>45635</v>
      </c>
      <c r="B8275" s="105">
        <v>17</v>
      </c>
      <c r="C8275" s="112">
        <v>17.371200317899998</v>
      </c>
    </row>
    <row r="8276" spans="1:3" x14ac:dyDescent="0.25">
      <c r="A8276" s="120">
        <v>45635</v>
      </c>
      <c r="B8276" s="105">
        <v>18</v>
      </c>
      <c r="C8276" s="112">
        <v>19.414400024999999</v>
      </c>
    </row>
    <row r="8277" spans="1:3" x14ac:dyDescent="0.25">
      <c r="A8277" s="120">
        <v>45635</v>
      </c>
      <c r="B8277" s="105">
        <v>19</v>
      </c>
      <c r="C8277" s="112">
        <v>19.875199951599999</v>
      </c>
    </row>
    <row r="8278" spans="1:3" x14ac:dyDescent="0.25">
      <c r="A8278" s="120">
        <v>45635</v>
      </c>
      <c r="B8278" s="105">
        <v>20</v>
      </c>
      <c r="C8278" s="112">
        <v>19.871199829599998</v>
      </c>
    </row>
    <row r="8279" spans="1:3" x14ac:dyDescent="0.25">
      <c r="A8279" s="120">
        <v>45635</v>
      </c>
      <c r="B8279" s="105">
        <v>21</v>
      </c>
      <c r="C8279" s="112">
        <v>19.4648001716</v>
      </c>
    </row>
    <row r="8280" spans="1:3" x14ac:dyDescent="0.25">
      <c r="A8280" s="120">
        <v>45635</v>
      </c>
      <c r="B8280" s="105">
        <v>22</v>
      </c>
      <c r="C8280" s="112">
        <v>18.495200195799999</v>
      </c>
    </row>
    <row r="8281" spans="1:3" x14ac:dyDescent="0.25">
      <c r="A8281" s="120">
        <v>45635</v>
      </c>
      <c r="B8281" s="105">
        <v>23</v>
      </c>
      <c r="C8281" s="112">
        <v>17.210399902799999</v>
      </c>
    </row>
    <row r="8282" spans="1:3" x14ac:dyDescent="0.25">
      <c r="A8282" s="120">
        <v>45635</v>
      </c>
      <c r="B8282" s="105">
        <v>24</v>
      </c>
      <c r="C8282" s="112">
        <v>16.1911995854</v>
      </c>
    </row>
    <row r="8283" spans="1:3" x14ac:dyDescent="0.25">
      <c r="A8283" s="120">
        <v>45636</v>
      </c>
      <c r="B8283" s="105">
        <v>1</v>
      </c>
      <c r="C8283" s="112">
        <v>15.162400269199999</v>
      </c>
    </row>
    <row r="8284" spans="1:3" x14ac:dyDescent="0.25">
      <c r="A8284" s="120">
        <v>45636</v>
      </c>
      <c r="B8284" s="105">
        <v>2</v>
      </c>
      <c r="C8284" s="112">
        <v>14.4688001715</v>
      </c>
    </row>
    <row r="8285" spans="1:3" x14ac:dyDescent="0.25">
      <c r="A8285" s="120">
        <v>45636</v>
      </c>
      <c r="B8285" s="105">
        <v>3</v>
      </c>
      <c r="C8285" s="112">
        <v>13.978400147</v>
      </c>
    </row>
    <row r="8286" spans="1:3" x14ac:dyDescent="0.25">
      <c r="A8286" s="120">
        <v>45636</v>
      </c>
      <c r="B8286" s="105">
        <v>4</v>
      </c>
      <c r="C8286" s="112">
        <v>13.770400391200001</v>
      </c>
    </row>
    <row r="8287" spans="1:3" x14ac:dyDescent="0.25">
      <c r="A8287" s="120">
        <v>45636</v>
      </c>
      <c r="B8287" s="105">
        <v>5</v>
      </c>
      <c r="C8287" s="112">
        <v>14.2688002936</v>
      </c>
    </row>
    <row r="8288" spans="1:3" x14ac:dyDescent="0.25">
      <c r="A8288" s="120">
        <v>45636</v>
      </c>
      <c r="B8288" s="105">
        <v>6</v>
      </c>
      <c r="C8288" s="112">
        <v>15.479200562100001</v>
      </c>
    </row>
    <row r="8289" spans="1:3" x14ac:dyDescent="0.25">
      <c r="A8289" s="120">
        <v>45636</v>
      </c>
      <c r="B8289" s="105">
        <v>7</v>
      </c>
      <c r="C8289" s="112">
        <v>17.144799805200002</v>
      </c>
    </row>
    <row r="8290" spans="1:3" x14ac:dyDescent="0.25">
      <c r="A8290" s="120">
        <v>45636</v>
      </c>
      <c r="B8290" s="105">
        <v>8</v>
      </c>
      <c r="C8290" s="112">
        <v>16.9552004401</v>
      </c>
    </row>
    <row r="8291" spans="1:3" x14ac:dyDescent="0.25">
      <c r="A8291" s="120">
        <v>45636</v>
      </c>
      <c r="B8291" s="105">
        <v>9</v>
      </c>
      <c r="C8291" s="112">
        <v>15.8680003668</v>
      </c>
    </row>
    <row r="8292" spans="1:3" x14ac:dyDescent="0.25">
      <c r="A8292" s="120">
        <v>45636</v>
      </c>
      <c r="B8292" s="105">
        <v>10</v>
      </c>
      <c r="C8292" s="112">
        <v>15.3464006355</v>
      </c>
    </row>
    <row r="8293" spans="1:3" x14ac:dyDescent="0.25">
      <c r="A8293" s="120">
        <v>45636</v>
      </c>
      <c r="B8293" s="105">
        <v>11</v>
      </c>
      <c r="C8293" s="112">
        <v>14.286400147</v>
      </c>
    </row>
    <row r="8294" spans="1:3" x14ac:dyDescent="0.25">
      <c r="A8294" s="120">
        <v>45636</v>
      </c>
      <c r="B8294" s="105">
        <v>12</v>
      </c>
      <c r="C8294" s="112">
        <v>13.892800293500001</v>
      </c>
    </row>
    <row r="8295" spans="1:3" x14ac:dyDescent="0.25">
      <c r="A8295" s="120">
        <v>45636</v>
      </c>
      <c r="B8295" s="105">
        <v>13</v>
      </c>
      <c r="C8295" s="112">
        <v>13.6871999514</v>
      </c>
    </row>
    <row r="8296" spans="1:3" x14ac:dyDescent="0.25">
      <c r="A8296" s="120">
        <v>45636</v>
      </c>
      <c r="B8296" s="105">
        <v>14</v>
      </c>
      <c r="C8296" s="112">
        <v>13.801600342399999</v>
      </c>
    </row>
    <row r="8297" spans="1:3" x14ac:dyDescent="0.25">
      <c r="A8297" s="120">
        <v>45636</v>
      </c>
      <c r="B8297" s="105">
        <v>15</v>
      </c>
      <c r="C8297" s="112">
        <v>14.520799927200001</v>
      </c>
    </row>
    <row r="8298" spans="1:3" x14ac:dyDescent="0.25">
      <c r="A8298" s="120">
        <v>45636</v>
      </c>
      <c r="B8298" s="105">
        <v>16</v>
      </c>
      <c r="C8298" s="112">
        <v>15.7520001226</v>
      </c>
    </row>
    <row r="8299" spans="1:3" x14ac:dyDescent="0.25">
      <c r="A8299" s="120">
        <v>45636</v>
      </c>
      <c r="B8299" s="105">
        <v>17</v>
      </c>
      <c r="C8299" s="112">
        <v>18.126400269099999</v>
      </c>
    </row>
    <row r="8300" spans="1:3" x14ac:dyDescent="0.25">
      <c r="A8300" s="120">
        <v>45636</v>
      </c>
      <c r="B8300" s="105">
        <v>18</v>
      </c>
      <c r="C8300" s="112">
        <v>20.428800049199999</v>
      </c>
    </row>
    <row r="8301" spans="1:3" x14ac:dyDescent="0.25">
      <c r="A8301" s="120">
        <v>45636</v>
      </c>
      <c r="B8301" s="105">
        <v>19</v>
      </c>
      <c r="C8301" s="112">
        <v>20.9504000248</v>
      </c>
    </row>
    <row r="8302" spans="1:3" x14ac:dyDescent="0.25">
      <c r="A8302" s="120">
        <v>45636</v>
      </c>
      <c r="B8302" s="105">
        <v>20</v>
      </c>
      <c r="C8302" s="112">
        <v>20.847200195900001</v>
      </c>
    </row>
    <row r="8303" spans="1:3" x14ac:dyDescent="0.25">
      <c r="A8303" s="120">
        <v>45636</v>
      </c>
      <c r="B8303" s="105">
        <v>21</v>
      </c>
      <c r="C8303" s="112">
        <v>20.558400147</v>
      </c>
    </row>
    <row r="8304" spans="1:3" x14ac:dyDescent="0.25">
      <c r="A8304" s="120">
        <v>45636</v>
      </c>
      <c r="B8304" s="105">
        <v>22</v>
      </c>
      <c r="C8304" s="112">
        <v>19.258400391200002</v>
      </c>
    </row>
    <row r="8305" spans="1:3" x14ac:dyDescent="0.25">
      <c r="A8305" s="120">
        <v>45636</v>
      </c>
      <c r="B8305" s="105">
        <v>23</v>
      </c>
      <c r="C8305" s="112">
        <v>17.820800781799999</v>
      </c>
    </row>
    <row r="8306" spans="1:3" x14ac:dyDescent="0.25">
      <c r="A8306" s="120">
        <v>45636</v>
      </c>
      <c r="B8306" s="105">
        <v>24</v>
      </c>
      <c r="C8306" s="112">
        <v>16.742399780700001</v>
      </c>
    </row>
    <row r="8307" spans="1:3" x14ac:dyDescent="0.25">
      <c r="A8307" s="120">
        <v>45637</v>
      </c>
      <c r="B8307" s="105">
        <v>1</v>
      </c>
      <c r="C8307" s="112">
        <v>15.7071999517</v>
      </c>
    </row>
    <row r="8308" spans="1:3" x14ac:dyDescent="0.25">
      <c r="A8308" s="120">
        <v>45637</v>
      </c>
      <c r="B8308" s="105">
        <v>2</v>
      </c>
      <c r="C8308" s="112">
        <v>15.1016005866</v>
      </c>
    </row>
    <row r="8309" spans="1:3" x14ac:dyDescent="0.25">
      <c r="A8309" s="120">
        <v>45637</v>
      </c>
      <c r="B8309" s="105">
        <v>3</v>
      </c>
      <c r="C8309" s="112">
        <v>14.686400269</v>
      </c>
    </row>
    <row r="8310" spans="1:3" x14ac:dyDescent="0.25">
      <c r="A8310" s="120">
        <v>45637</v>
      </c>
      <c r="B8310" s="105">
        <v>4</v>
      </c>
      <c r="C8310" s="112">
        <v>14.390400269199999</v>
      </c>
    </row>
    <row r="8311" spans="1:3" x14ac:dyDescent="0.25">
      <c r="A8311" s="120">
        <v>45637</v>
      </c>
      <c r="B8311" s="105">
        <v>5</v>
      </c>
      <c r="C8311" s="112">
        <v>14.7704005132</v>
      </c>
    </row>
    <row r="8312" spans="1:3" x14ac:dyDescent="0.25">
      <c r="A8312" s="120">
        <v>45637</v>
      </c>
      <c r="B8312" s="105">
        <v>6</v>
      </c>
      <c r="C8312" s="112">
        <v>16.027200195700001</v>
      </c>
    </row>
    <row r="8313" spans="1:3" x14ac:dyDescent="0.25">
      <c r="A8313" s="120">
        <v>45637</v>
      </c>
      <c r="B8313" s="105">
        <v>7</v>
      </c>
      <c r="C8313" s="112">
        <v>17.791199829699998</v>
      </c>
    </row>
    <row r="8314" spans="1:3" x14ac:dyDescent="0.25">
      <c r="A8314" s="120">
        <v>45637</v>
      </c>
      <c r="B8314" s="105">
        <v>8</v>
      </c>
      <c r="C8314" s="112">
        <v>18.509600708800001</v>
      </c>
    </row>
    <row r="8315" spans="1:3" x14ac:dyDescent="0.25">
      <c r="A8315" s="120">
        <v>45637</v>
      </c>
      <c r="B8315" s="105">
        <v>9</v>
      </c>
      <c r="C8315" s="112">
        <v>17.630400147100001</v>
      </c>
    </row>
    <row r="8316" spans="1:3" x14ac:dyDescent="0.25">
      <c r="A8316" s="120">
        <v>45637</v>
      </c>
      <c r="B8316" s="105">
        <v>10</v>
      </c>
      <c r="C8316" s="112">
        <v>16.564000244700001</v>
      </c>
    </row>
    <row r="8317" spans="1:3" x14ac:dyDescent="0.25">
      <c r="A8317" s="120">
        <v>45637</v>
      </c>
      <c r="B8317" s="105">
        <v>11</v>
      </c>
      <c r="C8317" s="112">
        <v>15.751200317999999</v>
      </c>
    </row>
    <row r="8318" spans="1:3" x14ac:dyDescent="0.25">
      <c r="A8318" s="120">
        <v>45637</v>
      </c>
      <c r="B8318" s="105">
        <v>12</v>
      </c>
      <c r="C8318" s="112">
        <v>15.4400003669</v>
      </c>
    </row>
    <row r="8319" spans="1:3" x14ac:dyDescent="0.25">
      <c r="A8319" s="120">
        <v>45637</v>
      </c>
      <c r="B8319" s="105">
        <v>13</v>
      </c>
      <c r="C8319" s="112">
        <v>15.512000244700001</v>
      </c>
    </row>
    <row r="8320" spans="1:3" x14ac:dyDescent="0.25">
      <c r="A8320" s="120">
        <v>45637</v>
      </c>
      <c r="B8320" s="105">
        <v>14</v>
      </c>
      <c r="C8320" s="112">
        <v>15.6016000981</v>
      </c>
    </row>
    <row r="8321" spans="1:3" x14ac:dyDescent="0.25">
      <c r="A8321" s="120">
        <v>45637</v>
      </c>
      <c r="B8321" s="105">
        <v>15</v>
      </c>
      <c r="C8321" s="112">
        <v>16.395200195800001</v>
      </c>
    </row>
    <row r="8322" spans="1:3" x14ac:dyDescent="0.25">
      <c r="A8322" s="120">
        <v>45637</v>
      </c>
      <c r="B8322" s="105">
        <v>16</v>
      </c>
      <c r="C8322" s="112">
        <v>17.863200318099999</v>
      </c>
    </row>
    <row r="8323" spans="1:3" x14ac:dyDescent="0.25">
      <c r="A8323" s="120">
        <v>45637</v>
      </c>
      <c r="B8323" s="105">
        <v>17</v>
      </c>
      <c r="C8323" s="112">
        <v>19.366400513399999</v>
      </c>
    </row>
    <row r="8324" spans="1:3" x14ac:dyDescent="0.25">
      <c r="A8324" s="120">
        <v>45637</v>
      </c>
      <c r="B8324" s="105">
        <v>18</v>
      </c>
      <c r="C8324" s="112">
        <v>20.997600219999999</v>
      </c>
    </row>
    <row r="8325" spans="1:3" x14ac:dyDescent="0.25">
      <c r="A8325" s="120">
        <v>45637</v>
      </c>
      <c r="B8325" s="105">
        <v>19</v>
      </c>
      <c r="C8325" s="112">
        <v>21.416800293399998</v>
      </c>
    </row>
    <row r="8326" spans="1:3" x14ac:dyDescent="0.25">
      <c r="A8326" s="120">
        <v>45637</v>
      </c>
      <c r="B8326" s="105">
        <v>20</v>
      </c>
      <c r="C8326" s="112">
        <v>21.2071999516</v>
      </c>
    </row>
    <row r="8327" spans="1:3" x14ac:dyDescent="0.25">
      <c r="A8327" s="120">
        <v>45637</v>
      </c>
      <c r="B8327" s="105">
        <v>21</v>
      </c>
      <c r="C8327" s="112">
        <v>20.303199951700002</v>
      </c>
    </row>
    <row r="8328" spans="1:3" x14ac:dyDescent="0.25">
      <c r="A8328" s="120">
        <v>45637</v>
      </c>
      <c r="B8328" s="105">
        <v>22</v>
      </c>
      <c r="C8328" s="112">
        <v>19.240799927299999</v>
      </c>
    </row>
    <row r="8329" spans="1:3" x14ac:dyDescent="0.25">
      <c r="A8329" s="120">
        <v>45637</v>
      </c>
      <c r="B8329" s="105">
        <v>23</v>
      </c>
      <c r="C8329" s="112">
        <v>17.756000122500001</v>
      </c>
    </row>
    <row r="8330" spans="1:3" x14ac:dyDescent="0.25">
      <c r="A8330" s="120">
        <v>45637</v>
      </c>
      <c r="B8330" s="105">
        <v>24</v>
      </c>
      <c r="C8330" s="112">
        <v>16.490400025</v>
      </c>
    </row>
    <row r="8331" spans="1:3" x14ac:dyDescent="0.25">
      <c r="A8331" s="120">
        <v>45638</v>
      </c>
      <c r="B8331" s="105">
        <v>1</v>
      </c>
      <c r="C8331" s="112">
        <v>15.5712000737</v>
      </c>
    </row>
    <row r="8332" spans="1:3" x14ac:dyDescent="0.25">
      <c r="A8332" s="120">
        <v>45638</v>
      </c>
      <c r="B8332" s="105">
        <v>2</v>
      </c>
      <c r="C8332" s="112">
        <v>15.046400269100001</v>
      </c>
    </row>
    <row r="8333" spans="1:3" x14ac:dyDescent="0.25">
      <c r="A8333" s="120">
        <v>45638</v>
      </c>
      <c r="B8333" s="105">
        <v>3</v>
      </c>
      <c r="C8333" s="112">
        <v>14.7832004401</v>
      </c>
    </row>
    <row r="8334" spans="1:3" x14ac:dyDescent="0.25">
      <c r="A8334" s="120">
        <v>45638</v>
      </c>
      <c r="B8334" s="105">
        <v>4</v>
      </c>
      <c r="C8334" s="112">
        <v>14.6664003913</v>
      </c>
    </row>
    <row r="8335" spans="1:3" x14ac:dyDescent="0.25">
      <c r="A8335" s="120">
        <v>45638</v>
      </c>
      <c r="B8335" s="105">
        <v>5</v>
      </c>
      <c r="C8335" s="112">
        <v>15.251200195999999</v>
      </c>
    </row>
    <row r="8336" spans="1:3" x14ac:dyDescent="0.25">
      <c r="A8336" s="120">
        <v>45638</v>
      </c>
      <c r="B8336" s="105">
        <v>6</v>
      </c>
      <c r="C8336" s="112">
        <v>16.309599976000001</v>
      </c>
    </row>
    <row r="8337" spans="1:3" x14ac:dyDescent="0.25">
      <c r="A8337" s="120">
        <v>45638</v>
      </c>
      <c r="B8337" s="105">
        <v>7</v>
      </c>
      <c r="C8337" s="112">
        <v>18.079199707299999</v>
      </c>
    </row>
    <row r="8338" spans="1:3" x14ac:dyDescent="0.25">
      <c r="A8338" s="120">
        <v>45638</v>
      </c>
      <c r="B8338" s="105">
        <v>8</v>
      </c>
      <c r="C8338" s="112">
        <v>18.015200073600003</v>
      </c>
    </row>
    <row r="8339" spans="1:3" x14ac:dyDescent="0.25">
      <c r="A8339" s="120">
        <v>45638</v>
      </c>
      <c r="B8339" s="105">
        <v>9</v>
      </c>
      <c r="C8339" s="112">
        <v>16.5720002447</v>
      </c>
    </row>
    <row r="8340" spans="1:3" x14ac:dyDescent="0.25">
      <c r="A8340" s="120">
        <v>45638</v>
      </c>
      <c r="B8340" s="105">
        <v>10</v>
      </c>
      <c r="C8340" s="112">
        <v>15.128000244700001</v>
      </c>
    </row>
    <row r="8341" spans="1:3" x14ac:dyDescent="0.25">
      <c r="A8341" s="120">
        <v>45638</v>
      </c>
      <c r="B8341" s="105">
        <v>11</v>
      </c>
      <c r="C8341" s="112">
        <v>14.0407999271</v>
      </c>
    </row>
    <row r="8342" spans="1:3" x14ac:dyDescent="0.25">
      <c r="A8342" s="120">
        <v>45638</v>
      </c>
      <c r="B8342" s="105">
        <v>12</v>
      </c>
      <c r="C8342" s="112">
        <v>15.072000366800001</v>
      </c>
    </row>
    <row r="8343" spans="1:3" x14ac:dyDescent="0.25">
      <c r="A8343" s="120">
        <v>45638</v>
      </c>
      <c r="B8343" s="105">
        <v>13</v>
      </c>
      <c r="C8343" s="112">
        <v>14.954400147099999</v>
      </c>
    </row>
    <row r="8344" spans="1:3" x14ac:dyDescent="0.25">
      <c r="A8344" s="120">
        <v>45638</v>
      </c>
      <c r="B8344" s="105">
        <v>14</v>
      </c>
      <c r="C8344" s="112">
        <v>15.4400003667</v>
      </c>
    </row>
    <row r="8345" spans="1:3" x14ac:dyDescent="0.25">
      <c r="A8345" s="120">
        <v>45638</v>
      </c>
      <c r="B8345" s="105">
        <v>15</v>
      </c>
      <c r="C8345" s="112">
        <v>16.5688000492</v>
      </c>
    </row>
    <row r="8346" spans="1:3" x14ac:dyDescent="0.25">
      <c r="A8346" s="120">
        <v>45638</v>
      </c>
      <c r="B8346" s="105">
        <v>16</v>
      </c>
      <c r="C8346" s="112">
        <v>16.632000244700002</v>
      </c>
    </row>
    <row r="8347" spans="1:3" x14ac:dyDescent="0.25">
      <c r="A8347" s="120">
        <v>45638</v>
      </c>
      <c r="B8347" s="105">
        <v>17</v>
      </c>
      <c r="C8347" s="112">
        <v>18.292000244600001</v>
      </c>
    </row>
    <row r="8348" spans="1:3" x14ac:dyDescent="0.25">
      <c r="A8348" s="120">
        <v>45638</v>
      </c>
      <c r="B8348" s="105">
        <v>18</v>
      </c>
      <c r="C8348" s="112">
        <v>20.481600098200001</v>
      </c>
    </row>
    <row r="8349" spans="1:3" x14ac:dyDescent="0.25">
      <c r="A8349" s="120">
        <v>45638</v>
      </c>
      <c r="B8349" s="105">
        <v>19</v>
      </c>
      <c r="C8349" s="112">
        <v>20.664000000399998</v>
      </c>
    </row>
    <row r="8350" spans="1:3" x14ac:dyDescent="0.25">
      <c r="A8350" s="120">
        <v>45638</v>
      </c>
      <c r="B8350" s="105">
        <v>20</v>
      </c>
      <c r="C8350" s="112">
        <v>21.049599976099998</v>
      </c>
    </row>
    <row r="8351" spans="1:3" x14ac:dyDescent="0.25">
      <c r="A8351" s="120">
        <v>45638</v>
      </c>
      <c r="B8351" s="105">
        <v>21</v>
      </c>
      <c r="C8351" s="112">
        <v>20.500799561000001</v>
      </c>
    </row>
    <row r="8352" spans="1:3" x14ac:dyDescent="0.25">
      <c r="A8352" s="120">
        <v>45638</v>
      </c>
      <c r="B8352" s="105">
        <v>22</v>
      </c>
      <c r="C8352" s="112">
        <v>19.546400146899998</v>
      </c>
    </row>
    <row r="8353" spans="1:3" x14ac:dyDescent="0.25">
      <c r="A8353" s="120">
        <v>45638</v>
      </c>
      <c r="B8353" s="105">
        <v>23</v>
      </c>
      <c r="C8353" s="112">
        <v>18.212000122599999</v>
      </c>
    </row>
    <row r="8354" spans="1:3" x14ac:dyDescent="0.25">
      <c r="A8354" s="120">
        <v>45638</v>
      </c>
      <c r="B8354" s="105">
        <v>24</v>
      </c>
      <c r="C8354" s="112">
        <v>16.495999878400003</v>
      </c>
    </row>
    <row r="8355" spans="1:3" x14ac:dyDescent="0.25">
      <c r="A8355" s="120">
        <v>45639</v>
      </c>
      <c r="B8355" s="105">
        <v>1</v>
      </c>
      <c r="C8355" s="112">
        <v>15.3120002448</v>
      </c>
    </row>
    <row r="8356" spans="1:3" x14ac:dyDescent="0.25">
      <c r="A8356" s="120">
        <v>45639</v>
      </c>
      <c r="B8356" s="105">
        <v>2</v>
      </c>
      <c r="C8356" s="112">
        <v>14.754400390999999</v>
      </c>
    </row>
    <row r="8357" spans="1:3" x14ac:dyDescent="0.25">
      <c r="A8357" s="120">
        <v>45639</v>
      </c>
      <c r="B8357" s="105">
        <v>3</v>
      </c>
      <c r="C8357" s="112">
        <v>14.3816000981</v>
      </c>
    </row>
    <row r="8358" spans="1:3" x14ac:dyDescent="0.25">
      <c r="A8358" s="120">
        <v>45639</v>
      </c>
      <c r="B8358" s="105">
        <v>4</v>
      </c>
      <c r="C8358" s="112">
        <v>14.0320004889</v>
      </c>
    </row>
    <row r="8359" spans="1:3" x14ac:dyDescent="0.25">
      <c r="A8359" s="120">
        <v>45639</v>
      </c>
      <c r="B8359" s="105">
        <v>5</v>
      </c>
      <c r="C8359" s="112">
        <v>14.3224000249</v>
      </c>
    </row>
    <row r="8360" spans="1:3" x14ac:dyDescent="0.25">
      <c r="A8360" s="120">
        <v>45639</v>
      </c>
      <c r="B8360" s="105">
        <v>6</v>
      </c>
      <c r="C8360" s="112">
        <v>15.272000244700001</v>
      </c>
    </row>
    <row r="8361" spans="1:3" x14ac:dyDescent="0.25">
      <c r="A8361" s="120">
        <v>45639</v>
      </c>
      <c r="B8361" s="105">
        <v>7</v>
      </c>
      <c r="C8361" s="112">
        <v>16.8023997807</v>
      </c>
    </row>
    <row r="8362" spans="1:3" x14ac:dyDescent="0.25">
      <c r="A8362" s="120">
        <v>45639</v>
      </c>
      <c r="B8362" s="105">
        <v>8</v>
      </c>
      <c r="C8362" s="112">
        <v>17.1887999273</v>
      </c>
    </row>
    <row r="8363" spans="1:3" x14ac:dyDescent="0.25">
      <c r="A8363" s="120">
        <v>45639</v>
      </c>
      <c r="B8363" s="105">
        <v>9</v>
      </c>
      <c r="C8363" s="112">
        <v>17.581600342500003</v>
      </c>
    </row>
    <row r="8364" spans="1:3" x14ac:dyDescent="0.25">
      <c r="A8364" s="120">
        <v>45639</v>
      </c>
      <c r="B8364" s="105">
        <v>10</v>
      </c>
      <c r="C8364" s="112">
        <v>17.369600098399999</v>
      </c>
    </row>
    <row r="8365" spans="1:3" x14ac:dyDescent="0.25">
      <c r="A8365" s="120">
        <v>45639</v>
      </c>
      <c r="B8365" s="105">
        <v>11</v>
      </c>
      <c r="C8365" s="112">
        <v>15.447999878299999</v>
      </c>
    </row>
    <row r="8366" spans="1:3" x14ac:dyDescent="0.25">
      <c r="A8366" s="120">
        <v>45639</v>
      </c>
      <c r="B8366" s="105">
        <v>12</v>
      </c>
      <c r="C8366" s="112">
        <v>14.716800171299999</v>
      </c>
    </row>
    <row r="8367" spans="1:3" x14ac:dyDescent="0.25">
      <c r="A8367" s="120">
        <v>45639</v>
      </c>
      <c r="B8367" s="105">
        <v>13</v>
      </c>
      <c r="C8367" s="112">
        <v>13.8232003181</v>
      </c>
    </row>
    <row r="8368" spans="1:3" x14ac:dyDescent="0.25">
      <c r="A8368" s="120">
        <v>45639</v>
      </c>
      <c r="B8368" s="105">
        <v>14</v>
      </c>
      <c r="C8368" s="112">
        <v>15.127200440200001</v>
      </c>
    </row>
    <row r="8369" spans="1:3" x14ac:dyDescent="0.25">
      <c r="A8369" s="120">
        <v>45639</v>
      </c>
      <c r="B8369" s="105">
        <v>15</v>
      </c>
      <c r="C8369" s="112">
        <v>14.484000122499999</v>
      </c>
    </row>
    <row r="8370" spans="1:3" x14ac:dyDescent="0.25">
      <c r="A8370" s="120">
        <v>45639</v>
      </c>
      <c r="B8370" s="105">
        <v>16</v>
      </c>
      <c r="C8370" s="112">
        <v>15.6936003424</v>
      </c>
    </row>
    <row r="8371" spans="1:3" x14ac:dyDescent="0.25">
      <c r="A8371" s="120">
        <v>45639</v>
      </c>
      <c r="B8371" s="105">
        <v>17</v>
      </c>
      <c r="C8371" s="112">
        <v>17.951199829500002</v>
      </c>
    </row>
    <row r="8372" spans="1:3" x14ac:dyDescent="0.25">
      <c r="A8372" s="120">
        <v>45639</v>
      </c>
      <c r="B8372" s="105">
        <v>18</v>
      </c>
      <c r="C8372" s="112">
        <v>19.836000244699999</v>
      </c>
    </row>
    <row r="8373" spans="1:3" x14ac:dyDescent="0.25">
      <c r="A8373" s="120">
        <v>45639</v>
      </c>
      <c r="B8373" s="105">
        <v>19</v>
      </c>
      <c r="C8373" s="112">
        <v>20.3752001959</v>
      </c>
    </row>
    <row r="8374" spans="1:3" x14ac:dyDescent="0.25">
      <c r="A8374" s="120">
        <v>45639</v>
      </c>
      <c r="B8374" s="105">
        <v>20</v>
      </c>
      <c r="C8374" s="112">
        <v>20.276000122500001</v>
      </c>
    </row>
    <row r="8375" spans="1:3" x14ac:dyDescent="0.25">
      <c r="A8375" s="120">
        <v>45639</v>
      </c>
      <c r="B8375" s="105">
        <v>21</v>
      </c>
      <c r="C8375" s="112">
        <v>20.102400147000001</v>
      </c>
    </row>
    <row r="8376" spans="1:3" x14ac:dyDescent="0.25">
      <c r="A8376" s="120">
        <v>45639</v>
      </c>
      <c r="B8376" s="105">
        <v>22</v>
      </c>
      <c r="C8376" s="112">
        <v>19.580800171499998</v>
      </c>
    </row>
    <row r="8377" spans="1:3" x14ac:dyDescent="0.25">
      <c r="A8377" s="120">
        <v>45639</v>
      </c>
      <c r="B8377" s="105">
        <v>23</v>
      </c>
      <c r="C8377" s="112">
        <v>18.127200439999999</v>
      </c>
    </row>
    <row r="8378" spans="1:3" x14ac:dyDescent="0.25">
      <c r="A8378" s="120">
        <v>45639</v>
      </c>
      <c r="B8378" s="105">
        <v>24</v>
      </c>
      <c r="C8378" s="112">
        <v>16.645600220200002</v>
      </c>
    </row>
    <row r="8379" spans="1:3" x14ac:dyDescent="0.25">
      <c r="A8379" s="120">
        <v>45640</v>
      </c>
      <c r="B8379" s="105">
        <v>1</v>
      </c>
      <c r="C8379" s="112">
        <v>15.679200073800001</v>
      </c>
    </row>
    <row r="8380" spans="1:3" x14ac:dyDescent="0.25">
      <c r="A8380" s="120">
        <v>45640</v>
      </c>
      <c r="B8380" s="105">
        <v>2</v>
      </c>
      <c r="C8380" s="112">
        <v>15.103200562100001</v>
      </c>
    </row>
    <row r="8381" spans="1:3" x14ac:dyDescent="0.25">
      <c r="A8381" s="120">
        <v>45640</v>
      </c>
      <c r="B8381" s="105">
        <v>3</v>
      </c>
      <c r="C8381" s="112">
        <v>14.5312003181</v>
      </c>
    </row>
    <row r="8382" spans="1:3" x14ac:dyDescent="0.25">
      <c r="A8382" s="120">
        <v>45640</v>
      </c>
      <c r="B8382" s="105">
        <v>4</v>
      </c>
      <c r="C8382" s="112">
        <v>14.332000366800001</v>
      </c>
    </row>
    <row r="8383" spans="1:3" x14ac:dyDescent="0.25">
      <c r="A8383" s="120">
        <v>45640</v>
      </c>
      <c r="B8383" s="105">
        <v>5</v>
      </c>
      <c r="C8383" s="112">
        <v>14.560800171499999</v>
      </c>
    </row>
    <row r="8384" spans="1:3" x14ac:dyDescent="0.25">
      <c r="A8384" s="120">
        <v>45640</v>
      </c>
      <c r="B8384" s="105">
        <v>6</v>
      </c>
      <c r="C8384" s="112">
        <v>15.0712004402</v>
      </c>
    </row>
    <row r="8385" spans="1:3" x14ac:dyDescent="0.25">
      <c r="A8385" s="120">
        <v>45640</v>
      </c>
      <c r="B8385" s="105">
        <v>7</v>
      </c>
      <c r="C8385" s="112">
        <v>15.9495999761</v>
      </c>
    </row>
    <row r="8386" spans="1:3" x14ac:dyDescent="0.25">
      <c r="A8386" s="120">
        <v>45640</v>
      </c>
      <c r="B8386" s="105">
        <v>8</v>
      </c>
      <c r="C8386" s="112">
        <v>16.035199951700001</v>
      </c>
    </row>
    <row r="8387" spans="1:3" x14ac:dyDescent="0.25">
      <c r="A8387" s="120">
        <v>45640</v>
      </c>
      <c r="B8387" s="105">
        <v>9</v>
      </c>
      <c r="C8387" s="112">
        <v>15.417600220200001</v>
      </c>
    </row>
    <row r="8388" spans="1:3" x14ac:dyDescent="0.25">
      <c r="A8388" s="120">
        <v>45640</v>
      </c>
      <c r="B8388" s="105">
        <v>10</v>
      </c>
      <c r="C8388" s="112">
        <v>15.8680003668</v>
      </c>
    </row>
    <row r="8389" spans="1:3" x14ac:dyDescent="0.25">
      <c r="A8389" s="120">
        <v>45640</v>
      </c>
      <c r="B8389" s="105">
        <v>11</v>
      </c>
      <c r="C8389" s="112">
        <v>14.023200317799999</v>
      </c>
    </row>
    <row r="8390" spans="1:3" x14ac:dyDescent="0.25">
      <c r="A8390" s="120">
        <v>45640</v>
      </c>
      <c r="B8390" s="105">
        <v>12</v>
      </c>
      <c r="C8390" s="112">
        <v>13.107200195900001</v>
      </c>
    </row>
    <row r="8391" spans="1:3" x14ac:dyDescent="0.25">
      <c r="A8391" s="120">
        <v>45640</v>
      </c>
      <c r="B8391" s="105">
        <v>13</v>
      </c>
      <c r="C8391" s="112">
        <v>13.0880001226</v>
      </c>
    </row>
    <row r="8392" spans="1:3" x14ac:dyDescent="0.25">
      <c r="A8392" s="120">
        <v>45640</v>
      </c>
      <c r="B8392" s="105">
        <v>14</v>
      </c>
      <c r="C8392" s="112">
        <v>12.772000244700001</v>
      </c>
    </row>
    <row r="8393" spans="1:3" x14ac:dyDescent="0.25">
      <c r="A8393" s="120">
        <v>45640</v>
      </c>
      <c r="B8393" s="105">
        <v>15</v>
      </c>
      <c r="C8393" s="112">
        <v>13.392000122600001</v>
      </c>
    </row>
    <row r="8394" spans="1:3" x14ac:dyDescent="0.25">
      <c r="A8394" s="120">
        <v>45640</v>
      </c>
      <c r="B8394" s="105">
        <v>16</v>
      </c>
      <c r="C8394" s="112">
        <v>13.872799927100001</v>
      </c>
    </row>
    <row r="8395" spans="1:3" x14ac:dyDescent="0.25">
      <c r="A8395" s="120">
        <v>45640</v>
      </c>
      <c r="B8395" s="105">
        <v>17</v>
      </c>
      <c r="C8395" s="112">
        <v>15.9655999759</v>
      </c>
    </row>
    <row r="8396" spans="1:3" x14ac:dyDescent="0.25">
      <c r="A8396" s="120">
        <v>45640</v>
      </c>
      <c r="B8396" s="105">
        <v>18</v>
      </c>
      <c r="C8396" s="112">
        <v>17.686400391199999</v>
      </c>
    </row>
    <row r="8397" spans="1:3" x14ac:dyDescent="0.25">
      <c r="A8397" s="120">
        <v>45640</v>
      </c>
      <c r="B8397" s="105">
        <v>19</v>
      </c>
      <c r="C8397" s="112">
        <v>18.038400269099998</v>
      </c>
    </row>
    <row r="8398" spans="1:3" x14ac:dyDescent="0.25">
      <c r="A8398" s="120">
        <v>45640</v>
      </c>
      <c r="B8398" s="105">
        <v>20</v>
      </c>
      <c r="C8398" s="112">
        <v>18.108000244800003</v>
      </c>
    </row>
    <row r="8399" spans="1:3" x14ac:dyDescent="0.25">
      <c r="A8399" s="120">
        <v>45640</v>
      </c>
      <c r="B8399" s="105">
        <v>21</v>
      </c>
      <c r="C8399" s="112">
        <v>17.9720002446</v>
      </c>
    </row>
    <row r="8400" spans="1:3" x14ac:dyDescent="0.25">
      <c r="A8400" s="120">
        <v>45640</v>
      </c>
      <c r="B8400" s="105">
        <v>22</v>
      </c>
      <c r="C8400" s="112">
        <v>17.738400635400001</v>
      </c>
    </row>
    <row r="8401" spans="1:3" x14ac:dyDescent="0.25">
      <c r="A8401" s="120">
        <v>45640</v>
      </c>
      <c r="B8401" s="105">
        <v>23</v>
      </c>
      <c r="C8401" s="112">
        <v>16.8551999516</v>
      </c>
    </row>
    <row r="8402" spans="1:3" x14ac:dyDescent="0.25">
      <c r="A8402" s="120">
        <v>45640</v>
      </c>
      <c r="B8402" s="105">
        <v>24</v>
      </c>
      <c r="C8402" s="112">
        <v>15.969599854</v>
      </c>
    </row>
    <row r="8403" spans="1:3" x14ac:dyDescent="0.25">
      <c r="A8403" s="120">
        <v>45641</v>
      </c>
      <c r="B8403" s="105">
        <v>1</v>
      </c>
      <c r="C8403" s="112">
        <v>15.1040002447</v>
      </c>
    </row>
    <row r="8404" spans="1:3" x14ac:dyDescent="0.25">
      <c r="A8404" s="120">
        <v>45641</v>
      </c>
      <c r="B8404" s="105">
        <v>2</v>
      </c>
      <c r="C8404" s="112">
        <v>14.6648000493</v>
      </c>
    </row>
    <row r="8405" spans="1:3" x14ac:dyDescent="0.25">
      <c r="A8405" s="120">
        <v>45641</v>
      </c>
      <c r="B8405" s="105">
        <v>3</v>
      </c>
      <c r="C8405" s="112">
        <v>14.241600098099999</v>
      </c>
    </row>
    <row r="8406" spans="1:3" x14ac:dyDescent="0.25">
      <c r="A8406" s="120">
        <v>45641</v>
      </c>
      <c r="B8406" s="105">
        <v>4</v>
      </c>
      <c r="C8406" s="112">
        <v>13.9056002204</v>
      </c>
    </row>
    <row r="8407" spans="1:3" x14ac:dyDescent="0.25">
      <c r="A8407" s="120">
        <v>45641</v>
      </c>
      <c r="B8407" s="105">
        <v>5</v>
      </c>
      <c r="C8407" s="112">
        <v>13.991200195799999</v>
      </c>
    </row>
    <row r="8408" spans="1:3" x14ac:dyDescent="0.25">
      <c r="A8408" s="120">
        <v>45641</v>
      </c>
      <c r="B8408" s="105">
        <v>6</v>
      </c>
      <c r="C8408" s="112">
        <v>14.452800415600001</v>
      </c>
    </row>
    <row r="8409" spans="1:3" x14ac:dyDescent="0.25">
      <c r="A8409" s="120">
        <v>45641</v>
      </c>
      <c r="B8409" s="105">
        <v>7</v>
      </c>
      <c r="C8409" s="112">
        <v>15.070400146800001</v>
      </c>
    </row>
    <row r="8410" spans="1:3" x14ac:dyDescent="0.25">
      <c r="A8410" s="120">
        <v>45641</v>
      </c>
      <c r="B8410" s="105">
        <v>8</v>
      </c>
      <c r="C8410" s="112">
        <v>14.905600098099999</v>
      </c>
    </row>
    <row r="8411" spans="1:3" x14ac:dyDescent="0.25">
      <c r="A8411" s="120">
        <v>45641</v>
      </c>
      <c r="B8411" s="105">
        <v>9</v>
      </c>
      <c r="C8411" s="112">
        <v>14.2848002936</v>
      </c>
    </row>
    <row r="8412" spans="1:3" x14ac:dyDescent="0.25">
      <c r="A8412" s="120">
        <v>45641</v>
      </c>
      <c r="B8412" s="105">
        <v>10</v>
      </c>
      <c r="C8412" s="112">
        <v>13.355200440200001</v>
      </c>
    </row>
    <row r="8413" spans="1:3" x14ac:dyDescent="0.25">
      <c r="A8413" s="120">
        <v>45641</v>
      </c>
      <c r="B8413" s="105">
        <v>11</v>
      </c>
      <c r="C8413" s="112">
        <v>12.5504003913</v>
      </c>
    </row>
    <row r="8414" spans="1:3" x14ac:dyDescent="0.25">
      <c r="A8414" s="120">
        <v>45641</v>
      </c>
      <c r="B8414" s="105">
        <v>12</v>
      </c>
      <c r="C8414" s="112">
        <v>11.936800293699999</v>
      </c>
    </row>
    <row r="8415" spans="1:3" x14ac:dyDescent="0.25">
      <c r="A8415" s="120">
        <v>45641</v>
      </c>
      <c r="B8415" s="105">
        <v>13</v>
      </c>
      <c r="C8415" s="112">
        <v>11.7048003549</v>
      </c>
    </row>
    <row r="8416" spans="1:3" x14ac:dyDescent="0.25">
      <c r="A8416" s="120">
        <v>45641</v>
      </c>
      <c r="B8416" s="105">
        <v>14</v>
      </c>
      <c r="C8416" s="112">
        <v>12.067200257</v>
      </c>
    </row>
    <row r="8417" spans="1:3" x14ac:dyDescent="0.25">
      <c r="A8417" s="120">
        <v>45641</v>
      </c>
      <c r="B8417" s="105">
        <v>15</v>
      </c>
      <c r="C8417" s="112">
        <v>12.6840001837</v>
      </c>
    </row>
    <row r="8418" spans="1:3" x14ac:dyDescent="0.25">
      <c r="A8418" s="120">
        <v>45641</v>
      </c>
      <c r="B8418" s="105">
        <v>16</v>
      </c>
      <c r="C8418" s="112">
        <v>13.9471999517</v>
      </c>
    </row>
    <row r="8419" spans="1:3" x14ac:dyDescent="0.25">
      <c r="A8419" s="120">
        <v>45641</v>
      </c>
      <c r="B8419" s="105">
        <v>17</v>
      </c>
      <c r="C8419" s="112">
        <v>16.0384000251</v>
      </c>
    </row>
    <row r="8420" spans="1:3" x14ac:dyDescent="0.25">
      <c r="A8420" s="120">
        <v>45641</v>
      </c>
      <c r="B8420" s="105">
        <v>18</v>
      </c>
      <c r="C8420" s="112">
        <v>18.413600220200003</v>
      </c>
    </row>
    <row r="8421" spans="1:3" x14ac:dyDescent="0.25">
      <c r="A8421" s="120">
        <v>45641</v>
      </c>
      <c r="B8421" s="105">
        <v>19</v>
      </c>
      <c r="C8421" s="112">
        <v>18.816000000500001</v>
      </c>
    </row>
    <row r="8422" spans="1:3" x14ac:dyDescent="0.25">
      <c r="A8422" s="120">
        <v>45641</v>
      </c>
      <c r="B8422" s="105">
        <v>20</v>
      </c>
      <c r="C8422" s="112">
        <v>19.0264001472</v>
      </c>
    </row>
    <row r="8423" spans="1:3" x14ac:dyDescent="0.25">
      <c r="A8423" s="120">
        <v>45641</v>
      </c>
      <c r="B8423" s="105">
        <v>21</v>
      </c>
      <c r="C8423" s="112">
        <v>18.944799927200002</v>
      </c>
    </row>
    <row r="8424" spans="1:3" x14ac:dyDescent="0.25">
      <c r="A8424" s="120">
        <v>45641</v>
      </c>
      <c r="B8424" s="105">
        <v>22</v>
      </c>
      <c r="C8424" s="112">
        <v>18.3128002935</v>
      </c>
    </row>
    <row r="8425" spans="1:3" x14ac:dyDescent="0.25">
      <c r="A8425" s="120">
        <v>45641</v>
      </c>
      <c r="B8425" s="105">
        <v>23</v>
      </c>
      <c r="C8425" s="112">
        <v>17.151200195800001</v>
      </c>
    </row>
    <row r="8426" spans="1:3" x14ac:dyDescent="0.25">
      <c r="A8426" s="120">
        <v>45641</v>
      </c>
      <c r="B8426" s="105">
        <v>24</v>
      </c>
      <c r="C8426" s="112">
        <v>16.018399780599999</v>
      </c>
    </row>
    <row r="8427" spans="1:3" x14ac:dyDescent="0.25">
      <c r="A8427" s="120">
        <v>45642</v>
      </c>
      <c r="B8427" s="105">
        <v>1</v>
      </c>
      <c r="C8427" s="112">
        <v>14.992800171400001</v>
      </c>
    </row>
    <row r="8428" spans="1:3" x14ac:dyDescent="0.25">
      <c r="A8428" s="120">
        <v>45642</v>
      </c>
      <c r="B8428" s="105">
        <v>2</v>
      </c>
      <c r="C8428" s="112">
        <v>14.460800171400001</v>
      </c>
    </row>
    <row r="8429" spans="1:3" x14ac:dyDescent="0.25">
      <c r="A8429" s="120">
        <v>45642</v>
      </c>
      <c r="B8429" s="105">
        <v>3</v>
      </c>
      <c r="C8429" s="112">
        <v>14.1280001226</v>
      </c>
    </row>
    <row r="8430" spans="1:3" x14ac:dyDescent="0.25">
      <c r="A8430" s="120">
        <v>45642</v>
      </c>
      <c r="B8430" s="105">
        <v>4</v>
      </c>
      <c r="C8430" s="112">
        <v>14.000800415699999</v>
      </c>
    </row>
    <row r="8431" spans="1:3" x14ac:dyDescent="0.25">
      <c r="A8431" s="120">
        <v>45642</v>
      </c>
      <c r="B8431" s="105">
        <v>5</v>
      </c>
      <c r="C8431" s="112">
        <v>14.430400269</v>
      </c>
    </row>
    <row r="8432" spans="1:3" x14ac:dyDescent="0.25">
      <c r="A8432" s="120">
        <v>45642</v>
      </c>
      <c r="B8432" s="105">
        <v>6</v>
      </c>
      <c r="C8432" s="112">
        <v>15.5056005866</v>
      </c>
    </row>
    <row r="8433" spans="1:3" x14ac:dyDescent="0.25">
      <c r="A8433" s="120">
        <v>45642</v>
      </c>
      <c r="B8433" s="105">
        <v>7</v>
      </c>
      <c r="C8433" s="112">
        <v>17.420800049299999</v>
      </c>
    </row>
    <row r="8434" spans="1:3" x14ac:dyDescent="0.25">
      <c r="A8434" s="120">
        <v>45642</v>
      </c>
      <c r="B8434" s="105">
        <v>8</v>
      </c>
      <c r="C8434" s="112">
        <v>18.206400147</v>
      </c>
    </row>
    <row r="8435" spans="1:3" x14ac:dyDescent="0.25">
      <c r="A8435" s="120">
        <v>45642</v>
      </c>
      <c r="B8435" s="105">
        <v>9</v>
      </c>
      <c r="C8435" s="112">
        <v>17.307199951699999</v>
      </c>
    </row>
    <row r="8436" spans="1:3" x14ac:dyDescent="0.25">
      <c r="A8436" s="120">
        <v>45642</v>
      </c>
      <c r="B8436" s="105">
        <v>10</v>
      </c>
      <c r="C8436" s="112">
        <v>15.2248002935</v>
      </c>
    </row>
    <row r="8437" spans="1:3" x14ac:dyDescent="0.25">
      <c r="A8437" s="120">
        <v>45642</v>
      </c>
      <c r="B8437" s="105">
        <v>11</v>
      </c>
      <c r="C8437" s="112">
        <v>13.936000122600001</v>
      </c>
    </row>
    <row r="8438" spans="1:3" x14ac:dyDescent="0.25">
      <c r="A8438" s="120">
        <v>45642</v>
      </c>
      <c r="B8438" s="105">
        <v>12</v>
      </c>
      <c r="C8438" s="112">
        <v>13.348000366800001</v>
      </c>
    </row>
    <row r="8439" spans="1:3" x14ac:dyDescent="0.25">
      <c r="A8439" s="120">
        <v>45642</v>
      </c>
      <c r="B8439" s="105">
        <v>13</v>
      </c>
      <c r="C8439" s="112">
        <v>13.482400391200001</v>
      </c>
    </row>
    <row r="8440" spans="1:3" x14ac:dyDescent="0.25">
      <c r="A8440" s="120">
        <v>45642</v>
      </c>
      <c r="B8440" s="105">
        <v>14</v>
      </c>
      <c r="C8440" s="112">
        <v>14.124000366899999</v>
      </c>
    </row>
    <row r="8441" spans="1:3" x14ac:dyDescent="0.25">
      <c r="A8441" s="120">
        <v>45642</v>
      </c>
      <c r="B8441" s="105">
        <v>15</v>
      </c>
      <c r="C8441" s="112">
        <v>14.2784002689</v>
      </c>
    </row>
    <row r="8442" spans="1:3" x14ac:dyDescent="0.25">
      <c r="A8442" s="120">
        <v>45642</v>
      </c>
      <c r="B8442" s="105">
        <v>16</v>
      </c>
      <c r="C8442" s="112">
        <v>15.037600098</v>
      </c>
    </row>
    <row r="8443" spans="1:3" x14ac:dyDescent="0.25">
      <c r="A8443" s="120">
        <v>45642</v>
      </c>
      <c r="B8443" s="105">
        <v>17</v>
      </c>
      <c r="C8443" s="112">
        <v>17.047999878500001</v>
      </c>
    </row>
    <row r="8444" spans="1:3" x14ac:dyDescent="0.25">
      <c r="A8444" s="120">
        <v>45642</v>
      </c>
      <c r="B8444" s="105">
        <v>18</v>
      </c>
      <c r="C8444" s="112">
        <v>19.062399902799999</v>
      </c>
    </row>
    <row r="8445" spans="1:3" x14ac:dyDescent="0.25">
      <c r="A8445" s="120">
        <v>45642</v>
      </c>
      <c r="B8445" s="105">
        <v>19</v>
      </c>
      <c r="C8445" s="112">
        <v>19.530400024899997</v>
      </c>
    </row>
    <row r="8446" spans="1:3" x14ac:dyDescent="0.25">
      <c r="A8446" s="120">
        <v>45642</v>
      </c>
      <c r="B8446" s="105">
        <v>20</v>
      </c>
      <c r="C8446" s="112">
        <v>19.292800049500002</v>
      </c>
    </row>
    <row r="8447" spans="1:3" x14ac:dyDescent="0.25">
      <c r="A8447" s="120">
        <v>45642</v>
      </c>
      <c r="B8447" s="105">
        <v>21</v>
      </c>
      <c r="C8447" s="112">
        <v>18.9760001225</v>
      </c>
    </row>
    <row r="8448" spans="1:3" x14ac:dyDescent="0.25">
      <c r="A8448" s="120">
        <v>45642</v>
      </c>
      <c r="B8448" s="105">
        <v>22</v>
      </c>
      <c r="C8448" s="112">
        <v>18.145600464399998</v>
      </c>
    </row>
    <row r="8449" spans="1:3" x14ac:dyDescent="0.25">
      <c r="A8449" s="120">
        <v>45642</v>
      </c>
      <c r="B8449" s="105">
        <v>23</v>
      </c>
      <c r="C8449" s="112">
        <v>16.909599853899998</v>
      </c>
    </row>
    <row r="8450" spans="1:3" x14ac:dyDescent="0.25">
      <c r="A8450" s="120">
        <v>45642</v>
      </c>
      <c r="B8450" s="105">
        <v>24</v>
      </c>
      <c r="C8450" s="112">
        <v>15.6055996096</v>
      </c>
    </row>
    <row r="8451" spans="1:3" x14ac:dyDescent="0.25">
      <c r="A8451" s="120">
        <v>45643</v>
      </c>
      <c r="B8451" s="105">
        <v>1</v>
      </c>
      <c r="C8451" s="112">
        <v>14.600000366800002</v>
      </c>
    </row>
    <row r="8452" spans="1:3" x14ac:dyDescent="0.25">
      <c r="A8452" s="120">
        <v>45643</v>
      </c>
      <c r="B8452" s="105">
        <v>2</v>
      </c>
      <c r="C8452" s="112">
        <v>13.9312004402</v>
      </c>
    </row>
    <row r="8453" spans="1:3" x14ac:dyDescent="0.25">
      <c r="A8453" s="120">
        <v>45643</v>
      </c>
      <c r="B8453" s="105">
        <v>3</v>
      </c>
      <c r="C8453" s="112">
        <v>13.509600220199999</v>
      </c>
    </row>
    <row r="8454" spans="1:3" x14ac:dyDescent="0.25">
      <c r="A8454" s="120">
        <v>45643</v>
      </c>
      <c r="B8454" s="105">
        <v>4</v>
      </c>
      <c r="C8454" s="112">
        <v>13.308000122499999</v>
      </c>
    </row>
    <row r="8455" spans="1:3" x14ac:dyDescent="0.25">
      <c r="A8455" s="120">
        <v>45643</v>
      </c>
      <c r="B8455" s="105">
        <v>5</v>
      </c>
      <c r="C8455" s="112">
        <v>13.8704001471</v>
      </c>
    </row>
    <row r="8456" spans="1:3" x14ac:dyDescent="0.25">
      <c r="A8456" s="120">
        <v>45643</v>
      </c>
      <c r="B8456" s="105">
        <v>6</v>
      </c>
      <c r="C8456" s="112">
        <v>14.8968004157</v>
      </c>
    </row>
    <row r="8457" spans="1:3" x14ac:dyDescent="0.25">
      <c r="A8457" s="120">
        <v>45643</v>
      </c>
      <c r="B8457" s="105">
        <v>7</v>
      </c>
      <c r="C8457" s="112">
        <v>16.600000122699999</v>
      </c>
    </row>
    <row r="8458" spans="1:3" x14ac:dyDescent="0.25">
      <c r="A8458" s="120">
        <v>45643</v>
      </c>
      <c r="B8458" s="105">
        <v>8</v>
      </c>
      <c r="C8458" s="112">
        <v>16.400000244699999</v>
      </c>
    </row>
    <row r="8459" spans="1:3" x14ac:dyDescent="0.25">
      <c r="A8459" s="120">
        <v>45643</v>
      </c>
      <c r="B8459" s="105">
        <v>9</v>
      </c>
      <c r="C8459" s="112">
        <v>15.5272004402</v>
      </c>
    </row>
    <row r="8460" spans="1:3" x14ac:dyDescent="0.25">
      <c r="A8460" s="120">
        <v>45643</v>
      </c>
      <c r="B8460" s="105">
        <v>10</v>
      </c>
      <c r="C8460" s="112">
        <v>14.296800293599999</v>
      </c>
    </row>
    <row r="8461" spans="1:3" x14ac:dyDescent="0.25">
      <c r="A8461" s="120">
        <v>45643</v>
      </c>
      <c r="B8461" s="105">
        <v>11</v>
      </c>
      <c r="C8461" s="112">
        <v>13.495200317999998</v>
      </c>
    </row>
    <row r="8462" spans="1:3" x14ac:dyDescent="0.25">
      <c r="A8462" s="120">
        <v>45643</v>
      </c>
      <c r="B8462" s="105">
        <v>12</v>
      </c>
      <c r="C8462" s="112">
        <v>12.9616004645</v>
      </c>
    </row>
    <row r="8463" spans="1:3" x14ac:dyDescent="0.25">
      <c r="A8463" s="120">
        <v>45643</v>
      </c>
      <c r="B8463" s="105">
        <v>13</v>
      </c>
      <c r="C8463" s="112">
        <v>12.908800537499999</v>
      </c>
    </row>
    <row r="8464" spans="1:3" x14ac:dyDescent="0.25">
      <c r="A8464" s="120">
        <v>45643</v>
      </c>
      <c r="B8464" s="105">
        <v>14</v>
      </c>
      <c r="C8464" s="112">
        <v>13.147200440000001</v>
      </c>
    </row>
    <row r="8465" spans="1:3" x14ac:dyDescent="0.25">
      <c r="A8465" s="120">
        <v>45643</v>
      </c>
      <c r="B8465" s="105">
        <v>15</v>
      </c>
      <c r="C8465" s="112">
        <v>13.628800049100001</v>
      </c>
    </row>
    <row r="8466" spans="1:3" x14ac:dyDescent="0.25">
      <c r="A8466" s="120">
        <v>45643</v>
      </c>
      <c r="B8466" s="105">
        <v>16</v>
      </c>
      <c r="C8466" s="112">
        <v>14.724000244599999</v>
      </c>
    </row>
    <row r="8467" spans="1:3" x14ac:dyDescent="0.25">
      <c r="A8467" s="120">
        <v>45643</v>
      </c>
      <c r="B8467" s="105">
        <v>17</v>
      </c>
      <c r="C8467" s="112">
        <v>16.9728000494</v>
      </c>
    </row>
    <row r="8468" spans="1:3" x14ac:dyDescent="0.25">
      <c r="A8468" s="120">
        <v>45643</v>
      </c>
      <c r="B8468" s="105">
        <v>18</v>
      </c>
      <c r="C8468" s="112">
        <v>19.1688004156</v>
      </c>
    </row>
    <row r="8469" spans="1:3" x14ac:dyDescent="0.25">
      <c r="A8469" s="120">
        <v>45643</v>
      </c>
      <c r="B8469" s="105">
        <v>19</v>
      </c>
      <c r="C8469" s="112">
        <v>19.704000488800002</v>
      </c>
    </row>
    <row r="8470" spans="1:3" x14ac:dyDescent="0.25">
      <c r="A8470" s="120">
        <v>45643</v>
      </c>
      <c r="B8470" s="105">
        <v>20</v>
      </c>
      <c r="C8470" s="112">
        <v>19.610400269000003</v>
      </c>
    </row>
    <row r="8471" spans="1:3" x14ac:dyDescent="0.25">
      <c r="A8471" s="120">
        <v>45643</v>
      </c>
      <c r="B8471" s="105">
        <v>21</v>
      </c>
      <c r="C8471" s="112">
        <v>18.966400024899997</v>
      </c>
    </row>
    <row r="8472" spans="1:3" x14ac:dyDescent="0.25">
      <c r="A8472" s="120">
        <v>45643</v>
      </c>
      <c r="B8472" s="105">
        <v>22</v>
      </c>
      <c r="C8472" s="112">
        <v>17.812800049300002</v>
      </c>
    </row>
    <row r="8473" spans="1:3" x14ac:dyDescent="0.25">
      <c r="A8473" s="120">
        <v>45643</v>
      </c>
      <c r="B8473" s="105">
        <v>23</v>
      </c>
      <c r="C8473" s="112">
        <v>16.025599976100001</v>
      </c>
    </row>
    <row r="8474" spans="1:3" x14ac:dyDescent="0.25">
      <c r="A8474" s="120">
        <v>45643</v>
      </c>
      <c r="B8474" s="105">
        <v>24</v>
      </c>
      <c r="C8474" s="112">
        <v>14.825600098200001</v>
      </c>
    </row>
    <row r="8475" spans="1:3" x14ac:dyDescent="0.25">
      <c r="A8475" s="120">
        <v>45644</v>
      </c>
      <c r="B8475" s="105">
        <v>1</v>
      </c>
      <c r="C8475" s="112">
        <v>13.920000244600001</v>
      </c>
    </row>
    <row r="8476" spans="1:3" x14ac:dyDescent="0.25">
      <c r="A8476" s="120">
        <v>45644</v>
      </c>
      <c r="B8476" s="105">
        <v>2</v>
      </c>
      <c r="C8476" s="112">
        <v>13.297600342499999</v>
      </c>
    </row>
    <row r="8477" spans="1:3" x14ac:dyDescent="0.25">
      <c r="A8477" s="120">
        <v>45644</v>
      </c>
      <c r="B8477" s="105">
        <v>3</v>
      </c>
      <c r="C8477" s="112">
        <v>12.8920002444</v>
      </c>
    </row>
    <row r="8478" spans="1:3" x14ac:dyDescent="0.25">
      <c r="A8478" s="120">
        <v>45644</v>
      </c>
      <c r="B8478" s="105">
        <v>4</v>
      </c>
      <c r="C8478" s="112">
        <v>12.626400086</v>
      </c>
    </row>
    <row r="8479" spans="1:3" x14ac:dyDescent="0.25">
      <c r="A8479" s="120">
        <v>45644</v>
      </c>
      <c r="B8479" s="105">
        <v>5</v>
      </c>
      <c r="C8479" s="112">
        <v>12.8976000982</v>
      </c>
    </row>
    <row r="8480" spans="1:3" x14ac:dyDescent="0.25">
      <c r="A8480" s="120">
        <v>45644</v>
      </c>
      <c r="B8480" s="105">
        <v>6</v>
      </c>
      <c r="C8480" s="112">
        <v>13.7784003912</v>
      </c>
    </row>
    <row r="8481" spans="1:3" x14ac:dyDescent="0.25">
      <c r="A8481" s="120">
        <v>45644</v>
      </c>
      <c r="B8481" s="105">
        <v>7</v>
      </c>
      <c r="C8481" s="112">
        <v>15.453600464299999</v>
      </c>
    </row>
    <row r="8482" spans="1:3" x14ac:dyDescent="0.25">
      <c r="A8482" s="120">
        <v>45644</v>
      </c>
      <c r="B8482" s="105">
        <v>8</v>
      </c>
      <c r="C8482" s="112">
        <v>15.317600342399999</v>
      </c>
    </row>
    <row r="8483" spans="1:3" x14ac:dyDescent="0.25">
      <c r="A8483" s="120">
        <v>45644</v>
      </c>
      <c r="B8483" s="105">
        <v>9</v>
      </c>
      <c r="C8483" s="112">
        <v>14.3799998783</v>
      </c>
    </row>
    <row r="8484" spans="1:3" x14ac:dyDescent="0.25">
      <c r="A8484" s="120">
        <v>45644</v>
      </c>
      <c r="B8484" s="105">
        <v>10</v>
      </c>
      <c r="C8484" s="112">
        <v>13.598400147</v>
      </c>
    </row>
    <row r="8485" spans="1:3" x14ac:dyDescent="0.25">
      <c r="A8485" s="120">
        <v>45644</v>
      </c>
      <c r="B8485" s="105">
        <v>11</v>
      </c>
      <c r="C8485" s="112">
        <v>13.580800415699999</v>
      </c>
    </row>
    <row r="8486" spans="1:3" x14ac:dyDescent="0.25">
      <c r="A8486" s="120">
        <v>45644</v>
      </c>
      <c r="B8486" s="105">
        <v>12</v>
      </c>
      <c r="C8486" s="112">
        <v>13.474400147099999</v>
      </c>
    </row>
    <row r="8487" spans="1:3" x14ac:dyDescent="0.25">
      <c r="A8487" s="120">
        <v>45644</v>
      </c>
      <c r="B8487" s="105">
        <v>13</v>
      </c>
      <c r="C8487" s="112">
        <v>13.5152001958</v>
      </c>
    </row>
    <row r="8488" spans="1:3" x14ac:dyDescent="0.25">
      <c r="A8488" s="120">
        <v>45644</v>
      </c>
      <c r="B8488" s="105">
        <v>14</v>
      </c>
      <c r="C8488" s="112">
        <v>13.6120001226</v>
      </c>
    </row>
    <row r="8489" spans="1:3" x14ac:dyDescent="0.25">
      <c r="A8489" s="120">
        <v>45644</v>
      </c>
      <c r="B8489" s="105">
        <v>15</v>
      </c>
      <c r="C8489" s="112">
        <v>14.330400147000001</v>
      </c>
    </row>
    <row r="8490" spans="1:3" x14ac:dyDescent="0.25">
      <c r="A8490" s="120">
        <v>45644</v>
      </c>
      <c r="B8490" s="105">
        <v>16</v>
      </c>
      <c r="C8490" s="112">
        <v>15.284000244700001</v>
      </c>
    </row>
    <row r="8491" spans="1:3" x14ac:dyDescent="0.25">
      <c r="A8491" s="120">
        <v>45644</v>
      </c>
      <c r="B8491" s="105">
        <v>17</v>
      </c>
      <c r="C8491" s="112">
        <v>16.416800293600001</v>
      </c>
    </row>
    <row r="8492" spans="1:3" x14ac:dyDescent="0.25">
      <c r="A8492" s="120">
        <v>45644</v>
      </c>
      <c r="B8492" s="105">
        <v>18</v>
      </c>
      <c r="C8492" s="112">
        <v>18.437599976000001</v>
      </c>
    </row>
    <row r="8493" spans="1:3" x14ac:dyDescent="0.25">
      <c r="A8493" s="120">
        <v>45644</v>
      </c>
      <c r="B8493" s="105">
        <v>19</v>
      </c>
      <c r="C8493" s="112">
        <v>19.080800293599999</v>
      </c>
    </row>
    <row r="8494" spans="1:3" x14ac:dyDescent="0.25">
      <c r="A8494" s="120">
        <v>45644</v>
      </c>
      <c r="B8494" s="105">
        <v>20</v>
      </c>
      <c r="C8494" s="112">
        <v>18.658400391200001</v>
      </c>
    </row>
    <row r="8495" spans="1:3" x14ac:dyDescent="0.25">
      <c r="A8495" s="120">
        <v>45644</v>
      </c>
      <c r="B8495" s="105">
        <v>21</v>
      </c>
      <c r="C8495" s="112">
        <v>17.870400635300001</v>
      </c>
    </row>
    <row r="8496" spans="1:3" x14ac:dyDescent="0.25">
      <c r="A8496" s="120">
        <v>45644</v>
      </c>
      <c r="B8496" s="105">
        <v>22</v>
      </c>
      <c r="C8496" s="112">
        <v>17.060000366899999</v>
      </c>
    </row>
    <row r="8497" spans="1:3" x14ac:dyDescent="0.25">
      <c r="A8497" s="120">
        <v>45644</v>
      </c>
      <c r="B8497" s="105">
        <v>23</v>
      </c>
      <c r="C8497" s="112">
        <v>15.9888000495</v>
      </c>
    </row>
    <row r="8498" spans="1:3" x14ac:dyDescent="0.25">
      <c r="A8498" s="120">
        <v>45644</v>
      </c>
      <c r="B8498" s="105">
        <v>24</v>
      </c>
      <c r="C8498" s="112">
        <v>14.8864001471</v>
      </c>
    </row>
    <row r="8499" spans="1:3" x14ac:dyDescent="0.25">
      <c r="A8499" s="120">
        <v>45645</v>
      </c>
      <c r="B8499" s="105">
        <v>1</v>
      </c>
      <c r="C8499" s="112">
        <v>13.950400391300001</v>
      </c>
    </row>
    <row r="8500" spans="1:3" x14ac:dyDescent="0.25">
      <c r="A8500" s="120">
        <v>45645</v>
      </c>
      <c r="B8500" s="105">
        <v>2</v>
      </c>
      <c r="C8500" s="112">
        <v>13.2240003669</v>
      </c>
    </row>
    <row r="8501" spans="1:3" x14ac:dyDescent="0.25">
      <c r="A8501" s="120">
        <v>45645</v>
      </c>
      <c r="B8501" s="105">
        <v>3</v>
      </c>
      <c r="C8501" s="112">
        <v>12.920000244499999</v>
      </c>
    </row>
    <row r="8502" spans="1:3" x14ac:dyDescent="0.25">
      <c r="A8502" s="120">
        <v>45645</v>
      </c>
      <c r="B8502" s="105">
        <v>4</v>
      </c>
      <c r="C8502" s="112">
        <v>12.8200000003</v>
      </c>
    </row>
    <row r="8503" spans="1:3" x14ac:dyDescent="0.25">
      <c r="A8503" s="120">
        <v>45645</v>
      </c>
      <c r="B8503" s="105">
        <v>5</v>
      </c>
      <c r="C8503" s="112">
        <v>13.152000366899999</v>
      </c>
    </row>
    <row r="8504" spans="1:3" x14ac:dyDescent="0.25">
      <c r="A8504" s="120">
        <v>45645</v>
      </c>
      <c r="B8504" s="105">
        <v>6</v>
      </c>
      <c r="C8504" s="112">
        <v>14.093600342399998</v>
      </c>
    </row>
    <row r="8505" spans="1:3" x14ac:dyDescent="0.25">
      <c r="A8505" s="120">
        <v>45645</v>
      </c>
      <c r="B8505" s="105">
        <v>7</v>
      </c>
      <c r="C8505" s="112">
        <v>15.4695999761</v>
      </c>
    </row>
    <row r="8506" spans="1:3" x14ac:dyDescent="0.25">
      <c r="A8506" s="120">
        <v>45645</v>
      </c>
      <c r="B8506" s="105">
        <v>8</v>
      </c>
      <c r="C8506" s="112">
        <v>15.1760001225</v>
      </c>
    </row>
    <row r="8507" spans="1:3" x14ac:dyDescent="0.25">
      <c r="A8507" s="120">
        <v>45645</v>
      </c>
      <c r="B8507" s="105">
        <v>9</v>
      </c>
      <c r="C8507" s="112">
        <v>14.4720002446</v>
      </c>
    </row>
    <row r="8508" spans="1:3" x14ac:dyDescent="0.25">
      <c r="A8508" s="120">
        <v>45645</v>
      </c>
      <c r="B8508" s="105">
        <v>10</v>
      </c>
      <c r="C8508" s="112">
        <v>13.721599976</v>
      </c>
    </row>
    <row r="8509" spans="1:3" x14ac:dyDescent="0.25">
      <c r="A8509" s="120">
        <v>45645</v>
      </c>
      <c r="B8509" s="105">
        <v>11</v>
      </c>
      <c r="C8509" s="112">
        <v>13.1552006844</v>
      </c>
    </row>
    <row r="8510" spans="1:3" x14ac:dyDescent="0.25">
      <c r="A8510" s="120">
        <v>45645</v>
      </c>
      <c r="B8510" s="105">
        <v>12</v>
      </c>
      <c r="C8510" s="112">
        <v>13.124800537700001</v>
      </c>
    </row>
    <row r="8511" spans="1:3" x14ac:dyDescent="0.25">
      <c r="A8511" s="120">
        <v>45645</v>
      </c>
      <c r="B8511" s="105">
        <v>13</v>
      </c>
      <c r="C8511" s="112">
        <v>13.312800537700001</v>
      </c>
    </row>
    <row r="8512" spans="1:3" x14ac:dyDescent="0.25">
      <c r="A8512" s="120">
        <v>45645</v>
      </c>
      <c r="B8512" s="105">
        <v>14</v>
      </c>
      <c r="C8512" s="112">
        <v>14.025600342300001</v>
      </c>
    </row>
    <row r="8513" spans="1:3" x14ac:dyDescent="0.25">
      <c r="A8513" s="120">
        <v>45645</v>
      </c>
      <c r="B8513" s="105">
        <v>15</v>
      </c>
      <c r="C8513" s="112">
        <v>14.660800293500001</v>
      </c>
    </row>
    <row r="8514" spans="1:3" x14ac:dyDescent="0.25">
      <c r="A8514" s="120">
        <v>45645</v>
      </c>
      <c r="B8514" s="105">
        <v>16</v>
      </c>
      <c r="C8514" s="112">
        <v>15.132799804899999</v>
      </c>
    </row>
    <row r="8515" spans="1:3" x14ac:dyDescent="0.25">
      <c r="A8515" s="120">
        <v>45645</v>
      </c>
      <c r="B8515" s="105">
        <v>17</v>
      </c>
      <c r="C8515" s="112">
        <v>16.700000488900002</v>
      </c>
    </row>
    <row r="8516" spans="1:3" x14ac:dyDescent="0.25">
      <c r="A8516" s="120">
        <v>45645</v>
      </c>
      <c r="B8516" s="105">
        <v>18</v>
      </c>
      <c r="C8516" s="112">
        <v>18.2240003669</v>
      </c>
    </row>
    <row r="8517" spans="1:3" x14ac:dyDescent="0.25">
      <c r="A8517" s="120">
        <v>45645</v>
      </c>
      <c r="B8517" s="105">
        <v>19</v>
      </c>
      <c r="C8517" s="112">
        <v>18.550400024899997</v>
      </c>
    </row>
    <row r="8518" spans="1:3" x14ac:dyDescent="0.25">
      <c r="A8518" s="120">
        <v>45645</v>
      </c>
      <c r="B8518" s="105">
        <v>20</v>
      </c>
      <c r="C8518" s="112">
        <v>18.433600586499999</v>
      </c>
    </row>
    <row r="8519" spans="1:3" x14ac:dyDescent="0.25">
      <c r="A8519" s="120">
        <v>45645</v>
      </c>
      <c r="B8519" s="105">
        <v>21</v>
      </c>
      <c r="C8519" s="112">
        <v>18.253600220299997</v>
      </c>
    </row>
    <row r="8520" spans="1:3" x14ac:dyDescent="0.25">
      <c r="A8520" s="120">
        <v>45645</v>
      </c>
      <c r="B8520" s="105">
        <v>22</v>
      </c>
      <c r="C8520" s="112">
        <v>17.410399658499998</v>
      </c>
    </row>
    <row r="8521" spans="1:3" x14ac:dyDescent="0.25">
      <c r="A8521" s="120">
        <v>45645</v>
      </c>
      <c r="B8521" s="105">
        <v>23</v>
      </c>
      <c r="C8521" s="112">
        <v>16.023199951599999</v>
      </c>
    </row>
    <row r="8522" spans="1:3" x14ac:dyDescent="0.25">
      <c r="A8522" s="120">
        <v>45645</v>
      </c>
      <c r="B8522" s="105">
        <v>24</v>
      </c>
      <c r="C8522" s="112">
        <v>14.8576002203</v>
      </c>
    </row>
    <row r="8523" spans="1:3" x14ac:dyDescent="0.25">
      <c r="A8523" s="120">
        <v>45646</v>
      </c>
      <c r="B8523" s="105">
        <v>1</v>
      </c>
      <c r="C8523" s="112">
        <v>13.766400513400001</v>
      </c>
    </row>
    <row r="8524" spans="1:3" x14ac:dyDescent="0.25">
      <c r="A8524" s="120">
        <v>45646</v>
      </c>
      <c r="B8524" s="105">
        <v>2</v>
      </c>
      <c r="C8524" s="112">
        <v>13.258400147</v>
      </c>
    </row>
    <row r="8525" spans="1:3" x14ac:dyDescent="0.25">
      <c r="A8525" s="120">
        <v>45646</v>
      </c>
      <c r="B8525" s="105">
        <v>3</v>
      </c>
      <c r="C8525" s="112">
        <v>12.951200440099999</v>
      </c>
    </row>
    <row r="8526" spans="1:3" x14ac:dyDescent="0.25">
      <c r="A8526" s="120">
        <v>45646</v>
      </c>
      <c r="B8526" s="105">
        <v>4</v>
      </c>
      <c r="C8526" s="112">
        <v>12.67120044</v>
      </c>
    </row>
    <row r="8527" spans="1:3" x14ac:dyDescent="0.25">
      <c r="A8527" s="120">
        <v>45646</v>
      </c>
      <c r="B8527" s="105">
        <v>5</v>
      </c>
      <c r="C8527" s="112">
        <v>12.986400147099999</v>
      </c>
    </row>
    <row r="8528" spans="1:3" x14ac:dyDescent="0.25">
      <c r="A8528" s="120">
        <v>45646</v>
      </c>
      <c r="B8528" s="105">
        <v>6</v>
      </c>
      <c r="C8528" s="112">
        <v>13.8288000493</v>
      </c>
    </row>
    <row r="8529" spans="1:3" x14ac:dyDescent="0.25">
      <c r="A8529" s="120">
        <v>45646</v>
      </c>
      <c r="B8529" s="105">
        <v>7</v>
      </c>
      <c r="C8529" s="112">
        <v>15.252000489</v>
      </c>
    </row>
    <row r="8530" spans="1:3" x14ac:dyDescent="0.25">
      <c r="A8530" s="120">
        <v>45646</v>
      </c>
      <c r="B8530" s="105">
        <v>8</v>
      </c>
      <c r="C8530" s="112">
        <v>15.179200317799999</v>
      </c>
    </row>
    <row r="8531" spans="1:3" x14ac:dyDescent="0.25">
      <c r="A8531" s="120">
        <v>45646</v>
      </c>
      <c r="B8531" s="105">
        <v>9</v>
      </c>
      <c r="C8531" s="112">
        <v>14.344000367000001</v>
      </c>
    </row>
    <row r="8532" spans="1:3" x14ac:dyDescent="0.25">
      <c r="A8532" s="120">
        <v>45646</v>
      </c>
      <c r="B8532" s="105">
        <v>10</v>
      </c>
      <c r="C8532" s="112">
        <v>13.410400513399999</v>
      </c>
    </row>
    <row r="8533" spans="1:3" x14ac:dyDescent="0.25">
      <c r="A8533" s="120">
        <v>45646</v>
      </c>
      <c r="B8533" s="105">
        <v>11</v>
      </c>
      <c r="C8533" s="112">
        <v>12.7024002692</v>
      </c>
    </row>
    <row r="8534" spans="1:3" x14ac:dyDescent="0.25">
      <c r="A8534" s="120">
        <v>45646</v>
      </c>
      <c r="B8534" s="105">
        <v>12</v>
      </c>
      <c r="C8534" s="112">
        <v>12.4736002201</v>
      </c>
    </row>
    <row r="8535" spans="1:3" x14ac:dyDescent="0.25">
      <c r="A8535" s="120">
        <v>45646</v>
      </c>
      <c r="B8535" s="105">
        <v>13</v>
      </c>
      <c r="C8535" s="112">
        <v>13.192000244700001</v>
      </c>
    </row>
    <row r="8536" spans="1:3" x14ac:dyDescent="0.25">
      <c r="A8536" s="120">
        <v>45646</v>
      </c>
      <c r="B8536" s="105">
        <v>14</v>
      </c>
      <c r="C8536" s="112">
        <v>13.606400024700001</v>
      </c>
    </row>
    <row r="8537" spans="1:3" x14ac:dyDescent="0.25">
      <c r="A8537" s="120">
        <v>45646</v>
      </c>
      <c r="B8537" s="105">
        <v>15</v>
      </c>
      <c r="C8537" s="112">
        <v>13.565600098200001</v>
      </c>
    </row>
    <row r="8538" spans="1:3" x14ac:dyDescent="0.25">
      <c r="A8538" s="120">
        <v>45646</v>
      </c>
      <c r="B8538" s="105">
        <v>16</v>
      </c>
      <c r="C8538" s="112">
        <v>14.941600342399999</v>
      </c>
    </row>
    <row r="8539" spans="1:3" x14ac:dyDescent="0.25">
      <c r="A8539" s="120">
        <v>45646</v>
      </c>
      <c r="B8539" s="105">
        <v>17</v>
      </c>
      <c r="C8539" s="112">
        <v>16.7304003912</v>
      </c>
    </row>
    <row r="8540" spans="1:3" x14ac:dyDescent="0.25">
      <c r="A8540" s="120">
        <v>45646</v>
      </c>
      <c r="B8540" s="105">
        <v>18</v>
      </c>
      <c r="C8540" s="112">
        <v>18.203200562199999</v>
      </c>
    </row>
    <row r="8541" spans="1:3" x14ac:dyDescent="0.25">
      <c r="A8541" s="120">
        <v>45646</v>
      </c>
      <c r="B8541" s="105">
        <v>19</v>
      </c>
      <c r="C8541" s="112">
        <v>18.5136003424</v>
      </c>
    </row>
    <row r="8542" spans="1:3" x14ac:dyDescent="0.25">
      <c r="A8542" s="120">
        <v>45646</v>
      </c>
      <c r="B8542" s="105">
        <v>20</v>
      </c>
      <c r="C8542" s="112">
        <v>18.313600464499999</v>
      </c>
    </row>
    <row r="8543" spans="1:3" x14ac:dyDescent="0.25">
      <c r="A8543" s="120">
        <v>45646</v>
      </c>
      <c r="B8543" s="105">
        <v>21</v>
      </c>
      <c r="C8543" s="112">
        <v>18.152000488700001</v>
      </c>
    </row>
    <row r="8544" spans="1:3" x14ac:dyDescent="0.25">
      <c r="A8544" s="120">
        <v>45646</v>
      </c>
      <c r="B8544" s="105">
        <v>22</v>
      </c>
      <c r="C8544" s="112">
        <v>17.459999878400001</v>
      </c>
    </row>
    <row r="8545" spans="1:3" x14ac:dyDescent="0.25">
      <c r="A8545" s="120">
        <v>45646</v>
      </c>
      <c r="B8545" s="105">
        <v>23</v>
      </c>
      <c r="C8545" s="112">
        <v>16.408799683199998</v>
      </c>
    </row>
    <row r="8546" spans="1:3" x14ac:dyDescent="0.25">
      <c r="A8546" s="120">
        <v>45646</v>
      </c>
      <c r="B8546" s="105">
        <v>24</v>
      </c>
      <c r="C8546" s="112">
        <v>15.369600220200001</v>
      </c>
    </row>
    <row r="8547" spans="1:3" x14ac:dyDescent="0.25">
      <c r="A8547" s="120">
        <v>45647</v>
      </c>
      <c r="B8547" s="105">
        <v>1</v>
      </c>
      <c r="C8547" s="112">
        <v>14.4552000737</v>
      </c>
    </row>
    <row r="8548" spans="1:3" x14ac:dyDescent="0.25">
      <c r="A8548" s="120">
        <v>45647</v>
      </c>
      <c r="B8548" s="105">
        <v>2</v>
      </c>
      <c r="C8548" s="112">
        <v>13.912800171600001</v>
      </c>
    </row>
    <row r="8549" spans="1:3" x14ac:dyDescent="0.25">
      <c r="A8549" s="120">
        <v>45647</v>
      </c>
      <c r="B8549" s="105">
        <v>3</v>
      </c>
      <c r="C8549" s="112">
        <v>13.511200317999998</v>
      </c>
    </row>
    <row r="8550" spans="1:3" x14ac:dyDescent="0.25">
      <c r="A8550" s="120">
        <v>45647</v>
      </c>
      <c r="B8550" s="105">
        <v>4</v>
      </c>
      <c r="C8550" s="112">
        <v>13.3208002934</v>
      </c>
    </row>
    <row r="8551" spans="1:3" x14ac:dyDescent="0.25">
      <c r="A8551" s="120">
        <v>45647</v>
      </c>
      <c r="B8551" s="105">
        <v>5</v>
      </c>
      <c r="C8551" s="112">
        <v>13.5592003179</v>
      </c>
    </row>
    <row r="8552" spans="1:3" x14ac:dyDescent="0.25">
      <c r="A8552" s="120">
        <v>45647</v>
      </c>
      <c r="B8552" s="105">
        <v>6</v>
      </c>
      <c r="C8552" s="112">
        <v>13.9776004644</v>
      </c>
    </row>
    <row r="8553" spans="1:3" x14ac:dyDescent="0.25">
      <c r="A8553" s="120">
        <v>45647</v>
      </c>
      <c r="B8553" s="105">
        <v>7</v>
      </c>
      <c r="C8553" s="112">
        <v>14.711200440200001</v>
      </c>
    </row>
    <row r="8554" spans="1:3" x14ac:dyDescent="0.25">
      <c r="A8554" s="120">
        <v>45647</v>
      </c>
      <c r="B8554" s="105">
        <v>8</v>
      </c>
      <c r="C8554" s="112">
        <v>15.1192001957</v>
      </c>
    </row>
    <row r="8555" spans="1:3" x14ac:dyDescent="0.25">
      <c r="A8555" s="120">
        <v>45647</v>
      </c>
      <c r="B8555" s="105">
        <v>9</v>
      </c>
      <c r="C8555" s="112">
        <v>14.6440000005</v>
      </c>
    </row>
    <row r="8556" spans="1:3" x14ac:dyDescent="0.25">
      <c r="A8556" s="120">
        <v>45647</v>
      </c>
      <c r="B8556" s="105">
        <v>10</v>
      </c>
      <c r="C8556" s="112">
        <v>13.755200195800001</v>
      </c>
    </row>
    <row r="8557" spans="1:3" x14ac:dyDescent="0.25">
      <c r="A8557" s="120">
        <v>45647</v>
      </c>
      <c r="B8557" s="105">
        <v>11</v>
      </c>
      <c r="C8557" s="112">
        <v>12.5648001715</v>
      </c>
    </row>
    <row r="8558" spans="1:3" x14ac:dyDescent="0.25">
      <c r="A8558" s="120">
        <v>45647</v>
      </c>
      <c r="B8558" s="105">
        <v>12</v>
      </c>
      <c r="C8558" s="112">
        <v>12.1936002202</v>
      </c>
    </row>
    <row r="8559" spans="1:3" x14ac:dyDescent="0.25">
      <c r="A8559" s="120">
        <v>45647</v>
      </c>
      <c r="B8559" s="105">
        <v>13</v>
      </c>
      <c r="C8559" s="112">
        <v>12.3968004157</v>
      </c>
    </row>
    <row r="8560" spans="1:3" x14ac:dyDescent="0.25">
      <c r="A8560" s="120">
        <v>45647</v>
      </c>
      <c r="B8560" s="105">
        <v>14</v>
      </c>
      <c r="C8560" s="112">
        <v>12.5640000004</v>
      </c>
    </row>
    <row r="8561" spans="1:3" x14ac:dyDescent="0.25">
      <c r="A8561" s="120">
        <v>45647</v>
      </c>
      <c r="B8561" s="105">
        <v>15</v>
      </c>
      <c r="C8561" s="112">
        <v>13.002400146999999</v>
      </c>
    </row>
    <row r="8562" spans="1:3" x14ac:dyDescent="0.25">
      <c r="A8562" s="120">
        <v>45647</v>
      </c>
      <c r="B8562" s="105">
        <v>16</v>
      </c>
      <c r="C8562" s="112">
        <v>13.796000122600001</v>
      </c>
    </row>
    <row r="8563" spans="1:3" x14ac:dyDescent="0.25">
      <c r="A8563" s="120">
        <v>45647</v>
      </c>
      <c r="B8563" s="105">
        <v>17</v>
      </c>
      <c r="C8563" s="112">
        <v>15.3327999272</v>
      </c>
    </row>
    <row r="8564" spans="1:3" x14ac:dyDescent="0.25">
      <c r="A8564" s="120">
        <v>45647</v>
      </c>
      <c r="B8564" s="105">
        <v>18</v>
      </c>
      <c r="C8564" s="112">
        <v>17.096800293400001</v>
      </c>
    </row>
    <row r="8565" spans="1:3" x14ac:dyDescent="0.25">
      <c r="A8565" s="120">
        <v>45647</v>
      </c>
      <c r="B8565" s="105">
        <v>19</v>
      </c>
      <c r="C8565" s="112">
        <v>17.216000366799999</v>
      </c>
    </row>
    <row r="8566" spans="1:3" x14ac:dyDescent="0.25">
      <c r="A8566" s="120">
        <v>45647</v>
      </c>
      <c r="B8566" s="105">
        <v>20</v>
      </c>
      <c r="C8566" s="112">
        <v>17.120800171500001</v>
      </c>
    </row>
    <row r="8567" spans="1:3" x14ac:dyDescent="0.25">
      <c r="A8567" s="120">
        <v>45647</v>
      </c>
      <c r="B8567" s="105">
        <v>21</v>
      </c>
      <c r="C8567" s="112">
        <v>16.944000611100002</v>
      </c>
    </row>
    <row r="8568" spans="1:3" x14ac:dyDescent="0.25">
      <c r="A8568" s="120">
        <v>45647</v>
      </c>
      <c r="B8568" s="105">
        <v>22</v>
      </c>
      <c r="C8568" s="112">
        <v>16.526400147100002</v>
      </c>
    </row>
    <row r="8569" spans="1:3" x14ac:dyDescent="0.25">
      <c r="A8569" s="120">
        <v>45647</v>
      </c>
      <c r="B8569" s="105">
        <v>23</v>
      </c>
      <c r="C8569" s="112">
        <v>15.901599853899999</v>
      </c>
    </row>
    <row r="8570" spans="1:3" x14ac:dyDescent="0.25">
      <c r="A8570" s="120">
        <v>45647</v>
      </c>
      <c r="B8570" s="105">
        <v>24</v>
      </c>
      <c r="C8570" s="112">
        <v>15.0520000007</v>
      </c>
    </row>
    <row r="8571" spans="1:3" x14ac:dyDescent="0.25">
      <c r="A8571" s="120">
        <v>45648</v>
      </c>
      <c r="B8571" s="105">
        <v>1</v>
      </c>
      <c r="C8571" s="112">
        <v>14.170400147000001</v>
      </c>
    </row>
    <row r="8572" spans="1:3" x14ac:dyDescent="0.25">
      <c r="A8572" s="120">
        <v>45648</v>
      </c>
      <c r="B8572" s="105">
        <v>2</v>
      </c>
      <c r="C8572" s="112">
        <v>13.4719998784</v>
      </c>
    </row>
    <row r="8573" spans="1:3" x14ac:dyDescent="0.25">
      <c r="A8573" s="120">
        <v>45648</v>
      </c>
      <c r="B8573" s="105">
        <v>3</v>
      </c>
      <c r="C8573" s="112">
        <v>13.094400391299999</v>
      </c>
    </row>
    <row r="8574" spans="1:3" x14ac:dyDescent="0.25">
      <c r="A8574" s="120">
        <v>45648</v>
      </c>
      <c r="B8574" s="105">
        <v>4</v>
      </c>
      <c r="C8574" s="112">
        <v>13.0344003912</v>
      </c>
    </row>
    <row r="8575" spans="1:3" x14ac:dyDescent="0.25">
      <c r="A8575" s="120">
        <v>45648</v>
      </c>
      <c r="B8575" s="105">
        <v>5</v>
      </c>
      <c r="C8575" s="112">
        <v>13.1256003421</v>
      </c>
    </row>
    <row r="8576" spans="1:3" x14ac:dyDescent="0.25">
      <c r="A8576" s="120">
        <v>45648</v>
      </c>
      <c r="B8576" s="105">
        <v>6</v>
      </c>
      <c r="C8576" s="112">
        <v>13.420800293500001</v>
      </c>
    </row>
    <row r="8577" spans="1:3" x14ac:dyDescent="0.25">
      <c r="A8577" s="120">
        <v>45648</v>
      </c>
      <c r="B8577" s="105">
        <v>7</v>
      </c>
      <c r="C8577" s="112">
        <v>13.895200195699999</v>
      </c>
    </row>
    <row r="8578" spans="1:3" x14ac:dyDescent="0.25">
      <c r="A8578" s="120">
        <v>45648</v>
      </c>
      <c r="B8578" s="105">
        <v>8</v>
      </c>
      <c r="C8578" s="112">
        <v>14.023200317900001</v>
      </c>
    </row>
    <row r="8579" spans="1:3" x14ac:dyDescent="0.25">
      <c r="A8579" s="120">
        <v>45648</v>
      </c>
      <c r="B8579" s="105">
        <v>9</v>
      </c>
      <c r="C8579" s="112">
        <v>14.393600220300002</v>
      </c>
    </row>
    <row r="8580" spans="1:3" x14ac:dyDescent="0.25">
      <c r="A8580" s="120">
        <v>45648</v>
      </c>
      <c r="B8580" s="105">
        <v>10</v>
      </c>
      <c r="C8580" s="112">
        <v>14.4215998539</v>
      </c>
    </row>
    <row r="8581" spans="1:3" x14ac:dyDescent="0.25">
      <c r="A8581" s="120">
        <v>45648</v>
      </c>
      <c r="B8581" s="105">
        <v>11</v>
      </c>
      <c r="C8581" s="112">
        <v>14.091200134700001</v>
      </c>
    </row>
    <row r="8582" spans="1:3" x14ac:dyDescent="0.25">
      <c r="A8582" s="120">
        <v>45648</v>
      </c>
      <c r="B8582" s="105">
        <v>12</v>
      </c>
      <c r="C8582" s="112">
        <v>11.959200318299999</v>
      </c>
    </row>
    <row r="8583" spans="1:3" x14ac:dyDescent="0.25">
      <c r="A8583" s="120">
        <v>45648</v>
      </c>
      <c r="B8583" s="105">
        <v>13</v>
      </c>
      <c r="C8583" s="112">
        <v>12.484000305899999</v>
      </c>
    </row>
    <row r="8584" spans="1:3" x14ac:dyDescent="0.25">
      <c r="A8584" s="120">
        <v>45648</v>
      </c>
      <c r="B8584" s="105">
        <v>14</v>
      </c>
      <c r="C8584" s="112">
        <v>13.168000183599998</v>
      </c>
    </row>
    <row r="8585" spans="1:3" x14ac:dyDescent="0.25">
      <c r="A8585" s="120">
        <v>45648</v>
      </c>
      <c r="B8585" s="105">
        <v>15</v>
      </c>
      <c r="C8585" s="112">
        <v>14.1048002934</v>
      </c>
    </row>
    <row r="8586" spans="1:3" x14ac:dyDescent="0.25">
      <c r="A8586" s="120">
        <v>45648</v>
      </c>
      <c r="B8586" s="105">
        <v>16</v>
      </c>
      <c r="C8586" s="112">
        <v>14.589600220199999</v>
      </c>
    </row>
    <row r="8587" spans="1:3" x14ac:dyDescent="0.25">
      <c r="A8587" s="120">
        <v>45648</v>
      </c>
      <c r="B8587" s="105">
        <v>17</v>
      </c>
      <c r="C8587" s="112">
        <v>15.7375996098</v>
      </c>
    </row>
    <row r="8588" spans="1:3" x14ac:dyDescent="0.25">
      <c r="A8588" s="120">
        <v>45648</v>
      </c>
      <c r="B8588" s="105">
        <v>18</v>
      </c>
      <c r="C8588" s="112">
        <v>17.500000611099999</v>
      </c>
    </row>
    <row r="8589" spans="1:3" x14ac:dyDescent="0.25">
      <c r="A8589" s="120">
        <v>45648</v>
      </c>
      <c r="B8589" s="105">
        <v>19</v>
      </c>
      <c r="C8589" s="112">
        <v>17.699200317899997</v>
      </c>
    </row>
    <row r="8590" spans="1:3" x14ac:dyDescent="0.25">
      <c r="A8590" s="120">
        <v>45648</v>
      </c>
      <c r="B8590" s="105">
        <v>20</v>
      </c>
      <c r="C8590" s="112">
        <v>17.7632001958</v>
      </c>
    </row>
    <row r="8591" spans="1:3" x14ac:dyDescent="0.25">
      <c r="A8591" s="120">
        <v>45648</v>
      </c>
      <c r="B8591" s="105">
        <v>21</v>
      </c>
      <c r="C8591" s="112">
        <v>17.613600464399997</v>
      </c>
    </row>
    <row r="8592" spans="1:3" x14ac:dyDescent="0.25">
      <c r="A8592" s="120">
        <v>45648</v>
      </c>
      <c r="B8592" s="105">
        <v>22</v>
      </c>
      <c r="C8592" s="112">
        <v>17.060800293500002</v>
      </c>
    </row>
    <row r="8593" spans="1:3" x14ac:dyDescent="0.25">
      <c r="A8593" s="120">
        <v>45648</v>
      </c>
      <c r="B8593" s="105">
        <v>23</v>
      </c>
      <c r="C8593" s="112">
        <v>16.0215993656</v>
      </c>
    </row>
    <row r="8594" spans="1:3" x14ac:dyDescent="0.25">
      <c r="A8594" s="120">
        <v>45648</v>
      </c>
      <c r="B8594" s="105">
        <v>24</v>
      </c>
      <c r="C8594" s="112">
        <v>15.0664001472</v>
      </c>
    </row>
    <row r="8595" spans="1:3" x14ac:dyDescent="0.25">
      <c r="A8595" s="120">
        <v>45649</v>
      </c>
      <c r="B8595" s="105">
        <v>1</v>
      </c>
      <c r="C8595" s="112">
        <v>14.104800293599999</v>
      </c>
    </row>
    <row r="8596" spans="1:3" x14ac:dyDescent="0.25">
      <c r="A8596" s="120">
        <v>45649</v>
      </c>
      <c r="B8596" s="105">
        <v>2</v>
      </c>
      <c r="C8596" s="112">
        <v>13.575200073600001</v>
      </c>
    </row>
    <row r="8597" spans="1:3" x14ac:dyDescent="0.25">
      <c r="A8597" s="120">
        <v>45649</v>
      </c>
      <c r="B8597" s="105">
        <v>3</v>
      </c>
      <c r="C8597" s="112">
        <v>13.1576004645</v>
      </c>
    </row>
    <row r="8598" spans="1:3" x14ac:dyDescent="0.25">
      <c r="A8598" s="120">
        <v>45649</v>
      </c>
      <c r="B8598" s="105">
        <v>4</v>
      </c>
      <c r="C8598" s="112">
        <v>12.9456004646</v>
      </c>
    </row>
    <row r="8599" spans="1:3" x14ac:dyDescent="0.25">
      <c r="A8599" s="120">
        <v>45649</v>
      </c>
      <c r="B8599" s="105">
        <v>5</v>
      </c>
      <c r="C8599" s="112">
        <v>13.456000367</v>
      </c>
    </row>
    <row r="8600" spans="1:3" x14ac:dyDescent="0.25">
      <c r="A8600" s="120">
        <v>45649</v>
      </c>
      <c r="B8600" s="105">
        <v>6</v>
      </c>
      <c r="C8600" s="112">
        <v>14.3576003423</v>
      </c>
    </row>
    <row r="8601" spans="1:3" x14ac:dyDescent="0.25">
      <c r="A8601" s="120">
        <v>45649</v>
      </c>
      <c r="B8601" s="105">
        <v>7</v>
      </c>
      <c r="C8601" s="112">
        <v>15.712799927199999</v>
      </c>
    </row>
    <row r="8602" spans="1:3" x14ac:dyDescent="0.25">
      <c r="A8602" s="120">
        <v>45649</v>
      </c>
      <c r="B8602" s="105">
        <v>8</v>
      </c>
      <c r="C8602" s="112">
        <v>15.63920044</v>
      </c>
    </row>
    <row r="8603" spans="1:3" x14ac:dyDescent="0.25">
      <c r="A8603" s="120">
        <v>45649</v>
      </c>
      <c r="B8603" s="105">
        <v>9</v>
      </c>
      <c r="C8603" s="112">
        <v>15.159200562100001</v>
      </c>
    </row>
    <row r="8604" spans="1:3" x14ac:dyDescent="0.25">
      <c r="A8604" s="120">
        <v>45649</v>
      </c>
      <c r="B8604" s="105">
        <v>10</v>
      </c>
      <c r="C8604" s="112">
        <v>14.6111999516</v>
      </c>
    </row>
    <row r="8605" spans="1:3" x14ac:dyDescent="0.25">
      <c r="A8605" s="120">
        <v>45649</v>
      </c>
      <c r="B8605" s="105">
        <v>11</v>
      </c>
      <c r="C8605" s="112">
        <v>13.7216003423</v>
      </c>
    </row>
    <row r="8606" spans="1:3" x14ac:dyDescent="0.25">
      <c r="A8606" s="120">
        <v>45649</v>
      </c>
      <c r="B8606" s="105">
        <v>12</v>
      </c>
      <c r="C8606" s="112">
        <v>13.3736002204</v>
      </c>
    </row>
    <row r="8607" spans="1:3" x14ac:dyDescent="0.25">
      <c r="A8607" s="120">
        <v>45649</v>
      </c>
      <c r="B8607" s="105">
        <v>13</v>
      </c>
      <c r="C8607" s="112">
        <v>13.857599976099999</v>
      </c>
    </row>
    <row r="8608" spans="1:3" x14ac:dyDescent="0.25">
      <c r="A8608" s="120">
        <v>45649</v>
      </c>
      <c r="B8608" s="105">
        <v>14</v>
      </c>
      <c r="C8608" s="112">
        <v>14.3808002935</v>
      </c>
    </row>
    <row r="8609" spans="1:3" x14ac:dyDescent="0.25">
      <c r="A8609" s="120">
        <v>45649</v>
      </c>
      <c r="B8609" s="105">
        <v>15</v>
      </c>
      <c r="C8609" s="112">
        <v>15.303200318</v>
      </c>
    </row>
    <row r="8610" spans="1:3" x14ac:dyDescent="0.25">
      <c r="A8610" s="120">
        <v>45649</v>
      </c>
      <c r="B8610" s="105">
        <v>16</v>
      </c>
      <c r="C8610" s="112">
        <v>15.7008002937</v>
      </c>
    </row>
    <row r="8611" spans="1:3" x14ac:dyDescent="0.25">
      <c r="A8611" s="120">
        <v>45649</v>
      </c>
      <c r="B8611" s="105">
        <v>17</v>
      </c>
      <c r="C8611" s="112">
        <v>17.259200073600002</v>
      </c>
    </row>
    <row r="8612" spans="1:3" x14ac:dyDescent="0.25">
      <c r="A8612" s="120">
        <v>45649</v>
      </c>
      <c r="B8612" s="105">
        <v>18</v>
      </c>
      <c r="C8612" s="112">
        <v>18.6752001957</v>
      </c>
    </row>
    <row r="8613" spans="1:3" x14ac:dyDescent="0.25">
      <c r="A8613" s="120">
        <v>45649</v>
      </c>
      <c r="B8613" s="105">
        <v>19</v>
      </c>
      <c r="C8613" s="112">
        <v>18.7912006842</v>
      </c>
    </row>
    <row r="8614" spans="1:3" x14ac:dyDescent="0.25">
      <c r="A8614" s="120">
        <v>45649</v>
      </c>
      <c r="B8614" s="105">
        <v>20</v>
      </c>
      <c r="C8614" s="112">
        <v>19.004000122699999</v>
      </c>
    </row>
    <row r="8615" spans="1:3" x14ac:dyDescent="0.25">
      <c r="A8615" s="120">
        <v>45649</v>
      </c>
      <c r="B8615" s="105">
        <v>21</v>
      </c>
      <c r="C8615" s="112">
        <v>18.135200318100001</v>
      </c>
    </row>
    <row r="8616" spans="1:3" x14ac:dyDescent="0.25">
      <c r="A8616" s="120">
        <v>45649</v>
      </c>
      <c r="B8616" s="105">
        <v>22</v>
      </c>
      <c r="C8616" s="112">
        <v>16.645600098100001</v>
      </c>
    </row>
    <row r="8617" spans="1:3" x14ac:dyDescent="0.25">
      <c r="A8617" s="120">
        <v>45649</v>
      </c>
      <c r="B8617" s="105">
        <v>23</v>
      </c>
      <c r="C8617" s="112">
        <v>16.335199707399997</v>
      </c>
    </row>
    <row r="8618" spans="1:3" x14ac:dyDescent="0.25">
      <c r="A8618" s="120">
        <v>45649</v>
      </c>
      <c r="B8618" s="105">
        <v>24</v>
      </c>
      <c r="C8618" s="112">
        <v>15.432800415800001</v>
      </c>
    </row>
    <row r="8619" spans="1:3" x14ac:dyDescent="0.25">
      <c r="A8619" s="120">
        <v>45650</v>
      </c>
      <c r="B8619" s="105">
        <v>1</v>
      </c>
      <c r="C8619" s="112">
        <v>14.377600342499999</v>
      </c>
    </row>
    <row r="8620" spans="1:3" x14ac:dyDescent="0.25">
      <c r="A8620" s="120">
        <v>45650</v>
      </c>
      <c r="B8620" s="105">
        <v>2</v>
      </c>
      <c r="C8620" s="112">
        <v>13.673600220099999</v>
      </c>
    </row>
    <row r="8621" spans="1:3" x14ac:dyDescent="0.25">
      <c r="A8621" s="120">
        <v>45650</v>
      </c>
      <c r="B8621" s="105">
        <v>3</v>
      </c>
      <c r="C8621" s="112">
        <v>13.2656002204</v>
      </c>
    </row>
    <row r="8622" spans="1:3" x14ac:dyDescent="0.25">
      <c r="A8622" s="120">
        <v>45650</v>
      </c>
      <c r="B8622" s="105">
        <v>4</v>
      </c>
      <c r="C8622" s="112">
        <v>12.8848002936</v>
      </c>
    </row>
    <row r="8623" spans="1:3" x14ac:dyDescent="0.25">
      <c r="A8623" s="120">
        <v>45650</v>
      </c>
      <c r="B8623" s="105">
        <v>5</v>
      </c>
      <c r="C8623" s="112">
        <v>13.3072001959</v>
      </c>
    </row>
    <row r="8624" spans="1:3" x14ac:dyDescent="0.25">
      <c r="A8624" s="120">
        <v>45650</v>
      </c>
      <c r="B8624" s="105">
        <v>6</v>
      </c>
      <c r="C8624" s="112">
        <v>13.972800293500001</v>
      </c>
    </row>
    <row r="8625" spans="1:3" x14ac:dyDescent="0.25">
      <c r="A8625" s="120">
        <v>45650</v>
      </c>
      <c r="B8625" s="105">
        <v>7</v>
      </c>
      <c r="C8625" s="112">
        <v>15.3128002935</v>
      </c>
    </row>
    <row r="8626" spans="1:3" x14ac:dyDescent="0.25">
      <c r="A8626" s="120">
        <v>45650</v>
      </c>
      <c r="B8626" s="105">
        <v>8</v>
      </c>
      <c r="C8626" s="112">
        <v>15.630400147</v>
      </c>
    </row>
    <row r="8627" spans="1:3" x14ac:dyDescent="0.25">
      <c r="A8627" s="120">
        <v>45650</v>
      </c>
      <c r="B8627" s="105">
        <v>9</v>
      </c>
      <c r="C8627" s="112">
        <v>16.492000244899998</v>
      </c>
    </row>
    <row r="8628" spans="1:3" x14ac:dyDescent="0.25">
      <c r="A8628" s="120">
        <v>45650</v>
      </c>
      <c r="B8628" s="105">
        <v>10</v>
      </c>
      <c r="C8628" s="112">
        <v>16.363200562100001</v>
      </c>
    </row>
    <row r="8629" spans="1:3" x14ac:dyDescent="0.25">
      <c r="A8629" s="120">
        <v>45650</v>
      </c>
      <c r="B8629" s="105">
        <v>11</v>
      </c>
      <c r="C8629" s="112">
        <v>16.126400391099999</v>
      </c>
    </row>
    <row r="8630" spans="1:3" x14ac:dyDescent="0.25">
      <c r="A8630" s="120">
        <v>45650</v>
      </c>
      <c r="B8630" s="105">
        <v>12</v>
      </c>
      <c r="C8630" s="112">
        <v>15.340799927100001</v>
      </c>
    </row>
    <row r="8631" spans="1:3" x14ac:dyDescent="0.25">
      <c r="A8631" s="120">
        <v>45650</v>
      </c>
      <c r="B8631" s="105">
        <v>13</v>
      </c>
      <c r="C8631" s="112">
        <v>13.493600342300001</v>
      </c>
    </row>
    <row r="8632" spans="1:3" x14ac:dyDescent="0.25">
      <c r="A8632" s="120">
        <v>45650</v>
      </c>
      <c r="B8632" s="105">
        <v>14</v>
      </c>
      <c r="C8632" s="112">
        <v>13.303200073699999</v>
      </c>
    </row>
    <row r="8633" spans="1:3" x14ac:dyDescent="0.25">
      <c r="A8633" s="120">
        <v>45650</v>
      </c>
      <c r="B8633" s="105">
        <v>15</v>
      </c>
      <c r="C8633" s="112">
        <v>13.8336000981</v>
      </c>
    </row>
    <row r="8634" spans="1:3" x14ac:dyDescent="0.25">
      <c r="A8634" s="120">
        <v>45650</v>
      </c>
      <c r="B8634" s="105">
        <v>16</v>
      </c>
      <c r="C8634" s="112">
        <v>15.8248004158</v>
      </c>
    </row>
    <row r="8635" spans="1:3" x14ac:dyDescent="0.25">
      <c r="A8635" s="120">
        <v>45650</v>
      </c>
      <c r="B8635" s="105">
        <v>17</v>
      </c>
      <c r="C8635" s="112">
        <v>17.1872000736</v>
      </c>
    </row>
    <row r="8636" spans="1:3" x14ac:dyDescent="0.25">
      <c r="A8636" s="120">
        <v>45650</v>
      </c>
      <c r="B8636" s="105">
        <v>18</v>
      </c>
      <c r="C8636" s="112">
        <v>17.995200195799999</v>
      </c>
    </row>
    <row r="8637" spans="1:3" x14ac:dyDescent="0.25">
      <c r="A8637" s="120">
        <v>45650</v>
      </c>
      <c r="B8637" s="105">
        <v>19</v>
      </c>
      <c r="C8637" s="112">
        <v>17.631200562</v>
      </c>
    </row>
    <row r="8638" spans="1:3" x14ac:dyDescent="0.25">
      <c r="A8638" s="120">
        <v>45650</v>
      </c>
      <c r="B8638" s="105">
        <v>20</v>
      </c>
      <c r="C8638" s="112">
        <v>17.334400757499999</v>
      </c>
    </row>
    <row r="8639" spans="1:3" x14ac:dyDescent="0.25">
      <c r="A8639" s="120">
        <v>45650</v>
      </c>
      <c r="B8639" s="105">
        <v>21</v>
      </c>
      <c r="C8639" s="112">
        <v>17.071200073700002</v>
      </c>
    </row>
    <row r="8640" spans="1:3" x14ac:dyDescent="0.25">
      <c r="A8640" s="120">
        <v>45650</v>
      </c>
      <c r="B8640" s="105">
        <v>22</v>
      </c>
      <c r="C8640" s="112">
        <v>16.664799927200001</v>
      </c>
    </row>
    <row r="8641" spans="1:3" x14ac:dyDescent="0.25">
      <c r="A8641" s="120">
        <v>45650</v>
      </c>
      <c r="B8641" s="105">
        <v>23</v>
      </c>
      <c r="C8641" s="112">
        <v>16.1255997319</v>
      </c>
    </row>
    <row r="8642" spans="1:3" x14ac:dyDescent="0.25">
      <c r="A8642" s="120">
        <v>45650</v>
      </c>
      <c r="B8642" s="105">
        <v>24</v>
      </c>
      <c r="C8642" s="112">
        <v>15.4232000737</v>
      </c>
    </row>
    <row r="8643" spans="1:3" x14ac:dyDescent="0.25">
      <c r="A8643" s="120">
        <v>45651</v>
      </c>
      <c r="B8643" s="105">
        <v>1</v>
      </c>
      <c r="C8643" s="112">
        <v>14.704800171400001</v>
      </c>
    </row>
    <row r="8644" spans="1:3" x14ac:dyDescent="0.25">
      <c r="A8644" s="120">
        <v>45651</v>
      </c>
      <c r="B8644" s="105">
        <v>2</v>
      </c>
      <c r="C8644" s="112">
        <v>14.3128002934</v>
      </c>
    </row>
    <row r="8645" spans="1:3" x14ac:dyDescent="0.25">
      <c r="A8645" s="120">
        <v>45651</v>
      </c>
      <c r="B8645" s="105">
        <v>3</v>
      </c>
      <c r="C8645" s="112">
        <v>13.8920002447</v>
      </c>
    </row>
    <row r="8646" spans="1:3" x14ac:dyDescent="0.25">
      <c r="A8646" s="120">
        <v>45651</v>
      </c>
      <c r="B8646" s="105">
        <v>4</v>
      </c>
      <c r="C8646" s="112">
        <v>13.4920002446</v>
      </c>
    </row>
    <row r="8647" spans="1:3" x14ac:dyDescent="0.25">
      <c r="A8647" s="120">
        <v>45651</v>
      </c>
      <c r="B8647" s="105">
        <v>5</v>
      </c>
      <c r="C8647" s="112">
        <v>13.494400147</v>
      </c>
    </row>
    <row r="8648" spans="1:3" x14ac:dyDescent="0.25">
      <c r="A8648" s="120">
        <v>45651</v>
      </c>
      <c r="B8648" s="105">
        <v>6</v>
      </c>
      <c r="C8648" s="112">
        <v>13.9096002201</v>
      </c>
    </row>
    <row r="8649" spans="1:3" x14ac:dyDescent="0.25">
      <c r="A8649" s="120">
        <v>45651</v>
      </c>
      <c r="B8649" s="105">
        <v>7</v>
      </c>
      <c r="C8649" s="112">
        <v>14.664800293500001</v>
      </c>
    </row>
    <row r="8650" spans="1:3" x14ac:dyDescent="0.25">
      <c r="A8650" s="120">
        <v>45651</v>
      </c>
      <c r="B8650" s="105">
        <v>8</v>
      </c>
      <c r="C8650" s="112">
        <v>14.4184003912</v>
      </c>
    </row>
    <row r="8651" spans="1:3" x14ac:dyDescent="0.25">
      <c r="A8651" s="120">
        <v>45651</v>
      </c>
      <c r="B8651" s="105">
        <v>9</v>
      </c>
      <c r="C8651" s="112">
        <v>13.687200317999999</v>
      </c>
    </row>
    <row r="8652" spans="1:3" x14ac:dyDescent="0.25">
      <c r="A8652" s="120">
        <v>45651</v>
      </c>
      <c r="B8652" s="105">
        <v>10</v>
      </c>
      <c r="C8652" s="112">
        <v>13.000800293500001</v>
      </c>
    </row>
    <row r="8653" spans="1:3" x14ac:dyDescent="0.25">
      <c r="A8653" s="120">
        <v>45651</v>
      </c>
      <c r="B8653" s="105">
        <v>11</v>
      </c>
      <c r="C8653" s="112">
        <v>12.5936004036</v>
      </c>
    </row>
    <row r="8654" spans="1:3" x14ac:dyDescent="0.25">
      <c r="A8654" s="120">
        <v>45651</v>
      </c>
      <c r="B8654" s="105">
        <v>12</v>
      </c>
      <c r="C8654" s="112">
        <v>12.303200196000001</v>
      </c>
    </row>
    <row r="8655" spans="1:3" x14ac:dyDescent="0.25">
      <c r="A8655" s="120">
        <v>45651</v>
      </c>
      <c r="B8655" s="105">
        <v>13</v>
      </c>
      <c r="C8655" s="112">
        <v>12.096800354700001</v>
      </c>
    </row>
    <row r="8656" spans="1:3" x14ac:dyDescent="0.25">
      <c r="A8656" s="120">
        <v>45651</v>
      </c>
      <c r="B8656" s="105">
        <v>14</v>
      </c>
      <c r="C8656" s="112">
        <v>12.268000367000001</v>
      </c>
    </row>
    <row r="8657" spans="1:3" x14ac:dyDescent="0.25">
      <c r="A8657" s="120">
        <v>45651</v>
      </c>
      <c r="B8657" s="105">
        <v>15</v>
      </c>
      <c r="C8657" s="112">
        <v>13.3400003669</v>
      </c>
    </row>
    <row r="8658" spans="1:3" x14ac:dyDescent="0.25">
      <c r="A8658" s="120">
        <v>45651</v>
      </c>
      <c r="B8658" s="105">
        <v>16</v>
      </c>
      <c r="C8658" s="112">
        <v>13.922400269100001</v>
      </c>
    </row>
    <row r="8659" spans="1:3" x14ac:dyDescent="0.25">
      <c r="A8659" s="120">
        <v>45651</v>
      </c>
      <c r="B8659" s="105">
        <v>17</v>
      </c>
      <c r="C8659" s="112">
        <v>15.539200074</v>
      </c>
    </row>
    <row r="8660" spans="1:3" x14ac:dyDescent="0.25">
      <c r="A8660" s="120">
        <v>45651</v>
      </c>
      <c r="B8660" s="105">
        <v>18</v>
      </c>
      <c r="C8660" s="112">
        <v>17.040000366699999</v>
      </c>
    </row>
    <row r="8661" spans="1:3" x14ac:dyDescent="0.25">
      <c r="A8661" s="120">
        <v>45651</v>
      </c>
      <c r="B8661" s="105">
        <v>19</v>
      </c>
      <c r="C8661" s="112">
        <v>17.368000611100001</v>
      </c>
    </row>
    <row r="8662" spans="1:3" x14ac:dyDescent="0.25">
      <c r="A8662" s="120">
        <v>45651</v>
      </c>
      <c r="B8662" s="105">
        <v>20</v>
      </c>
      <c r="C8662" s="112">
        <v>17.516000733000002</v>
      </c>
    </row>
    <row r="8663" spans="1:3" x14ac:dyDescent="0.25">
      <c r="A8663" s="120">
        <v>45651</v>
      </c>
      <c r="B8663" s="105">
        <v>21</v>
      </c>
      <c r="C8663" s="112">
        <v>17.558400390999999</v>
      </c>
    </row>
    <row r="8664" spans="1:3" x14ac:dyDescent="0.25">
      <c r="A8664" s="120">
        <v>45651</v>
      </c>
      <c r="B8664" s="105">
        <v>22</v>
      </c>
      <c r="C8664" s="112">
        <v>17.184800171399999</v>
      </c>
    </row>
    <row r="8665" spans="1:3" x14ac:dyDescent="0.25">
      <c r="A8665" s="120">
        <v>45651</v>
      </c>
      <c r="B8665" s="105">
        <v>23</v>
      </c>
      <c r="C8665" s="112">
        <v>16.480799927200003</v>
      </c>
    </row>
    <row r="8666" spans="1:3" x14ac:dyDescent="0.25">
      <c r="A8666" s="120">
        <v>45651</v>
      </c>
      <c r="B8666" s="105">
        <v>24</v>
      </c>
      <c r="C8666" s="112">
        <v>15.629600098000001</v>
      </c>
    </row>
    <row r="8667" spans="1:3" x14ac:dyDescent="0.25">
      <c r="A8667" s="120">
        <v>45652</v>
      </c>
      <c r="B8667" s="105">
        <v>1</v>
      </c>
      <c r="C8667" s="112">
        <v>14.814400147099999</v>
      </c>
    </row>
    <row r="8668" spans="1:3" x14ac:dyDescent="0.25">
      <c r="A8668" s="120">
        <v>45652</v>
      </c>
      <c r="B8668" s="105">
        <v>2</v>
      </c>
      <c r="C8668" s="112">
        <v>14.299200317999999</v>
      </c>
    </row>
    <row r="8669" spans="1:3" x14ac:dyDescent="0.25">
      <c r="A8669" s="120">
        <v>45652</v>
      </c>
      <c r="B8669" s="105">
        <v>3</v>
      </c>
      <c r="C8669" s="112">
        <v>13.880000244700001</v>
      </c>
    </row>
    <row r="8670" spans="1:3" x14ac:dyDescent="0.25">
      <c r="A8670" s="120">
        <v>45652</v>
      </c>
      <c r="B8670" s="105">
        <v>4</v>
      </c>
      <c r="C8670" s="112">
        <v>13.671200073800001</v>
      </c>
    </row>
    <row r="8671" spans="1:3" x14ac:dyDescent="0.25">
      <c r="A8671" s="120">
        <v>45652</v>
      </c>
      <c r="B8671" s="105">
        <v>5</v>
      </c>
      <c r="C8671" s="112">
        <v>13.8640002449</v>
      </c>
    </row>
    <row r="8672" spans="1:3" x14ac:dyDescent="0.25">
      <c r="A8672" s="120">
        <v>45652</v>
      </c>
      <c r="B8672" s="105">
        <v>6</v>
      </c>
      <c r="C8672" s="112">
        <v>14.776000122499999</v>
      </c>
    </row>
    <row r="8673" spans="1:3" x14ac:dyDescent="0.25">
      <c r="A8673" s="120">
        <v>45652</v>
      </c>
      <c r="B8673" s="105">
        <v>7</v>
      </c>
      <c r="C8673" s="112">
        <v>16.102399780700001</v>
      </c>
    </row>
    <row r="8674" spans="1:3" x14ac:dyDescent="0.25">
      <c r="A8674" s="120">
        <v>45652</v>
      </c>
      <c r="B8674" s="105">
        <v>8</v>
      </c>
      <c r="C8674" s="112">
        <v>16.008000122400002</v>
      </c>
    </row>
    <row r="8675" spans="1:3" x14ac:dyDescent="0.25">
      <c r="A8675" s="120">
        <v>45652</v>
      </c>
      <c r="B8675" s="105">
        <v>9</v>
      </c>
      <c r="C8675" s="112">
        <v>16.329599976099999</v>
      </c>
    </row>
    <row r="8676" spans="1:3" x14ac:dyDescent="0.25">
      <c r="A8676" s="120">
        <v>45652</v>
      </c>
      <c r="B8676" s="105">
        <v>10</v>
      </c>
      <c r="C8676" s="112">
        <v>16.284799927199998</v>
      </c>
    </row>
    <row r="8677" spans="1:3" x14ac:dyDescent="0.25">
      <c r="A8677" s="120">
        <v>45652</v>
      </c>
      <c r="B8677" s="105">
        <v>11</v>
      </c>
      <c r="C8677" s="112">
        <v>14.688800171299999</v>
      </c>
    </row>
    <row r="8678" spans="1:3" x14ac:dyDescent="0.25">
      <c r="A8678" s="120">
        <v>45652</v>
      </c>
      <c r="B8678" s="105">
        <v>12</v>
      </c>
      <c r="C8678" s="112">
        <v>13.6432003181</v>
      </c>
    </row>
    <row r="8679" spans="1:3" x14ac:dyDescent="0.25">
      <c r="A8679" s="120">
        <v>45652</v>
      </c>
      <c r="B8679" s="105">
        <v>13</v>
      </c>
      <c r="C8679" s="112">
        <v>13.514400269199999</v>
      </c>
    </row>
    <row r="8680" spans="1:3" x14ac:dyDescent="0.25">
      <c r="A8680" s="120">
        <v>45652</v>
      </c>
      <c r="B8680" s="105">
        <v>14</v>
      </c>
      <c r="C8680" s="112">
        <v>13.986399902800001</v>
      </c>
    </row>
    <row r="8681" spans="1:3" x14ac:dyDescent="0.25">
      <c r="A8681" s="120">
        <v>45652</v>
      </c>
      <c r="B8681" s="105">
        <v>15</v>
      </c>
      <c r="C8681" s="112">
        <v>14.424800659799999</v>
      </c>
    </row>
    <row r="8682" spans="1:3" x14ac:dyDescent="0.25">
      <c r="A8682" s="120">
        <v>45652</v>
      </c>
      <c r="B8682" s="105">
        <v>16</v>
      </c>
      <c r="C8682" s="112">
        <v>14.5960000005</v>
      </c>
    </row>
    <row r="8683" spans="1:3" x14ac:dyDescent="0.25">
      <c r="A8683" s="120">
        <v>45652</v>
      </c>
      <c r="B8683" s="105">
        <v>17</v>
      </c>
      <c r="C8683" s="112">
        <v>16.255999756200001</v>
      </c>
    </row>
    <row r="8684" spans="1:3" x14ac:dyDescent="0.25">
      <c r="A8684" s="120">
        <v>45652</v>
      </c>
      <c r="B8684" s="105">
        <v>18</v>
      </c>
      <c r="C8684" s="112">
        <v>18.865600220099999</v>
      </c>
    </row>
    <row r="8685" spans="1:3" x14ac:dyDescent="0.25">
      <c r="A8685" s="120">
        <v>45652</v>
      </c>
      <c r="B8685" s="105">
        <v>19</v>
      </c>
      <c r="C8685" s="112">
        <v>19.408000000399998</v>
      </c>
    </row>
    <row r="8686" spans="1:3" x14ac:dyDescent="0.25">
      <c r="A8686" s="120">
        <v>45652</v>
      </c>
      <c r="B8686" s="105">
        <v>20</v>
      </c>
      <c r="C8686" s="112">
        <v>19.5880002448</v>
      </c>
    </row>
    <row r="8687" spans="1:3" x14ac:dyDescent="0.25">
      <c r="A8687" s="120">
        <v>45652</v>
      </c>
      <c r="B8687" s="105">
        <v>21</v>
      </c>
      <c r="C8687" s="112">
        <v>19.246400513199998</v>
      </c>
    </row>
    <row r="8688" spans="1:3" x14ac:dyDescent="0.25">
      <c r="A8688" s="120">
        <v>45652</v>
      </c>
      <c r="B8688" s="105">
        <v>22</v>
      </c>
      <c r="C8688" s="112">
        <v>18.340800171399998</v>
      </c>
    </row>
    <row r="8689" spans="1:3" x14ac:dyDescent="0.25">
      <c r="A8689" s="120">
        <v>45652</v>
      </c>
      <c r="B8689" s="105">
        <v>23</v>
      </c>
      <c r="C8689" s="112">
        <v>16.856799438900001</v>
      </c>
    </row>
    <row r="8690" spans="1:3" x14ac:dyDescent="0.25">
      <c r="A8690" s="120">
        <v>45652</v>
      </c>
      <c r="B8690" s="105">
        <v>24</v>
      </c>
      <c r="C8690" s="112">
        <v>15.612800293500001</v>
      </c>
    </row>
    <row r="8691" spans="1:3" x14ac:dyDescent="0.25">
      <c r="A8691" s="120">
        <v>45653</v>
      </c>
      <c r="B8691" s="105">
        <v>1</v>
      </c>
      <c r="C8691" s="112">
        <v>14.620000366800001</v>
      </c>
    </row>
    <row r="8692" spans="1:3" x14ac:dyDescent="0.25">
      <c r="A8692" s="120">
        <v>45653</v>
      </c>
      <c r="B8692" s="105">
        <v>2</v>
      </c>
      <c r="C8692" s="112">
        <v>13.944800171400001</v>
      </c>
    </row>
    <row r="8693" spans="1:3" x14ac:dyDescent="0.25">
      <c r="A8693" s="120">
        <v>45653</v>
      </c>
      <c r="B8693" s="105">
        <v>3</v>
      </c>
      <c r="C8693" s="112">
        <v>13.6696000981</v>
      </c>
    </row>
    <row r="8694" spans="1:3" x14ac:dyDescent="0.25">
      <c r="A8694" s="120">
        <v>45653</v>
      </c>
      <c r="B8694" s="105">
        <v>4</v>
      </c>
      <c r="C8694" s="112">
        <v>13.4696002204</v>
      </c>
    </row>
    <row r="8695" spans="1:3" x14ac:dyDescent="0.25">
      <c r="A8695" s="120">
        <v>45653</v>
      </c>
      <c r="B8695" s="105">
        <v>5</v>
      </c>
      <c r="C8695" s="112">
        <v>13.557600342600001</v>
      </c>
    </row>
    <row r="8696" spans="1:3" x14ac:dyDescent="0.25">
      <c r="A8696" s="120">
        <v>45653</v>
      </c>
      <c r="B8696" s="105">
        <v>6</v>
      </c>
      <c r="C8696" s="112">
        <v>14.412000488899999</v>
      </c>
    </row>
    <row r="8697" spans="1:3" x14ac:dyDescent="0.25">
      <c r="A8697" s="120">
        <v>45653</v>
      </c>
      <c r="B8697" s="105">
        <v>7</v>
      </c>
      <c r="C8697" s="112">
        <v>15.7456003424</v>
      </c>
    </row>
    <row r="8698" spans="1:3" x14ac:dyDescent="0.25">
      <c r="A8698" s="120">
        <v>45653</v>
      </c>
      <c r="B8698" s="105">
        <v>8</v>
      </c>
      <c r="C8698" s="112">
        <v>15.9080002447</v>
      </c>
    </row>
    <row r="8699" spans="1:3" x14ac:dyDescent="0.25">
      <c r="A8699" s="120">
        <v>45653</v>
      </c>
      <c r="B8699" s="105">
        <v>9</v>
      </c>
      <c r="C8699" s="112">
        <v>16.099200318200001</v>
      </c>
    </row>
    <row r="8700" spans="1:3" x14ac:dyDescent="0.25">
      <c r="A8700" s="120">
        <v>45653</v>
      </c>
      <c r="B8700" s="105">
        <v>10</v>
      </c>
      <c r="C8700" s="112">
        <v>15.883200195800001</v>
      </c>
    </row>
    <row r="8701" spans="1:3" x14ac:dyDescent="0.25">
      <c r="A8701" s="120">
        <v>45653</v>
      </c>
      <c r="B8701" s="105">
        <v>11</v>
      </c>
      <c r="C8701" s="112">
        <v>15.3496004643</v>
      </c>
    </row>
    <row r="8702" spans="1:3" x14ac:dyDescent="0.25">
      <c r="A8702" s="120">
        <v>45653</v>
      </c>
      <c r="B8702" s="105">
        <v>12</v>
      </c>
      <c r="C8702" s="112">
        <v>16.279200317899999</v>
      </c>
    </row>
    <row r="8703" spans="1:3" x14ac:dyDescent="0.25">
      <c r="A8703" s="120">
        <v>45653</v>
      </c>
      <c r="B8703" s="105">
        <v>13</v>
      </c>
      <c r="C8703" s="112">
        <v>17.1544002692</v>
      </c>
    </row>
    <row r="8704" spans="1:3" x14ac:dyDescent="0.25">
      <c r="A8704" s="120">
        <v>45653</v>
      </c>
      <c r="B8704" s="105">
        <v>14</v>
      </c>
      <c r="C8704" s="112">
        <v>17.399200317999998</v>
      </c>
    </row>
    <row r="8705" spans="1:3" x14ac:dyDescent="0.25">
      <c r="A8705" s="120">
        <v>45653</v>
      </c>
      <c r="B8705" s="105">
        <v>15</v>
      </c>
      <c r="C8705" s="112">
        <v>17.476800415699998</v>
      </c>
    </row>
    <row r="8706" spans="1:3" x14ac:dyDescent="0.25">
      <c r="A8706" s="120">
        <v>45653</v>
      </c>
      <c r="B8706" s="105">
        <v>16</v>
      </c>
      <c r="C8706" s="112">
        <v>17.003200440000001</v>
      </c>
    </row>
    <row r="8707" spans="1:3" x14ac:dyDescent="0.25">
      <c r="A8707" s="120">
        <v>45653</v>
      </c>
      <c r="B8707" s="105">
        <v>17</v>
      </c>
      <c r="C8707" s="112">
        <v>17.880799805100001</v>
      </c>
    </row>
    <row r="8708" spans="1:3" x14ac:dyDescent="0.25">
      <c r="A8708" s="120">
        <v>45653</v>
      </c>
      <c r="B8708" s="105">
        <v>18</v>
      </c>
      <c r="C8708" s="112">
        <v>20.0040000005</v>
      </c>
    </row>
    <row r="8709" spans="1:3" x14ac:dyDescent="0.25">
      <c r="A8709" s="120">
        <v>45653</v>
      </c>
      <c r="B8709" s="105">
        <v>19</v>
      </c>
      <c r="C8709" s="112">
        <v>20.283199707600001</v>
      </c>
    </row>
    <row r="8710" spans="1:3" x14ac:dyDescent="0.25">
      <c r="A8710" s="120">
        <v>45653</v>
      </c>
      <c r="B8710" s="105">
        <v>20</v>
      </c>
      <c r="C8710" s="112">
        <v>20.131199585200001</v>
      </c>
    </row>
    <row r="8711" spans="1:3" x14ac:dyDescent="0.25">
      <c r="A8711" s="120">
        <v>45653</v>
      </c>
      <c r="B8711" s="105">
        <v>21</v>
      </c>
      <c r="C8711" s="112">
        <v>19.322400147100002</v>
      </c>
    </row>
    <row r="8712" spans="1:3" x14ac:dyDescent="0.25">
      <c r="A8712" s="120">
        <v>45653</v>
      </c>
      <c r="B8712" s="105">
        <v>22</v>
      </c>
      <c r="C8712" s="112">
        <v>18.636800049400001</v>
      </c>
    </row>
    <row r="8713" spans="1:3" x14ac:dyDescent="0.25">
      <c r="A8713" s="120">
        <v>45653</v>
      </c>
      <c r="B8713" s="105">
        <v>23</v>
      </c>
      <c r="C8713" s="112">
        <v>17.438399903000001</v>
      </c>
    </row>
    <row r="8714" spans="1:3" x14ac:dyDescent="0.25">
      <c r="A8714" s="120">
        <v>45653</v>
      </c>
      <c r="B8714" s="105">
        <v>24</v>
      </c>
      <c r="C8714" s="112">
        <v>16.271199951700002</v>
      </c>
    </row>
    <row r="8715" spans="1:3" x14ac:dyDescent="0.25">
      <c r="A8715" s="120">
        <v>45654</v>
      </c>
      <c r="B8715" s="105">
        <v>1</v>
      </c>
      <c r="C8715" s="112">
        <v>15.2032004401</v>
      </c>
    </row>
    <row r="8716" spans="1:3" x14ac:dyDescent="0.25">
      <c r="A8716" s="120">
        <v>45654</v>
      </c>
      <c r="B8716" s="105">
        <v>2</v>
      </c>
      <c r="C8716" s="112">
        <v>14.6272003181</v>
      </c>
    </row>
    <row r="8717" spans="1:3" x14ac:dyDescent="0.25">
      <c r="A8717" s="120">
        <v>45654</v>
      </c>
      <c r="B8717" s="105">
        <v>3</v>
      </c>
      <c r="C8717" s="112">
        <v>14.180000488899999</v>
      </c>
    </row>
    <row r="8718" spans="1:3" x14ac:dyDescent="0.25">
      <c r="A8718" s="120">
        <v>45654</v>
      </c>
      <c r="B8718" s="105">
        <v>4</v>
      </c>
      <c r="C8718" s="112">
        <v>13.790400268999999</v>
      </c>
    </row>
    <row r="8719" spans="1:3" x14ac:dyDescent="0.25">
      <c r="A8719" s="120">
        <v>45654</v>
      </c>
      <c r="B8719" s="105">
        <v>5</v>
      </c>
      <c r="C8719" s="112">
        <v>13.840800293599999</v>
      </c>
    </row>
    <row r="8720" spans="1:3" x14ac:dyDescent="0.25">
      <c r="A8720" s="120">
        <v>45654</v>
      </c>
      <c r="B8720" s="105">
        <v>6</v>
      </c>
      <c r="C8720" s="112">
        <v>14.1784003912</v>
      </c>
    </row>
    <row r="8721" spans="1:3" x14ac:dyDescent="0.25">
      <c r="A8721" s="120">
        <v>45654</v>
      </c>
      <c r="B8721" s="105">
        <v>7</v>
      </c>
      <c r="C8721" s="112">
        <v>14.885600464400001</v>
      </c>
    </row>
    <row r="8722" spans="1:3" x14ac:dyDescent="0.25">
      <c r="A8722" s="120">
        <v>45654</v>
      </c>
      <c r="B8722" s="105">
        <v>8</v>
      </c>
      <c r="C8722" s="112">
        <v>15.13520044</v>
      </c>
    </row>
    <row r="8723" spans="1:3" x14ac:dyDescent="0.25">
      <c r="A8723" s="120">
        <v>45654</v>
      </c>
      <c r="B8723" s="105">
        <v>9</v>
      </c>
      <c r="C8723" s="112">
        <v>15.2224005132</v>
      </c>
    </row>
    <row r="8724" spans="1:3" x14ac:dyDescent="0.25">
      <c r="A8724" s="120">
        <v>45654</v>
      </c>
      <c r="B8724" s="105">
        <v>10</v>
      </c>
      <c r="C8724" s="112">
        <v>14.8064003912</v>
      </c>
    </row>
    <row r="8725" spans="1:3" x14ac:dyDescent="0.25">
      <c r="A8725" s="120">
        <v>45654</v>
      </c>
      <c r="B8725" s="105">
        <v>11</v>
      </c>
      <c r="C8725" s="112">
        <v>14.106400391200001</v>
      </c>
    </row>
    <row r="8726" spans="1:3" x14ac:dyDescent="0.25">
      <c r="A8726" s="120">
        <v>45654</v>
      </c>
      <c r="B8726" s="105">
        <v>12</v>
      </c>
      <c r="C8726" s="112">
        <v>13.680800659799999</v>
      </c>
    </row>
    <row r="8727" spans="1:3" x14ac:dyDescent="0.25">
      <c r="A8727" s="120">
        <v>45654</v>
      </c>
      <c r="B8727" s="105">
        <v>13</v>
      </c>
      <c r="C8727" s="112">
        <v>12.9040003668</v>
      </c>
    </row>
    <row r="8728" spans="1:3" x14ac:dyDescent="0.25">
      <c r="A8728" s="120">
        <v>45654</v>
      </c>
      <c r="B8728" s="105">
        <v>14</v>
      </c>
      <c r="C8728" s="112">
        <v>12.6408001714</v>
      </c>
    </row>
    <row r="8729" spans="1:3" x14ac:dyDescent="0.25">
      <c r="A8729" s="120">
        <v>45654</v>
      </c>
      <c r="B8729" s="105">
        <v>15</v>
      </c>
      <c r="C8729" s="112">
        <v>12.560000244700001</v>
      </c>
    </row>
    <row r="8730" spans="1:3" x14ac:dyDescent="0.25">
      <c r="A8730" s="120">
        <v>45654</v>
      </c>
      <c r="B8730" s="105">
        <v>16</v>
      </c>
      <c r="C8730" s="112">
        <v>13.342400269000001</v>
      </c>
    </row>
    <row r="8731" spans="1:3" x14ac:dyDescent="0.25">
      <c r="A8731" s="120">
        <v>45654</v>
      </c>
      <c r="B8731" s="105">
        <v>17</v>
      </c>
      <c r="C8731" s="112">
        <v>14.755200074000001</v>
      </c>
    </row>
    <row r="8732" spans="1:3" x14ac:dyDescent="0.25">
      <c r="A8732" s="120">
        <v>45654</v>
      </c>
      <c r="B8732" s="105">
        <v>18</v>
      </c>
      <c r="C8732" s="112">
        <v>17.0080004888</v>
      </c>
    </row>
    <row r="8733" spans="1:3" x14ac:dyDescent="0.25">
      <c r="A8733" s="120">
        <v>45654</v>
      </c>
      <c r="B8733" s="105">
        <v>19</v>
      </c>
      <c r="C8733" s="112">
        <v>17.371200318</v>
      </c>
    </row>
    <row r="8734" spans="1:3" x14ac:dyDescent="0.25">
      <c r="A8734" s="120">
        <v>45654</v>
      </c>
      <c r="B8734" s="105">
        <v>20</v>
      </c>
      <c r="C8734" s="112">
        <v>17.3776000983</v>
      </c>
    </row>
    <row r="8735" spans="1:3" x14ac:dyDescent="0.25">
      <c r="A8735" s="120">
        <v>45654</v>
      </c>
      <c r="B8735" s="105">
        <v>21</v>
      </c>
      <c r="C8735" s="112">
        <v>17.348000122599998</v>
      </c>
    </row>
    <row r="8736" spans="1:3" x14ac:dyDescent="0.25">
      <c r="A8736" s="120">
        <v>45654</v>
      </c>
      <c r="B8736" s="105">
        <v>22</v>
      </c>
      <c r="C8736" s="112">
        <v>16.8279998782</v>
      </c>
    </row>
    <row r="8737" spans="1:3" x14ac:dyDescent="0.25">
      <c r="A8737" s="120">
        <v>45654</v>
      </c>
      <c r="B8737" s="105">
        <v>23</v>
      </c>
      <c r="C8737" s="112">
        <v>16.195199707499999</v>
      </c>
    </row>
    <row r="8738" spans="1:3" x14ac:dyDescent="0.25">
      <c r="A8738" s="120">
        <v>45654</v>
      </c>
      <c r="B8738" s="105">
        <v>24</v>
      </c>
      <c r="C8738" s="112">
        <v>15.432800049400001</v>
      </c>
    </row>
    <row r="8739" spans="1:3" x14ac:dyDescent="0.25">
      <c r="A8739" s="120">
        <v>45655</v>
      </c>
      <c r="B8739" s="105">
        <v>1</v>
      </c>
      <c r="C8739" s="112">
        <v>14.624000000399999</v>
      </c>
    </row>
    <row r="8740" spans="1:3" x14ac:dyDescent="0.25">
      <c r="A8740" s="120">
        <v>45655</v>
      </c>
      <c r="B8740" s="105">
        <v>2</v>
      </c>
      <c r="C8740" s="112">
        <v>14.112800293599999</v>
      </c>
    </row>
    <row r="8741" spans="1:3" x14ac:dyDescent="0.25">
      <c r="A8741" s="120">
        <v>45655</v>
      </c>
      <c r="B8741" s="105">
        <v>3</v>
      </c>
      <c r="C8741" s="112">
        <v>13.792000244700001</v>
      </c>
    </row>
    <row r="8742" spans="1:3" x14ac:dyDescent="0.25">
      <c r="A8742" s="120">
        <v>45655</v>
      </c>
      <c r="B8742" s="105">
        <v>4</v>
      </c>
      <c r="C8742" s="112">
        <v>13.416000366900001</v>
      </c>
    </row>
    <row r="8743" spans="1:3" x14ac:dyDescent="0.25">
      <c r="A8743" s="120">
        <v>45655</v>
      </c>
      <c r="B8743" s="105">
        <v>5</v>
      </c>
      <c r="C8743" s="112">
        <v>13.4416002202</v>
      </c>
    </row>
    <row r="8744" spans="1:3" x14ac:dyDescent="0.25">
      <c r="A8744" s="120">
        <v>45655</v>
      </c>
      <c r="B8744" s="105">
        <v>6</v>
      </c>
      <c r="C8744" s="112">
        <v>13.872000488799999</v>
      </c>
    </row>
    <row r="8745" spans="1:3" x14ac:dyDescent="0.25">
      <c r="A8745" s="120">
        <v>45655</v>
      </c>
      <c r="B8745" s="105">
        <v>7</v>
      </c>
      <c r="C8745" s="112">
        <v>14.2511999516</v>
      </c>
    </row>
    <row r="8746" spans="1:3" x14ac:dyDescent="0.25">
      <c r="A8746" s="120">
        <v>45655</v>
      </c>
      <c r="B8746" s="105">
        <v>8</v>
      </c>
      <c r="C8746" s="112">
        <v>14.1912006843</v>
      </c>
    </row>
    <row r="8747" spans="1:3" x14ac:dyDescent="0.25">
      <c r="A8747" s="120">
        <v>45655</v>
      </c>
      <c r="B8747" s="105">
        <v>9</v>
      </c>
      <c r="C8747" s="112">
        <v>13.4632003181</v>
      </c>
    </row>
    <row r="8748" spans="1:3" x14ac:dyDescent="0.25">
      <c r="A8748" s="120">
        <v>45655</v>
      </c>
      <c r="B8748" s="105">
        <v>10</v>
      </c>
      <c r="C8748" s="112">
        <v>12.463200195999999</v>
      </c>
    </row>
    <row r="8749" spans="1:3" x14ac:dyDescent="0.25">
      <c r="A8749" s="120">
        <v>45655</v>
      </c>
      <c r="B8749" s="105">
        <v>11</v>
      </c>
      <c r="C8749" s="112">
        <v>11.7248002937</v>
      </c>
    </row>
    <row r="8750" spans="1:3" x14ac:dyDescent="0.25">
      <c r="A8750" s="120">
        <v>45655</v>
      </c>
      <c r="B8750" s="105">
        <v>12</v>
      </c>
      <c r="C8750" s="112">
        <v>11.170400513500001</v>
      </c>
    </row>
    <row r="8751" spans="1:3" x14ac:dyDescent="0.25">
      <c r="A8751" s="120">
        <v>45655</v>
      </c>
      <c r="B8751" s="105">
        <v>13</v>
      </c>
      <c r="C8751" s="112">
        <v>11.0728003548</v>
      </c>
    </row>
    <row r="8752" spans="1:3" x14ac:dyDescent="0.25">
      <c r="A8752" s="120">
        <v>45655</v>
      </c>
      <c r="B8752" s="105">
        <v>14</v>
      </c>
      <c r="C8752" s="112">
        <v>11.3744003304</v>
      </c>
    </row>
    <row r="8753" spans="1:3" x14ac:dyDescent="0.25">
      <c r="A8753" s="120">
        <v>45655</v>
      </c>
      <c r="B8753" s="105">
        <v>15</v>
      </c>
      <c r="C8753" s="112">
        <v>12.018400146999999</v>
      </c>
    </row>
    <row r="8754" spans="1:3" x14ac:dyDescent="0.25">
      <c r="A8754" s="120">
        <v>45655</v>
      </c>
      <c r="B8754" s="105">
        <v>16</v>
      </c>
      <c r="C8754" s="112">
        <v>13.1328001714</v>
      </c>
    </row>
    <row r="8755" spans="1:3" x14ac:dyDescent="0.25">
      <c r="A8755" s="120">
        <v>45655</v>
      </c>
      <c r="B8755" s="105">
        <v>17</v>
      </c>
      <c r="C8755" s="112">
        <v>14.967199829699998</v>
      </c>
    </row>
    <row r="8756" spans="1:3" x14ac:dyDescent="0.25">
      <c r="A8756" s="120">
        <v>45655</v>
      </c>
      <c r="B8756" s="105">
        <v>18</v>
      </c>
      <c r="C8756" s="112">
        <v>17.084000366799998</v>
      </c>
    </row>
    <row r="8757" spans="1:3" x14ac:dyDescent="0.25">
      <c r="A8757" s="120">
        <v>45655</v>
      </c>
      <c r="B8757" s="105">
        <v>19</v>
      </c>
      <c r="C8757" s="112">
        <v>17.461600342600001</v>
      </c>
    </row>
    <row r="8758" spans="1:3" x14ac:dyDescent="0.25">
      <c r="A8758" s="120">
        <v>45655</v>
      </c>
      <c r="B8758" s="105">
        <v>20</v>
      </c>
      <c r="C8758" s="112">
        <v>17.512800415599997</v>
      </c>
    </row>
    <row r="8759" spans="1:3" x14ac:dyDescent="0.25">
      <c r="A8759" s="120">
        <v>45655</v>
      </c>
      <c r="B8759" s="105">
        <v>21</v>
      </c>
      <c r="C8759" s="112">
        <v>17.401600342400002</v>
      </c>
    </row>
    <row r="8760" spans="1:3" x14ac:dyDescent="0.25">
      <c r="A8760" s="120">
        <v>45655</v>
      </c>
      <c r="B8760" s="105">
        <v>22</v>
      </c>
      <c r="C8760" s="112">
        <v>16.822400024700002</v>
      </c>
    </row>
    <row r="8761" spans="1:3" x14ac:dyDescent="0.25">
      <c r="A8761" s="120">
        <v>45655</v>
      </c>
      <c r="B8761" s="105">
        <v>23</v>
      </c>
      <c r="C8761" s="112">
        <v>15.914399902700001</v>
      </c>
    </row>
    <row r="8762" spans="1:3" x14ac:dyDescent="0.25">
      <c r="A8762" s="120">
        <v>45655</v>
      </c>
      <c r="B8762" s="105">
        <v>24</v>
      </c>
      <c r="C8762" s="112">
        <v>14.9608000492</v>
      </c>
    </row>
    <row r="8763" spans="1:3" x14ac:dyDescent="0.25">
      <c r="A8763" s="120">
        <v>45656</v>
      </c>
      <c r="B8763" s="105">
        <v>1</v>
      </c>
      <c r="C8763" s="112">
        <v>14.1680002446</v>
      </c>
    </row>
    <row r="8764" spans="1:3" x14ac:dyDescent="0.25">
      <c r="A8764" s="120">
        <v>45656</v>
      </c>
      <c r="B8764" s="105">
        <v>2</v>
      </c>
      <c r="C8764" s="112">
        <v>13.626400024900001</v>
      </c>
    </row>
    <row r="8765" spans="1:3" x14ac:dyDescent="0.25">
      <c r="A8765" s="120">
        <v>45656</v>
      </c>
      <c r="B8765" s="105">
        <v>3</v>
      </c>
      <c r="C8765" s="112">
        <v>13.240800415600001</v>
      </c>
    </row>
    <row r="8766" spans="1:3" x14ac:dyDescent="0.25">
      <c r="A8766" s="120">
        <v>45656</v>
      </c>
      <c r="B8766" s="105">
        <v>4</v>
      </c>
      <c r="C8766" s="112">
        <v>13.0320000004</v>
      </c>
    </row>
    <row r="8767" spans="1:3" x14ac:dyDescent="0.25">
      <c r="A8767" s="120">
        <v>45656</v>
      </c>
      <c r="B8767" s="105">
        <v>5</v>
      </c>
      <c r="C8767" s="112">
        <v>13.385600342399998</v>
      </c>
    </row>
    <row r="8768" spans="1:3" x14ac:dyDescent="0.25">
      <c r="A8768" s="120">
        <v>45656</v>
      </c>
      <c r="B8768" s="105">
        <v>6</v>
      </c>
      <c r="C8768" s="112">
        <v>14.3168004157</v>
      </c>
    </row>
    <row r="8769" spans="1:3" x14ac:dyDescent="0.25">
      <c r="A8769" s="120">
        <v>45656</v>
      </c>
      <c r="B8769" s="105">
        <v>7</v>
      </c>
      <c r="C8769" s="112">
        <v>15.710400635399999</v>
      </c>
    </row>
    <row r="8770" spans="1:3" x14ac:dyDescent="0.25">
      <c r="A8770" s="120">
        <v>45656</v>
      </c>
      <c r="B8770" s="105">
        <v>8</v>
      </c>
      <c r="C8770" s="112">
        <v>15.653600342399999</v>
      </c>
    </row>
    <row r="8771" spans="1:3" x14ac:dyDescent="0.25">
      <c r="A8771" s="120">
        <v>45656</v>
      </c>
      <c r="B8771" s="105">
        <v>9</v>
      </c>
      <c r="C8771" s="112">
        <v>14.894400391200001</v>
      </c>
    </row>
    <row r="8772" spans="1:3" x14ac:dyDescent="0.25">
      <c r="A8772" s="120">
        <v>45656</v>
      </c>
      <c r="B8772" s="105">
        <v>10</v>
      </c>
      <c r="C8772" s="112">
        <v>13.990400147000001</v>
      </c>
    </row>
    <row r="8773" spans="1:3" x14ac:dyDescent="0.25">
      <c r="A8773" s="120">
        <v>45656</v>
      </c>
      <c r="B8773" s="105">
        <v>11</v>
      </c>
      <c r="C8773" s="112">
        <v>13.2304002691</v>
      </c>
    </row>
    <row r="8774" spans="1:3" x14ac:dyDescent="0.25">
      <c r="A8774" s="120">
        <v>45656</v>
      </c>
      <c r="B8774" s="105">
        <v>12</v>
      </c>
      <c r="C8774" s="112">
        <v>12.641600281299999</v>
      </c>
    </row>
    <row r="8775" spans="1:3" x14ac:dyDescent="0.25">
      <c r="A8775" s="120">
        <v>45656</v>
      </c>
      <c r="B8775" s="105">
        <v>13</v>
      </c>
      <c r="C8775" s="112">
        <v>13.1040002446</v>
      </c>
    </row>
    <row r="8776" spans="1:3" x14ac:dyDescent="0.25">
      <c r="A8776" s="120">
        <v>45656</v>
      </c>
      <c r="B8776" s="105">
        <v>14</v>
      </c>
      <c r="C8776" s="112">
        <v>13.394400147000001</v>
      </c>
    </row>
    <row r="8777" spans="1:3" x14ac:dyDescent="0.25">
      <c r="A8777" s="120">
        <v>45656</v>
      </c>
      <c r="B8777" s="105">
        <v>15</v>
      </c>
      <c r="C8777" s="112">
        <v>13.9080002448</v>
      </c>
    </row>
    <row r="8778" spans="1:3" x14ac:dyDescent="0.25">
      <c r="A8778" s="120">
        <v>45656</v>
      </c>
      <c r="B8778" s="105">
        <v>16</v>
      </c>
      <c r="C8778" s="112">
        <v>14.9784002692</v>
      </c>
    </row>
    <row r="8779" spans="1:3" x14ac:dyDescent="0.25">
      <c r="A8779" s="120">
        <v>45656</v>
      </c>
      <c r="B8779" s="105">
        <v>17</v>
      </c>
      <c r="C8779" s="112">
        <v>16.416800171599998</v>
      </c>
    </row>
    <row r="8780" spans="1:3" x14ac:dyDescent="0.25">
      <c r="A8780" s="120">
        <v>45656</v>
      </c>
      <c r="B8780" s="105">
        <v>18</v>
      </c>
      <c r="C8780" s="112">
        <v>18.159200073899999</v>
      </c>
    </row>
    <row r="8781" spans="1:3" x14ac:dyDescent="0.25">
      <c r="A8781" s="120">
        <v>45656</v>
      </c>
      <c r="B8781" s="105">
        <v>19</v>
      </c>
      <c r="C8781" s="112">
        <v>18.221600220100001</v>
      </c>
    </row>
    <row r="8782" spans="1:3" x14ac:dyDescent="0.25">
      <c r="A8782" s="120">
        <v>45656</v>
      </c>
      <c r="B8782" s="105">
        <v>20</v>
      </c>
      <c r="C8782" s="112">
        <v>18.325600586500002</v>
      </c>
    </row>
    <row r="8783" spans="1:3" x14ac:dyDescent="0.25">
      <c r="A8783" s="120">
        <v>45656</v>
      </c>
      <c r="B8783" s="105">
        <v>21</v>
      </c>
      <c r="C8783" s="112">
        <v>18.004800171499998</v>
      </c>
    </row>
    <row r="8784" spans="1:3" x14ac:dyDescent="0.25">
      <c r="A8784" s="120">
        <v>45656</v>
      </c>
      <c r="B8784" s="105">
        <v>22</v>
      </c>
      <c r="C8784" s="112">
        <v>17.281599976000003</v>
      </c>
    </row>
    <row r="8785" spans="1:3" x14ac:dyDescent="0.25">
      <c r="A8785" s="120">
        <v>45656</v>
      </c>
      <c r="B8785" s="105">
        <v>23</v>
      </c>
      <c r="C8785" s="112">
        <v>16.5991997074</v>
      </c>
    </row>
    <row r="8786" spans="1:3" x14ac:dyDescent="0.25">
      <c r="A8786" s="120">
        <v>45656</v>
      </c>
      <c r="B8786" s="105">
        <v>24</v>
      </c>
      <c r="C8786" s="112">
        <v>15.547200073699999</v>
      </c>
    </row>
    <row r="8787" spans="1:3" x14ac:dyDescent="0.25">
      <c r="A8787" s="120">
        <v>45657</v>
      </c>
      <c r="B8787" s="105">
        <v>1</v>
      </c>
      <c r="C8787" s="112">
        <v>14.598400635399999</v>
      </c>
    </row>
    <row r="8788" spans="1:3" x14ac:dyDescent="0.25">
      <c r="A8788" s="120">
        <v>45657</v>
      </c>
      <c r="B8788" s="105">
        <v>2</v>
      </c>
      <c r="C8788" s="112">
        <v>13.931200317999998</v>
      </c>
    </row>
    <row r="8789" spans="1:3" x14ac:dyDescent="0.25">
      <c r="A8789" s="120">
        <v>45657</v>
      </c>
      <c r="B8789" s="105">
        <v>3</v>
      </c>
      <c r="C8789" s="112">
        <v>13.5504005134</v>
      </c>
    </row>
    <row r="8790" spans="1:3" x14ac:dyDescent="0.25">
      <c r="A8790" s="120">
        <v>45657</v>
      </c>
      <c r="B8790" s="105">
        <v>4</v>
      </c>
      <c r="C8790" s="112">
        <v>13.487200317799999</v>
      </c>
    </row>
    <row r="8791" spans="1:3" x14ac:dyDescent="0.25">
      <c r="A8791" s="120">
        <v>45657</v>
      </c>
      <c r="B8791" s="105">
        <v>5</v>
      </c>
      <c r="C8791" s="112">
        <v>13.8368002934</v>
      </c>
    </row>
    <row r="8792" spans="1:3" x14ac:dyDescent="0.25">
      <c r="A8792" s="120">
        <v>45657</v>
      </c>
      <c r="B8792" s="105">
        <v>6</v>
      </c>
      <c r="C8792" s="112">
        <v>14.561600098200001</v>
      </c>
    </row>
    <row r="8793" spans="1:3" x14ac:dyDescent="0.25">
      <c r="A8793" s="120">
        <v>45657</v>
      </c>
      <c r="B8793" s="105">
        <v>7</v>
      </c>
      <c r="C8793" s="112">
        <v>16.152000488799999</v>
      </c>
    </row>
    <row r="8794" spans="1:3" x14ac:dyDescent="0.25">
      <c r="A8794" s="120">
        <v>45657</v>
      </c>
      <c r="B8794" s="105">
        <v>8</v>
      </c>
      <c r="C8794" s="112">
        <v>15.969600464499999</v>
      </c>
    </row>
    <row r="8795" spans="1:3" x14ac:dyDescent="0.25">
      <c r="A8795" s="120">
        <v>45657</v>
      </c>
      <c r="B8795" s="105">
        <v>9</v>
      </c>
      <c r="C8795" s="112">
        <v>15.784000244700001</v>
      </c>
    </row>
    <row r="8796" spans="1:3" x14ac:dyDescent="0.25">
      <c r="A8796" s="120">
        <v>45657</v>
      </c>
      <c r="B8796" s="105">
        <v>10</v>
      </c>
      <c r="C8796" s="112">
        <v>15.2360001225</v>
      </c>
    </row>
    <row r="8797" spans="1:3" x14ac:dyDescent="0.25">
      <c r="A8797" s="120">
        <v>45657</v>
      </c>
      <c r="B8797" s="105">
        <v>11</v>
      </c>
      <c r="C8797" s="112">
        <v>14.672000244700001</v>
      </c>
    </row>
    <row r="8798" spans="1:3" x14ac:dyDescent="0.25">
      <c r="A8798" s="120">
        <v>45657</v>
      </c>
      <c r="B8798" s="105">
        <v>12</v>
      </c>
      <c r="C8798" s="112">
        <v>13.032000122400001</v>
      </c>
    </row>
    <row r="8799" spans="1:3" x14ac:dyDescent="0.25">
      <c r="A8799" s="120">
        <v>45657</v>
      </c>
      <c r="B8799" s="105">
        <v>13</v>
      </c>
      <c r="C8799" s="112">
        <v>13.0064002691</v>
      </c>
    </row>
    <row r="8800" spans="1:3" x14ac:dyDescent="0.25">
      <c r="A8800" s="120">
        <v>45657</v>
      </c>
      <c r="B8800" s="105">
        <v>14</v>
      </c>
      <c r="C8800" s="112">
        <v>12.8776000982</v>
      </c>
    </row>
    <row r="8801" spans="1:3" x14ac:dyDescent="0.25">
      <c r="A8801" s="120">
        <v>45657</v>
      </c>
      <c r="B8801" s="105">
        <v>15</v>
      </c>
      <c r="C8801" s="112">
        <v>13.590400146899999</v>
      </c>
    </row>
    <row r="8802" spans="1:3" x14ac:dyDescent="0.25">
      <c r="A8802" s="120">
        <v>45657</v>
      </c>
      <c r="B8802" s="105">
        <v>16</v>
      </c>
      <c r="C8802" s="112">
        <v>14.729600464600001</v>
      </c>
    </row>
    <row r="8803" spans="1:3" x14ac:dyDescent="0.25">
      <c r="A8803" s="120">
        <v>45657</v>
      </c>
      <c r="B8803" s="105">
        <v>17</v>
      </c>
      <c r="C8803" s="112">
        <v>16.5471999518</v>
      </c>
    </row>
    <row r="8804" spans="1:3" x14ac:dyDescent="0.25">
      <c r="A8804" s="120">
        <v>45657</v>
      </c>
      <c r="B8804" s="105">
        <v>18</v>
      </c>
      <c r="C8804" s="112">
        <v>18.289600220400001</v>
      </c>
    </row>
    <row r="8805" spans="1:3" x14ac:dyDescent="0.25">
      <c r="A8805" s="120">
        <v>45657</v>
      </c>
      <c r="B8805" s="105">
        <v>19</v>
      </c>
      <c r="C8805" s="112">
        <v>18.3288004156</v>
      </c>
    </row>
    <row r="8806" spans="1:3" x14ac:dyDescent="0.25">
      <c r="A8806" s="120">
        <v>45657</v>
      </c>
      <c r="B8806" s="105">
        <v>20</v>
      </c>
      <c r="C8806" s="112">
        <v>18.277600586600002</v>
      </c>
    </row>
    <row r="8807" spans="1:3" x14ac:dyDescent="0.25">
      <c r="A8807" s="120">
        <v>45657</v>
      </c>
      <c r="B8807" s="105">
        <v>21</v>
      </c>
      <c r="C8807" s="112">
        <v>17.688800293500002</v>
      </c>
    </row>
    <row r="8808" spans="1:3" x14ac:dyDescent="0.25">
      <c r="A8808" s="120">
        <v>45657</v>
      </c>
      <c r="B8808" s="105">
        <v>22</v>
      </c>
      <c r="C8808" s="112">
        <v>16.923199951600001</v>
      </c>
    </row>
    <row r="8809" spans="1:3" x14ac:dyDescent="0.25">
      <c r="A8809" s="120">
        <v>45657</v>
      </c>
      <c r="B8809" s="105">
        <v>23</v>
      </c>
      <c r="C8809" s="112">
        <v>16.3335997318</v>
      </c>
    </row>
    <row r="8810" spans="1:3" x14ac:dyDescent="0.25">
      <c r="A8810" s="120">
        <v>45657</v>
      </c>
      <c r="B8810" s="105">
        <v>24</v>
      </c>
      <c r="C8810" s="112">
        <v>15.7327999271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125" defaultRowHeight="14.25" x14ac:dyDescent="0.2"/>
  <cols>
    <col min="1" max="1" width="14.125" style="131" bestFit="1" customWidth="1"/>
    <col min="2" max="2" width="85" style="131" bestFit="1" customWidth="1"/>
    <col min="3" max="3" width="14.625" style="43" bestFit="1" customWidth="1"/>
    <col min="4" max="4" width="26.375" style="131" bestFit="1" customWidth="1"/>
    <col min="5" max="5" width="48.375" style="134" bestFit="1" customWidth="1"/>
    <col min="6" max="6" width="31.125" style="134" customWidth="1"/>
    <col min="7" max="7" width="16.625" style="134" bestFit="1" customWidth="1"/>
    <col min="8" max="8" width="21.375" style="134" bestFit="1" customWidth="1"/>
    <col min="9" max="9" width="19.125" style="131" bestFit="1" customWidth="1"/>
    <col min="10" max="10" width="26.625" style="131" bestFit="1" customWidth="1"/>
    <col min="11" max="11" width="26.625" style="131" customWidth="1"/>
    <col min="12" max="12" width="9.125" style="131" bestFit="1" customWidth="1"/>
    <col min="13" max="13" width="9.125" style="148" bestFit="1" customWidth="1"/>
    <col min="14" max="14" width="2.375" style="42" customWidth="1"/>
    <col min="15" max="17" width="23.125" style="42"/>
    <col min="18" max="18" width="23.125" style="147"/>
    <col min="19" max="143" width="23.125" style="42"/>
    <col min="144" max="16384" width="23.125" style="131"/>
  </cols>
  <sheetData>
    <row r="1" spans="1:143" s="42" customFormat="1" x14ac:dyDescent="0.25">
      <c r="A1" s="42" t="s">
        <v>0</v>
      </c>
      <c r="C1" s="3"/>
      <c r="E1" s="121"/>
      <c r="F1" s="121"/>
      <c r="G1" s="121"/>
      <c r="H1" s="121"/>
    </row>
    <row r="2" spans="1:143" s="42" customFormat="1" x14ac:dyDescent="0.25">
      <c r="A2" s="42" t="s">
        <v>1</v>
      </c>
      <c r="C2" s="3"/>
      <c r="E2" s="121"/>
      <c r="F2" s="121"/>
      <c r="G2" s="121"/>
      <c r="H2" s="121"/>
    </row>
    <row r="3" spans="1:143" s="122" customFormat="1" ht="15.75" customHeight="1" x14ac:dyDescent="0.25">
      <c r="A3" s="5" t="s">
        <v>2</v>
      </c>
      <c r="C3"/>
      <c r="E3" s="121"/>
      <c r="F3" s="123"/>
      <c r="G3" s="123"/>
      <c r="H3" s="123"/>
      <c r="I3" s="124"/>
      <c r="J3" s="124"/>
      <c r="K3" s="124"/>
    </row>
    <row r="4" spans="1:143" s="122" customFormat="1" ht="15.75" customHeight="1" x14ac:dyDescent="0.25">
      <c r="A4" s="142" t="s">
        <v>261</v>
      </c>
      <c r="E4" s="121"/>
      <c r="F4" s="121"/>
      <c r="G4" s="121"/>
      <c r="H4" s="121"/>
    </row>
    <row r="5" spans="1:143" s="122" customFormat="1" ht="15.75" customHeight="1" x14ac:dyDescent="0.25">
      <c r="A5" s="42" t="s">
        <v>262</v>
      </c>
      <c r="E5" s="121"/>
      <c r="F5" s="121"/>
      <c r="G5" s="121"/>
      <c r="H5" s="121"/>
    </row>
    <row r="6" spans="1:143" s="122" customFormat="1" ht="15.75" customHeight="1" x14ac:dyDescent="0.25">
      <c r="A6" s="143" t="str">
        <f>'Admin Info'!B6</f>
        <v>City of Banning</v>
      </c>
      <c r="E6" s="42"/>
      <c r="F6" s="121"/>
      <c r="G6" s="121"/>
      <c r="H6" s="121"/>
      <c r="L6" s="123"/>
    </row>
    <row r="7" spans="1:143" s="127" customFormat="1" x14ac:dyDescent="0.25">
      <c r="A7" s="144"/>
      <c r="B7" s="125" t="s">
        <v>27</v>
      </c>
      <c r="C7" s="126"/>
      <c r="E7" s="128"/>
      <c r="F7" s="129"/>
      <c r="G7" s="129"/>
      <c r="H7" s="12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</row>
    <row r="8" spans="1:143" s="130" customFormat="1" ht="30" x14ac:dyDescent="0.25">
      <c r="A8" s="140" t="s">
        <v>263</v>
      </c>
      <c r="B8" s="140" t="s">
        <v>264</v>
      </c>
      <c r="C8" s="140" t="s">
        <v>265</v>
      </c>
      <c r="D8" s="140" t="s">
        <v>266</v>
      </c>
      <c r="E8" s="140" t="s">
        <v>267</v>
      </c>
      <c r="F8" s="140" t="s">
        <v>268</v>
      </c>
      <c r="G8" s="141" t="s">
        <v>269</v>
      </c>
      <c r="H8" s="141" t="s">
        <v>270</v>
      </c>
      <c r="I8" s="140" t="s">
        <v>271</v>
      </c>
      <c r="J8" s="140" t="s">
        <v>272</v>
      </c>
      <c r="K8" s="140" t="s">
        <v>273</v>
      </c>
      <c r="L8" s="140" t="s">
        <v>274</v>
      </c>
      <c r="M8" s="140" t="s">
        <v>275</v>
      </c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</row>
    <row r="9" spans="1:143" x14ac:dyDescent="0.2">
      <c r="A9" s="131" t="str">
        <f>'S-2_SUPPLY'!A33</f>
        <v>6b</v>
      </c>
      <c r="B9" s="132" t="str">
        <f>'S-2_SUPPLY'!B33</f>
        <v>Landfill Gas - Puente Hills Landfill Gas-to-Energy Facility</v>
      </c>
      <c r="C9" s="133"/>
      <c r="M9" s="131"/>
    </row>
    <row r="10" spans="1:143" x14ac:dyDescent="0.2">
      <c r="A10" s="131" t="str">
        <f>'S-2_SUPPLY'!A34</f>
        <v>6c</v>
      </c>
      <c r="B10" s="132" t="str">
        <f>'S-2_SUPPLY'!B34</f>
        <v>Geothermal - COSO Projects</v>
      </c>
      <c r="C10" s="133"/>
      <c r="M10" s="131"/>
    </row>
    <row r="11" spans="1:143" x14ac:dyDescent="0.2">
      <c r="A11" s="131" t="str">
        <f>'S-2_SUPPLY'!A35</f>
        <v>6d</v>
      </c>
      <c r="B11" s="132" t="str">
        <f>'S-2_SUPPLY'!B35</f>
        <v>Solar - Astoria 2; Recurrent</v>
      </c>
      <c r="C11" s="135"/>
      <c r="M11" s="131"/>
    </row>
    <row r="12" spans="1:143" x14ac:dyDescent="0.2">
      <c r="B12" s="136"/>
      <c r="C12" s="135"/>
      <c r="M12" s="131"/>
    </row>
    <row r="13" spans="1:143" x14ac:dyDescent="0.2">
      <c r="A13" s="131" t="str">
        <f>'S-2_SUPPLY'!A38</f>
        <v>7b</v>
      </c>
      <c r="B13" s="136">
        <f>'S-2_SUPPLY'!B38</f>
        <v>0</v>
      </c>
      <c r="C13" s="135"/>
      <c r="M13" s="131"/>
    </row>
    <row r="14" spans="1:143" x14ac:dyDescent="0.2">
      <c r="A14" s="131" t="str">
        <f>'S-2_SUPPLY'!A39</f>
        <v>7c</v>
      </c>
      <c r="B14" s="136" t="str">
        <f>'S-2_SUPPLY'!B39</f>
        <v>NRG Long Beach - Annual Local/Flex RA Capacity</v>
      </c>
      <c r="C14" s="133"/>
      <c r="M14" s="131"/>
    </row>
    <row r="15" spans="1:143" s="138" customFormat="1" x14ac:dyDescent="0.2">
      <c r="A15" s="131" t="str">
        <f>'S-2_SUPPLY'!A40</f>
        <v>7d</v>
      </c>
      <c r="B15" s="136" t="str">
        <f>'S-2_SUPPLY'!B40</f>
        <v>Peninsula Clean Energy - System RA Capacity</v>
      </c>
      <c r="C15" s="137"/>
      <c r="E15" s="139"/>
      <c r="F15" s="139"/>
      <c r="G15" s="139"/>
      <c r="H15" s="139"/>
      <c r="M15" s="131"/>
      <c r="N15" s="42"/>
      <c r="O15" s="42"/>
      <c r="P15" s="42"/>
      <c r="Q15" s="42"/>
      <c r="R15" s="147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</row>
    <row r="16" spans="1:143" x14ac:dyDescent="0.2">
      <c r="A16" s="131" t="str">
        <f>'S-2_SUPPLY'!A41</f>
        <v>7e</v>
      </c>
      <c r="B16" s="136" t="str">
        <f>'S-2_SUPPLY'!B41</f>
        <v>Shell - System RA Capacity</v>
      </c>
      <c r="C16" s="133"/>
      <c r="M16" s="131"/>
    </row>
    <row r="17" spans="2:18" s="42" customFormat="1" x14ac:dyDescent="0.2">
      <c r="B17" s="145"/>
      <c r="C17" s="146"/>
      <c r="E17" s="121"/>
      <c r="F17" s="121"/>
      <c r="G17" s="121"/>
      <c r="H17" s="121"/>
      <c r="R17" s="147"/>
    </row>
    <row r="18" spans="2:18" s="42" customFormat="1" x14ac:dyDescent="0.2">
      <c r="C18" s="146"/>
      <c r="E18" s="121"/>
      <c r="F18" s="121"/>
      <c r="G18" s="121"/>
      <c r="H18" s="121"/>
      <c r="R18" s="147"/>
    </row>
    <row r="19" spans="2:18" s="42" customFormat="1" ht="15.75" customHeight="1" x14ac:dyDescent="0.2">
      <c r="B19" s="143"/>
      <c r="C19" s="146"/>
      <c r="E19" s="121"/>
      <c r="F19" s="121"/>
      <c r="G19" s="121"/>
      <c r="H19" s="121"/>
      <c r="R19" s="147"/>
    </row>
    <row r="20" spans="2:18" s="42" customFormat="1" x14ac:dyDescent="0.2">
      <c r="C20" s="146"/>
      <c r="E20" s="121"/>
      <c r="F20" s="121"/>
      <c r="G20" s="121"/>
      <c r="H20" s="121"/>
      <c r="R20" s="147"/>
    </row>
    <row r="21" spans="2:18" s="42" customFormat="1" x14ac:dyDescent="0.2">
      <c r="C21" s="146"/>
      <c r="E21" s="121"/>
      <c r="F21" s="121"/>
      <c r="G21" s="121"/>
      <c r="H21" s="121"/>
      <c r="R21" s="147"/>
    </row>
    <row r="22" spans="2:18" s="42" customFormat="1" x14ac:dyDescent="0.2">
      <c r="C22" s="146"/>
      <c r="E22" s="121"/>
      <c r="F22" s="121"/>
      <c r="G22" s="121"/>
      <c r="H22" s="121"/>
      <c r="R22" s="147"/>
    </row>
    <row r="23" spans="2:18" s="42" customFormat="1" x14ac:dyDescent="0.2">
      <c r="C23" s="146"/>
      <c r="E23" s="121"/>
      <c r="F23" s="121"/>
      <c r="G23" s="121"/>
      <c r="H23" s="121"/>
      <c r="R23" s="147"/>
    </row>
    <row r="24" spans="2:18" s="42" customFormat="1" x14ac:dyDescent="0.2">
      <c r="C24" s="146"/>
      <c r="E24" s="121"/>
      <c r="F24" s="121"/>
      <c r="G24" s="121"/>
      <c r="H24" s="121"/>
      <c r="R24" s="147"/>
    </row>
    <row r="25" spans="2:18" s="42" customFormat="1" x14ac:dyDescent="0.2">
      <c r="C25" s="146"/>
      <c r="E25" s="121"/>
      <c r="F25" s="121"/>
      <c r="G25" s="121"/>
      <c r="H25" s="121"/>
      <c r="R25" s="147"/>
    </row>
    <row r="26" spans="2:18" s="42" customFormat="1" x14ac:dyDescent="0.2">
      <c r="C26" s="146"/>
      <c r="E26" s="121"/>
      <c r="F26" s="121"/>
      <c r="G26" s="121"/>
      <c r="H26" s="121"/>
      <c r="R26" s="147"/>
    </row>
    <row r="27" spans="2:18" s="42" customFormat="1" x14ac:dyDescent="0.2">
      <c r="C27" s="146"/>
      <c r="E27" s="121"/>
      <c r="F27" s="121"/>
      <c r="G27" s="121"/>
      <c r="H27" s="121"/>
      <c r="R27" s="147"/>
    </row>
    <row r="28" spans="2:18" s="42" customFormat="1" x14ac:dyDescent="0.2">
      <c r="C28" s="146"/>
      <c r="E28" s="121"/>
      <c r="F28" s="121"/>
      <c r="G28" s="121"/>
      <c r="H28" s="121"/>
      <c r="R28" s="147"/>
    </row>
    <row r="29" spans="2:18" s="42" customFormat="1" x14ac:dyDescent="0.2">
      <c r="C29" s="146"/>
      <c r="E29" s="121"/>
      <c r="F29" s="121"/>
      <c r="G29" s="121"/>
      <c r="H29" s="121"/>
      <c r="R29" s="147"/>
    </row>
    <row r="30" spans="2:18" s="42" customFormat="1" x14ac:dyDescent="0.2">
      <c r="C30" s="146"/>
      <c r="E30" s="121"/>
      <c r="F30" s="121"/>
      <c r="G30" s="121"/>
      <c r="H30" s="121"/>
      <c r="R30" s="147"/>
    </row>
    <row r="31" spans="2:18" s="42" customFormat="1" x14ac:dyDescent="0.2">
      <c r="C31" s="146"/>
      <c r="E31" s="121"/>
      <c r="F31" s="121"/>
      <c r="G31" s="121"/>
      <c r="H31" s="121"/>
      <c r="R31" s="147"/>
    </row>
    <row r="32" spans="2:18" s="42" customFormat="1" x14ac:dyDescent="0.2">
      <c r="C32" s="146"/>
      <c r="E32" s="121"/>
      <c r="F32" s="121"/>
      <c r="G32" s="121"/>
      <c r="H32" s="121"/>
      <c r="R32" s="147"/>
    </row>
    <row r="33" spans="3:18" s="42" customFormat="1" x14ac:dyDescent="0.2">
      <c r="C33" s="146"/>
      <c r="E33" s="121"/>
      <c r="F33" s="121"/>
      <c r="G33" s="121"/>
      <c r="H33" s="121"/>
      <c r="R33" s="147"/>
    </row>
    <row r="34" spans="3:18" s="42" customFormat="1" x14ac:dyDescent="0.2">
      <c r="C34" s="146"/>
      <c r="E34" s="121"/>
      <c r="F34" s="121"/>
      <c r="G34" s="121"/>
      <c r="H34" s="121"/>
      <c r="R34" s="147"/>
    </row>
    <row r="35" spans="3:18" s="42" customFormat="1" x14ac:dyDescent="0.2">
      <c r="C35" s="3"/>
      <c r="E35" s="121"/>
      <c r="F35" s="121"/>
      <c r="G35" s="121"/>
      <c r="H35" s="121"/>
      <c r="R35" s="147"/>
    </row>
    <row r="36" spans="3:18" s="42" customFormat="1" x14ac:dyDescent="0.2">
      <c r="C36" s="3"/>
      <c r="E36" s="121"/>
      <c r="F36" s="121"/>
      <c r="G36" s="121"/>
      <c r="H36" s="121"/>
      <c r="R36" s="147"/>
    </row>
    <row r="37" spans="3:18" s="42" customFormat="1" x14ac:dyDescent="0.2">
      <c r="C37" s="3"/>
      <c r="E37" s="121"/>
      <c r="F37" s="121"/>
      <c r="G37" s="121"/>
      <c r="H37" s="121"/>
      <c r="R37" s="147"/>
    </row>
    <row r="38" spans="3:18" s="42" customFormat="1" x14ac:dyDescent="0.2">
      <c r="C38" s="3"/>
      <c r="E38" s="121"/>
      <c r="F38" s="121"/>
      <c r="G38" s="121"/>
      <c r="H38" s="121"/>
      <c r="R38" s="147"/>
    </row>
    <row r="39" spans="3:18" s="42" customFormat="1" x14ac:dyDescent="0.2">
      <c r="C39" s="3"/>
      <c r="E39" s="121"/>
      <c r="F39" s="121"/>
      <c r="G39" s="121"/>
      <c r="H39" s="121"/>
      <c r="R39" s="147"/>
    </row>
    <row r="40" spans="3:18" s="42" customFormat="1" x14ac:dyDescent="0.2">
      <c r="C40" s="3"/>
      <c r="E40" s="121"/>
      <c r="F40" s="121"/>
      <c r="G40" s="121"/>
      <c r="H40" s="121"/>
      <c r="R40" s="147"/>
    </row>
    <row r="41" spans="3:18" s="42" customFormat="1" x14ac:dyDescent="0.2">
      <c r="C41" s="3"/>
      <c r="E41" s="121"/>
      <c r="F41" s="121"/>
      <c r="G41" s="121"/>
      <c r="H41" s="121"/>
      <c r="R41" s="147"/>
    </row>
    <row r="42" spans="3:18" s="42" customFormat="1" x14ac:dyDescent="0.2">
      <c r="C42" s="146"/>
      <c r="E42" s="121"/>
      <c r="F42" s="121"/>
      <c r="G42" s="121"/>
      <c r="H42" s="121"/>
      <c r="R42" s="147"/>
    </row>
    <row r="43" spans="3:18" s="42" customFormat="1" x14ac:dyDescent="0.2">
      <c r="C43" s="146"/>
      <c r="E43" s="121"/>
      <c r="F43" s="121"/>
      <c r="G43" s="121"/>
      <c r="H43" s="121"/>
      <c r="R43" s="147"/>
    </row>
    <row r="44" spans="3:18" s="42" customFormat="1" x14ac:dyDescent="0.2">
      <c r="C44" s="146"/>
      <c r="E44" s="121"/>
      <c r="F44" s="121"/>
      <c r="G44" s="121"/>
      <c r="H44" s="121"/>
      <c r="R44" s="147"/>
    </row>
    <row r="45" spans="3:18" s="42" customFormat="1" x14ac:dyDescent="0.2">
      <c r="C45" s="146"/>
      <c r="E45" s="121"/>
      <c r="F45" s="121"/>
      <c r="G45" s="121"/>
      <c r="H45" s="121"/>
      <c r="R45" s="147"/>
    </row>
    <row r="46" spans="3:18" s="42" customFormat="1" x14ac:dyDescent="0.2">
      <c r="C46" s="146"/>
      <c r="E46" s="121"/>
      <c r="F46" s="121"/>
      <c r="G46" s="121"/>
      <c r="H46" s="121"/>
      <c r="R46" s="147"/>
    </row>
    <row r="47" spans="3:18" s="42" customFormat="1" x14ac:dyDescent="0.2">
      <c r="C47" s="146"/>
      <c r="E47" s="121"/>
      <c r="F47" s="121"/>
      <c r="G47" s="121"/>
      <c r="H47" s="121"/>
      <c r="R47" s="147"/>
    </row>
    <row r="48" spans="3:18" s="42" customFormat="1" x14ac:dyDescent="0.2">
      <c r="C48" s="146"/>
      <c r="E48" s="121"/>
      <c r="F48" s="121"/>
      <c r="G48" s="121"/>
      <c r="H48" s="121"/>
      <c r="R48" s="14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119</v>
      </c>
      <c r="E6" t="s">
        <v>276</v>
      </c>
    </row>
    <row r="7" spans="3:5" x14ac:dyDescent="0.25">
      <c r="C7" s="1" t="s">
        <v>347</v>
      </c>
      <c r="E7" t="s">
        <v>277</v>
      </c>
    </row>
    <row r="8" spans="3:5" x14ac:dyDescent="0.25">
      <c r="C8" s="1" t="s">
        <v>348</v>
      </c>
      <c r="E8" t="s">
        <v>279</v>
      </c>
    </row>
    <row r="9" spans="3:5" x14ac:dyDescent="0.25">
      <c r="C9" s="1" t="s">
        <v>349</v>
      </c>
      <c r="E9" t="s">
        <v>280</v>
      </c>
    </row>
    <row r="10" spans="3:5" x14ac:dyDescent="0.25">
      <c r="C10" s="1" t="s">
        <v>350</v>
      </c>
      <c r="E10" t="s">
        <v>281</v>
      </c>
    </row>
    <row r="11" spans="3:5" x14ac:dyDescent="0.25">
      <c r="C11" s="1" t="s">
        <v>351</v>
      </c>
      <c r="E11" t="s">
        <v>283</v>
      </c>
    </row>
    <row r="12" spans="3:5" x14ac:dyDescent="0.25">
      <c r="C12" s="1" t="s">
        <v>352</v>
      </c>
      <c r="E12" t="s">
        <v>285</v>
      </c>
    </row>
    <row r="13" spans="3:5" x14ac:dyDescent="0.25">
      <c r="C13" s="1" t="s">
        <v>353</v>
      </c>
      <c r="E13" t="s">
        <v>287</v>
      </c>
    </row>
    <row r="14" spans="3:5" x14ac:dyDescent="0.25">
      <c r="C14" s="1" t="s">
        <v>354</v>
      </c>
      <c r="E14" t="s">
        <v>289</v>
      </c>
    </row>
    <row r="15" spans="3:5" x14ac:dyDescent="0.25">
      <c r="C15" s="1" t="s">
        <v>355</v>
      </c>
      <c r="E15" t="s">
        <v>290</v>
      </c>
    </row>
    <row r="16" spans="3:5" x14ac:dyDescent="0.25">
      <c r="C16" s="1" t="s">
        <v>356</v>
      </c>
      <c r="E16" s="226" t="s">
        <v>337</v>
      </c>
    </row>
    <row r="17" spans="3:5" x14ac:dyDescent="0.25">
      <c r="C17" s="1" t="s">
        <v>123</v>
      </c>
      <c r="E17" s="226" t="s">
        <v>338</v>
      </c>
    </row>
    <row r="18" spans="3:5" x14ac:dyDescent="0.25">
      <c r="C18" s="1" t="s">
        <v>278</v>
      </c>
      <c r="E18" s="226" t="s">
        <v>339</v>
      </c>
    </row>
    <row r="19" spans="3:5" x14ac:dyDescent="0.25">
      <c r="C19" s="1" t="s">
        <v>125</v>
      </c>
      <c r="E19" s="226" t="s">
        <v>340</v>
      </c>
    </row>
    <row r="20" spans="3:5" x14ac:dyDescent="0.25">
      <c r="C20" s="1" t="s">
        <v>113</v>
      </c>
      <c r="E20" s="226" t="s">
        <v>341</v>
      </c>
    </row>
    <row r="21" spans="3:5" x14ac:dyDescent="0.25">
      <c r="C21" s="1" t="s">
        <v>282</v>
      </c>
      <c r="E21" s="226" t="s">
        <v>342</v>
      </c>
    </row>
    <row r="22" spans="3:5" x14ac:dyDescent="0.25">
      <c r="C22" s="1" t="s">
        <v>284</v>
      </c>
      <c r="E22" s="226" t="s">
        <v>343</v>
      </c>
    </row>
    <row r="23" spans="3:5" x14ac:dyDescent="0.25">
      <c r="C23" s="1" t="s">
        <v>286</v>
      </c>
      <c r="E23" s="226" t="s">
        <v>344</v>
      </c>
    </row>
    <row r="24" spans="3:5" x14ac:dyDescent="0.25">
      <c r="C24" s="1" t="s">
        <v>288</v>
      </c>
      <c r="E24" s="226" t="s">
        <v>291</v>
      </c>
    </row>
    <row r="25" spans="3:5" x14ac:dyDescent="0.25">
      <c r="C25" s="1" t="s">
        <v>292</v>
      </c>
      <c r="E25" s="226" t="s">
        <v>135</v>
      </c>
    </row>
    <row r="26" spans="3:5" x14ac:dyDescent="0.25">
      <c r="C26" s="1" t="s">
        <v>293</v>
      </c>
    </row>
    <row r="27" spans="3:5" x14ac:dyDescent="0.25">
      <c r="C27" s="1" t="s">
        <v>294</v>
      </c>
    </row>
    <row r="28" spans="3:5" x14ac:dyDescent="0.25">
      <c r="C28" s="1" t="s">
        <v>116</v>
      </c>
    </row>
    <row r="29" spans="3:5" x14ac:dyDescent="0.25">
      <c r="C29" s="1" t="s">
        <v>296</v>
      </c>
    </row>
    <row r="30" spans="3:5" x14ac:dyDescent="0.25">
      <c r="C30" s="1" t="s">
        <v>297</v>
      </c>
    </row>
    <row r="31" spans="3:5" x14ac:dyDescent="0.25">
      <c r="C31" s="1" t="s">
        <v>298</v>
      </c>
    </row>
    <row r="32" spans="3:5" x14ac:dyDescent="0.25">
      <c r="C32" s="1" t="s">
        <v>299</v>
      </c>
    </row>
    <row r="33" spans="3:3" x14ac:dyDescent="0.25">
      <c r="C33" s="1" t="s">
        <v>300</v>
      </c>
    </row>
    <row r="34" spans="3:3" x14ac:dyDescent="0.25">
      <c r="C34" s="1" t="s">
        <v>301</v>
      </c>
    </row>
    <row r="35" spans="3:3" x14ac:dyDescent="0.25">
      <c r="C35" s="1" t="s">
        <v>302</v>
      </c>
    </row>
    <row r="36" spans="3:3" x14ac:dyDescent="0.25">
      <c r="C36" s="1" t="s">
        <v>295</v>
      </c>
    </row>
    <row r="37" spans="3:3" x14ac:dyDescent="0.25">
      <c r="C37" s="1" t="s">
        <v>304</v>
      </c>
    </row>
    <row r="38" spans="3:3" x14ac:dyDescent="0.25">
      <c r="C38" s="1" t="s">
        <v>305</v>
      </c>
    </row>
    <row r="39" spans="3:3" x14ac:dyDescent="0.25">
      <c r="C39" s="1" t="s">
        <v>306</v>
      </c>
    </row>
    <row r="40" spans="3:3" x14ac:dyDescent="0.25">
      <c r="C40" s="1" t="s">
        <v>307</v>
      </c>
    </row>
    <row r="41" spans="3:3" x14ac:dyDescent="0.25">
      <c r="C41" s="1" t="s">
        <v>346</v>
      </c>
    </row>
    <row r="42" spans="3:3" x14ac:dyDescent="0.25">
      <c r="C42" s="1" t="s">
        <v>357</v>
      </c>
    </row>
    <row r="43" spans="3:3" x14ac:dyDescent="0.25">
      <c r="C43" s="1" t="s">
        <v>308</v>
      </c>
    </row>
    <row r="44" spans="3:3" x14ac:dyDescent="0.25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Jim Steffens</cp:lastModifiedBy>
  <cp:revision/>
  <cp:lastPrinted>2022-05-26T22:24:35Z</cp:lastPrinted>
  <dcterms:created xsi:type="dcterms:W3CDTF">2004-11-07T17:37:25Z</dcterms:created>
  <dcterms:modified xsi:type="dcterms:W3CDTF">2025-10-29T16:21:50Z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