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5/"/>
    </mc:Choice>
  </mc:AlternateContent>
  <xr:revisionPtr revIDLastSave="0" documentId="8_{DA3EB2A6-0E6D-4ABB-9BA9-B83F18FEDBA7}" xr6:coauthVersionLast="47" xr6:coauthVersionMax="47" xr10:uidLastSave="{00000000-0000-0000-0000-000000000000}"/>
  <bookViews>
    <workbookView xWindow="-120" yWindow="-12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9" i="3" l="1"/>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178" i="3"/>
  <c r="C118" i="3"/>
  <c r="D118" i="3" s="1"/>
  <c r="C119" i="3"/>
  <c r="D119" i="3" s="1"/>
  <c r="C120" i="3"/>
  <c r="D120" i="3" s="1"/>
  <c r="C121" i="3"/>
  <c r="D121" i="3" s="1"/>
  <c r="C122" i="3"/>
  <c r="D122" i="3" s="1"/>
  <c r="C123" i="3"/>
  <c r="D123" i="3" s="1"/>
  <c r="C124" i="3"/>
  <c r="D124" i="3" s="1"/>
  <c r="C125" i="3"/>
  <c r="D125" i="3" s="1"/>
  <c r="C126" i="3"/>
  <c r="D126" i="3" s="1"/>
  <c r="C127" i="3"/>
  <c r="D127" i="3" s="1"/>
  <c r="C128" i="3"/>
  <c r="D128" i="3" s="1"/>
  <c r="C129" i="3"/>
  <c r="D129" i="3" s="1"/>
  <c r="C130" i="3"/>
  <c r="D130" i="3" s="1"/>
  <c r="C131" i="3"/>
  <c r="D131" i="3" s="1"/>
  <c r="C132" i="3"/>
  <c r="D132" i="3" s="1"/>
  <c r="C133" i="3"/>
  <c r="D133" i="3" s="1"/>
  <c r="C134" i="3"/>
  <c r="D134" i="3" s="1"/>
  <c r="C135" i="3"/>
  <c r="D135" i="3" s="1"/>
  <c r="C136" i="3"/>
  <c r="D136" i="3" s="1"/>
  <c r="C137" i="3"/>
  <c r="D137" i="3" s="1"/>
  <c r="C138" i="3"/>
  <c r="D138" i="3" s="1"/>
  <c r="C139" i="3"/>
  <c r="D139" i="3" s="1"/>
  <c r="C140" i="3"/>
  <c r="D140" i="3" s="1"/>
  <c r="C141" i="3"/>
  <c r="D141" i="3" s="1"/>
  <c r="C142" i="3"/>
  <c r="D142" i="3" s="1"/>
  <c r="C143" i="3"/>
  <c r="D143" i="3" s="1"/>
  <c r="C144" i="3"/>
  <c r="D144" i="3" s="1"/>
  <c r="C145" i="3"/>
  <c r="D145" i="3" s="1"/>
  <c r="C146" i="3"/>
  <c r="D146" i="3" s="1"/>
  <c r="C147" i="3"/>
  <c r="D147" i="3" s="1"/>
  <c r="C148" i="3"/>
  <c r="D148" i="3" s="1"/>
  <c r="C149" i="3"/>
  <c r="D149" i="3" s="1"/>
  <c r="C150" i="3"/>
  <c r="D150" i="3" s="1"/>
  <c r="C151" i="3"/>
  <c r="D151" i="3" s="1"/>
  <c r="C152" i="3"/>
  <c r="D152" i="3" s="1"/>
  <c r="C153" i="3"/>
  <c r="D153" i="3" s="1"/>
  <c r="C154" i="3"/>
  <c r="D154" i="3" s="1"/>
  <c r="C155" i="3"/>
  <c r="D155" i="3" s="1"/>
  <c r="C156" i="3"/>
  <c r="D156" i="3" s="1"/>
  <c r="C157" i="3"/>
  <c r="D157" i="3" s="1"/>
  <c r="C158" i="3"/>
  <c r="D158" i="3" s="1"/>
  <c r="C159" i="3"/>
  <c r="D159" i="3" s="1"/>
  <c r="C160" i="3"/>
  <c r="D160" i="3" s="1"/>
  <c r="C161" i="3"/>
  <c r="D161" i="3" s="1"/>
  <c r="C162" i="3"/>
  <c r="D162" i="3" s="1"/>
  <c r="C163" i="3"/>
  <c r="D163" i="3" s="1"/>
  <c r="C164" i="3"/>
  <c r="D164" i="3" s="1"/>
  <c r="C165" i="3"/>
  <c r="D165" i="3" s="1"/>
  <c r="C166" i="3"/>
  <c r="D166" i="3" s="1"/>
  <c r="C167" i="3"/>
  <c r="D167" i="3" s="1"/>
  <c r="C168" i="3"/>
  <c r="D168" i="3" s="1"/>
  <c r="C169" i="3"/>
  <c r="D169" i="3" s="1"/>
  <c r="C170" i="3"/>
  <c r="D170" i="3" s="1"/>
  <c r="C171" i="3"/>
  <c r="D171" i="3" s="1"/>
  <c r="C172" i="3"/>
  <c r="D172" i="3" s="1"/>
  <c r="C173" i="3"/>
  <c r="D173" i="3" s="1"/>
  <c r="C174" i="3"/>
  <c r="D174" i="3" s="1"/>
  <c r="C175" i="3"/>
  <c r="D175" i="3" s="1"/>
  <c r="C176" i="3"/>
  <c r="D176" i="3" s="1"/>
  <c r="C177" i="3"/>
  <c r="D177" i="3" s="1"/>
  <c r="D178" i="3"/>
  <c r="D179" i="3"/>
  <c r="C28" i="3"/>
  <c r="C26" i="4"/>
  <c r="C9" i="3"/>
  <c r="C8" i="3"/>
  <c r="B10" i="3"/>
  <c r="B9" i="3"/>
  <c r="B8" i="3"/>
  <c r="B6" i="3"/>
  <c r="B5" i="3"/>
  <c r="B4" i="3"/>
  <c r="B3" i="3"/>
  <c r="B1" i="3"/>
  <c r="D27" i="3"/>
  <c r="D28" i="3" l="1"/>
  <c r="C29" i="3"/>
  <c r="D180" i="3" l="1"/>
  <c r="C30" i="3"/>
  <c r="D29" i="3"/>
  <c r="D181" i="3" l="1"/>
  <c r="D30" i="3"/>
  <c r="C31" i="3"/>
  <c r="D182" i="3" l="1"/>
  <c r="D31" i="3"/>
  <c r="C32" i="3"/>
  <c r="D183" i="3" l="1"/>
  <c r="D32" i="3"/>
  <c r="C33" i="3"/>
  <c r="D184" i="3" l="1"/>
  <c r="D33" i="3"/>
  <c r="C34" i="3"/>
  <c r="D185" i="3" l="1"/>
  <c r="D34" i="3"/>
  <c r="C35" i="3"/>
  <c r="D186" i="3" l="1"/>
  <c r="D35" i="3"/>
  <c r="C36" i="3"/>
  <c r="D187" i="3" l="1"/>
  <c r="D36" i="3"/>
  <c r="C37" i="3"/>
  <c r="D188" i="3" l="1"/>
  <c r="D37" i="3"/>
  <c r="C38" i="3"/>
  <c r="D189" i="3" l="1"/>
  <c r="D38" i="3"/>
  <c r="C39" i="3"/>
  <c r="D190" i="3" l="1"/>
  <c r="D39" i="3"/>
  <c r="C40" i="3"/>
  <c r="D191" i="3" l="1"/>
  <c r="D40" i="3"/>
  <c r="C41" i="3"/>
  <c r="D192" i="3" l="1"/>
  <c r="D41" i="3"/>
  <c r="C42" i="3"/>
  <c r="D193" i="3" l="1"/>
  <c r="D42" i="3"/>
  <c r="C43" i="3"/>
  <c r="D194" i="3" l="1"/>
  <c r="D43" i="3"/>
  <c r="C44" i="3"/>
  <c r="D195" i="3" l="1"/>
  <c r="D44" i="3"/>
  <c r="C45" i="3"/>
  <c r="D196" i="3" l="1"/>
  <c r="D45" i="3"/>
  <c r="C46" i="3"/>
  <c r="D197" i="3" l="1"/>
  <c r="D46" i="3"/>
  <c r="C47" i="3"/>
  <c r="D198" i="3" l="1"/>
  <c r="D47" i="3"/>
  <c r="C48" i="3"/>
  <c r="D199" i="3" l="1"/>
  <c r="D48" i="3"/>
  <c r="C49" i="3"/>
  <c r="D200" i="3" l="1"/>
  <c r="D49" i="3"/>
  <c r="C50" i="3"/>
  <c r="D201" i="3" l="1"/>
  <c r="D50" i="3"/>
  <c r="C51" i="3"/>
  <c r="D202" i="3" l="1"/>
  <c r="D51" i="3"/>
  <c r="C52" i="3"/>
  <c r="D203" i="3" l="1"/>
  <c r="D52" i="3"/>
  <c r="C53" i="3"/>
  <c r="D204" i="3" l="1"/>
  <c r="D53" i="3"/>
  <c r="C54" i="3"/>
  <c r="D205" i="3" l="1"/>
  <c r="D54" i="3"/>
  <c r="C55" i="3"/>
  <c r="D206" i="3" l="1"/>
  <c r="D55" i="3"/>
  <c r="C56" i="3"/>
  <c r="D207" i="3" l="1"/>
  <c r="D208" i="3"/>
  <c r="D56" i="3"/>
  <c r="C57" i="3"/>
  <c r="D57" i="3" l="1"/>
  <c r="C58" i="3"/>
  <c r="D58" i="3" l="1"/>
  <c r="C59" i="3"/>
  <c r="D59" i="3" l="1"/>
  <c r="C60" i="3"/>
  <c r="D60" i="3" l="1"/>
  <c r="C61" i="3"/>
  <c r="D61" i="3" l="1"/>
  <c r="C62" i="3"/>
  <c r="D62" i="3" l="1"/>
  <c r="C63" i="3"/>
  <c r="D63" i="3" l="1"/>
  <c r="C64" i="3"/>
  <c r="D64" i="3" l="1"/>
  <c r="C65" i="3"/>
  <c r="D65" i="3" l="1"/>
  <c r="C66" i="3"/>
  <c r="D66" i="3" l="1"/>
  <c r="C67" i="3"/>
  <c r="D67" i="3" l="1"/>
  <c r="C68" i="3"/>
  <c r="D68" i="3" l="1"/>
  <c r="C69" i="3"/>
  <c r="D69" i="3" l="1"/>
  <c r="C70" i="3"/>
  <c r="D70" i="3" l="1"/>
  <c r="C71" i="3"/>
  <c r="D71" i="3" l="1"/>
  <c r="C72" i="3"/>
  <c r="D72" i="3" l="1"/>
  <c r="C73" i="3"/>
  <c r="D73" i="3" l="1"/>
  <c r="C74" i="3"/>
  <c r="D74" i="3" l="1"/>
  <c r="C75" i="3"/>
  <c r="D75" i="3" l="1"/>
  <c r="C76" i="3"/>
  <c r="D76" i="3" l="1"/>
  <c r="C77" i="3"/>
  <c r="D77" i="3" l="1"/>
  <c r="C78" i="3"/>
  <c r="D78" i="3" l="1"/>
  <c r="C79" i="3"/>
  <c r="D79" i="3" l="1"/>
  <c r="C80" i="3"/>
  <c r="D80" i="3" l="1"/>
  <c r="C81" i="3"/>
  <c r="D81" i="3" l="1"/>
  <c r="C82" i="3"/>
  <c r="D82" i="3" l="1"/>
  <c r="C83" i="3"/>
  <c r="D83" i="3" l="1"/>
  <c r="C84" i="3"/>
  <c r="D84" i="3" l="1"/>
  <c r="C85" i="3"/>
  <c r="C86" i="3" s="1"/>
  <c r="C87" i="3" s="1"/>
  <c r="D85" i="3" l="1"/>
  <c r="D86" i="3" l="1"/>
  <c r="D87" i="3" l="1"/>
  <c r="C88" i="3"/>
  <c r="D88" i="3" l="1"/>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D116" i="3"/>
  <c r="D117" i="3" l="1"/>
</calcChain>
</file>

<file path=xl/sharedStrings.xml><?xml version="1.0" encoding="utf-8"?>
<sst xmlns="http://schemas.openxmlformats.org/spreadsheetml/2006/main" count="68" uniqueCount="58">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</sst>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0">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11" zoomScale="80" zoomScaleNormal="80" workbookViewId="0">
      <selection activeCell="B25" sqref="B25:L25"/>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3" t="s">
        <v>0</v>
      </c>
      <c r="C1" s="43"/>
    </row>
    <row r="2" spans="2:12" ht="21" customHeight="1" x14ac:dyDescent="0.2">
      <c r="B2" s="43" t="s">
        <v>1</v>
      </c>
      <c r="C2" s="43"/>
    </row>
    <row r="3" spans="2:12" ht="50.25" customHeight="1" x14ac:dyDescent="0.2">
      <c r="B3" s="49" t="s">
        <v>2</v>
      </c>
      <c r="C3" s="49"/>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45748</v>
      </c>
    </row>
    <row r="22" spans="2:12" s="2" customFormat="1" ht="15.75" x14ac:dyDescent="0.2">
      <c r="B22" s="14" t="s">
        <v>27</v>
      </c>
      <c r="C22" s="17">
        <v>45838</v>
      </c>
    </row>
    <row r="23" spans="2:12" s="2" customFormat="1" ht="15.75" x14ac:dyDescent="0.2">
      <c r="B23" s="14" t="s">
        <v>28</v>
      </c>
      <c r="C23" s="17">
        <v>45870</v>
      </c>
    </row>
    <row r="24" spans="2:12" s="2" customFormat="1" ht="39" customHeight="1" x14ac:dyDescent="0.2">
      <c r="B24" s="14"/>
      <c r="C24" s="24"/>
    </row>
    <row r="25" spans="2:12" s="2" customFormat="1" ht="117.75" customHeight="1" x14ac:dyDescent="0.2">
      <c r="B25" s="48" t="s">
        <v>29</v>
      </c>
      <c r="C25" s="48"/>
      <c r="D25" s="48"/>
      <c r="E25" s="48"/>
      <c r="F25" s="48"/>
      <c r="G25" s="48"/>
      <c r="H25" s="48"/>
      <c r="I25" s="48"/>
      <c r="J25" s="48"/>
      <c r="K25" s="48"/>
      <c r="L25" s="48"/>
    </row>
    <row r="26" spans="2:12" s="2" customFormat="1" ht="64.5" customHeight="1" x14ac:dyDescent="0.2">
      <c r="B26" s="39" t="s">
        <v>30</v>
      </c>
      <c r="C26" s="40">
        <f>C23</f>
        <v>45870</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47" t="s">
        <v>32</v>
      </c>
      <c r="C29" s="47"/>
      <c r="D29" s="47"/>
      <c r="E29" s="47"/>
      <c r="F29" s="47"/>
      <c r="G29" s="47"/>
      <c r="H29" s="47"/>
      <c r="I29" s="47"/>
      <c r="J29" s="47"/>
      <c r="K29" s="47"/>
      <c r="L29" s="47"/>
    </row>
    <row r="30" spans="2:12" s="2" customFormat="1" ht="12" customHeight="1" x14ac:dyDescent="0.2">
      <c r="B30" s="47"/>
      <c r="C30" s="47"/>
      <c r="D30" s="47"/>
      <c r="E30" s="47"/>
      <c r="F30" s="47"/>
      <c r="G30" s="47"/>
      <c r="H30" s="47"/>
      <c r="I30" s="47"/>
      <c r="J30" s="47"/>
      <c r="K30" s="47"/>
      <c r="L30" s="47"/>
    </row>
    <row r="31" spans="2:12" s="2" customFormat="1" ht="131.25" customHeight="1" x14ac:dyDescent="0.2">
      <c r="B31" s="44" t="s">
        <v>33</v>
      </c>
      <c r="C31" s="45"/>
      <c r="D31" s="45"/>
      <c r="E31" s="45"/>
      <c r="F31" s="45"/>
      <c r="G31" s="45"/>
      <c r="H31" s="45"/>
      <c r="I31" s="45"/>
      <c r="J31" s="45"/>
      <c r="K31" s="45"/>
      <c r="L31" s="46"/>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J795"/>
  <sheetViews>
    <sheetView tabSelected="1" topLeftCell="A141" zoomScale="70" zoomScaleNormal="70" workbookViewId="0">
      <selection activeCell="I178" sqref="I178"/>
    </sheetView>
  </sheetViews>
  <sheetFormatPr defaultRowHeight="15" x14ac:dyDescent="0.25"/>
  <cols>
    <col min="1" max="1" width="29.140625" customWidth="1"/>
    <col min="2" max="2" width="54.5703125" customWidth="1"/>
    <col min="3" max="6" width="30.85546875" customWidth="1"/>
    <col min="7" max="7" width="19" customWidth="1"/>
    <col min="8" max="8" width="89.28515625" bestFit="1" customWidth="1"/>
    <col min="9" max="9" width="17.140625" customWidth="1"/>
  </cols>
  <sheetData>
    <row r="1" spans="2:5" ht="20.25" x14ac:dyDescent="0.3">
      <c r="B1" s="60" t="str">
        <f>Declaration!B3</f>
        <v>FORM CEC-1314 UNDERGROUND GAS STORAGE DATA</v>
      </c>
      <c r="C1" s="60"/>
      <c r="D1" s="60"/>
      <c r="E1" s="60"/>
    </row>
    <row r="3" spans="2:5" ht="20.25" x14ac:dyDescent="0.3">
      <c r="B3" s="21" t="str">
        <f>Declaration!B6</f>
        <v>Storage Field Name</v>
      </c>
      <c r="C3" s="61" t="s">
        <v>6</v>
      </c>
      <c r="D3" s="62"/>
      <c r="E3" s="63"/>
    </row>
    <row r="4" spans="2:5" ht="20.25" x14ac:dyDescent="0.3">
      <c r="B4" s="21" t="str">
        <f>Declaration!B7</f>
        <v>Company Name</v>
      </c>
      <c r="C4" s="61" t="s">
        <v>8</v>
      </c>
      <c r="D4" s="64"/>
      <c r="E4" s="65"/>
    </row>
    <row r="5" spans="2:5" ht="20.25" x14ac:dyDescent="0.3">
      <c r="B5" s="21" t="str">
        <f>Declaration!B11</f>
        <v>Name</v>
      </c>
      <c r="C5" s="61" t="s">
        <v>10</v>
      </c>
      <c r="D5" s="64"/>
      <c r="E5" s="65"/>
    </row>
    <row r="6" spans="2:5" ht="20.25" x14ac:dyDescent="0.3">
      <c r="B6" s="21" t="str">
        <f>Declaration!B13</f>
        <v>E-mail</v>
      </c>
      <c r="C6" s="67" t="s">
        <v>14</v>
      </c>
      <c r="D6" s="62"/>
      <c r="E6" s="63"/>
    </row>
    <row r="7" spans="2:5" ht="20.25" x14ac:dyDescent="0.3">
      <c r="B7" s="22"/>
      <c r="C7" s="30"/>
      <c r="D7" s="30"/>
      <c r="E7" s="30"/>
    </row>
    <row r="8" spans="2:5" ht="20.25" x14ac:dyDescent="0.3">
      <c r="B8" s="23" t="str">
        <f>Declaration!B21</f>
        <v>Beginning Reporting Date  (mm/dd/yy)</v>
      </c>
      <c r="C8" s="66">
        <f>Declaration!C21</f>
        <v>45748</v>
      </c>
      <c r="D8" s="64"/>
      <c r="E8" s="65"/>
    </row>
    <row r="9" spans="2:5" ht="20.25" x14ac:dyDescent="0.3">
      <c r="B9" s="23" t="str">
        <f>Declaration!B22</f>
        <v>Ending Reporting Date (mm/dd/yy)</v>
      </c>
      <c r="C9" s="66">
        <f>Declaration!C22</f>
        <v>45838</v>
      </c>
      <c r="D9" s="68"/>
      <c r="E9" s="69"/>
    </row>
    <row r="10" spans="2:5" ht="20.25" x14ac:dyDescent="0.3">
      <c r="B10" s="23" t="str">
        <f>Declaration!B23</f>
        <v>Date Form Submitted (mm/dd/yy)</v>
      </c>
      <c r="C10" s="66">
        <v>45870</v>
      </c>
      <c r="D10" s="64"/>
      <c r="E10" s="65"/>
    </row>
    <row r="11" spans="2:5" ht="20.25" x14ac:dyDescent="0.3">
      <c r="B11" s="18"/>
      <c r="C11" s="18"/>
      <c r="D11" s="18"/>
      <c r="E11" s="19"/>
    </row>
    <row r="12" spans="2:5" ht="20.25" x14ac:dyDescent="0.3">
      <c r="B12" s="50" t="s">
        <v>35</v>
      </c>
      <c r="C12" s="51"/>
      <c r="D12" s="51"/>
      <c r="E12" s="52"/>
    </row>
    <row r="13" spans="2:5" ht="20.25" x14ac:dyDescent="0.3">
      <c r="B13" s="21" t="s">
        <v>36</v>
      </c>
      <c r="C13" s="59" t="s">
        <v>6</v>
      </c>
      <c r="D13" s="57"/>
      <c r="E13" s="58"/>
    </row>
    <row r="14" spans="2:5" ht="20.25" x14ac:dyDescent="0.3">
      <c r="B14" s="21" t="s">
        <v>37</v>
      </c>
      <c r="C14" s="59" t="s">
        <v>38</v>
      </c>
      <c r="D14" s="57"/>
      <c r="E14" s="58"/>
    </row>
    <row r="15" spans="2:5" ht="20.25" x14ac:dyDescent="0.3">
      <c r="B15" s="21" t="s">
        <v>39</v>
      </c>
      <c r="C15" s="59" t="s">
        <v>40</v>
      </c>
      <c r="D15" s="57"/>
      <c r="E15" s="58"/>
    </row>
    <row r="16" spans="2:5" ht="20.25" x14ac:dyDescent="0.3">
      <c r="B16" s="21" t="s">
        <v>41</v>
      </c>
      <c r="C16" s="53" t="s">
        <v>42</v>
      </c>
      <c r="D16" s="54"/>
      <c r="E16" s="55"/>
    </row>
    <row r="17" spans="1:10" ht="20.25" x14ac:dyDescent="0.3">
      <c r="B17" s="21" t="s">
        <v>43</v>
      </c>
      <c r="C17" s="53" t="s">
        <v>44</v>
      </c>
      <c r="D17" s="54"/>
      <c r="E17" s="55"/>
    </row>
    <row r="18" spans="1:10" ht="20.25" x14ac:dyDescent="0.3">
      <c r="B18" s="18"/>
      <c r="C18" s="20"/>
      <c r="D18" s="20"/>
      <c r="E18" s="20"/>
    </row>
    <row r="19" spans="1:10" ht="20.25" x14ac:dyDescent="0.3">
      <c r="B19" s="21" t="s">
        <v>45</v>
      </c>
      <c r="C19" s="56">
        <v>2400000</v>
      </c>
      <c r="D19" s="57"/>
      <c r="E19" s="58"/>
    </row>
    <row r="20" spans="1:10" ht="20.25" x14ac:dyDescent="0.3">
      <c r="B20" s="21" t="s">
        <v>46</v>
      </c>
      <c r="C20" s="56">
        <v>6861545</v>
      </c>
      <c r="D20" s="57"/>
      <c r="E20" s="58"/>
    </row>
    <row r="21" spans="1:10" ht="20.25" x14ac:dyDescent="0.3">
      <c r="B21" s="21" t="s">
        <v>47</v>
      </c>
      <c r="C21" s="56">
        <v>400000</v>
      </c>
      <c r="D21" s="57"/>
      <c r="E21" s="58"/>
    </row>
    <row r="22" spans="1:10" ht="18.75" x14ac:dyDescent="0.25">
      <c r="B22" s="4"/>
      <c r="C22" s="7"/>
      <c r="D22" s="7"/>
      <c r="E22" s="7"/>
    </row>
    <row r="23" spans="1:10" ht="18.75" x14ac:dyDescent="0.25">
      <c r="B23" s="4"/>
      <c r="C23" s="7"/>
      <c r="D23" s="7"/>
      <c r="E23" s="7"/>
    </row>
    <row r="24" spans="1:10" ht="20.25" customHeight="1" x14ac:dyDescent="0.3">
      <c r="A24" s="50" t="s">
        <v>48</v>
      </c>
      <c r="B24" s="51"/>
      <c r="C24" s="51"/>
      <c r="D24" s="51"/>
      <c r="E24" s="51"/>
      <c r="F24" s="52"/>
    </row>
    <row r="26" spans="1:10" ht="56.25" x14ac:dyDescent="0.25">
      <c r="A26" s="6" t="s">
        <v>49</v>
      </c>
      <c r="B26" s="6" t="s">
        <v>50</v>
      </c>
      <c r="C26" s="6" t="s">
        <v>51</v>
      </c>
      <c r="D26" s="6" t="s">
        <v>52</v>
      </c>
      <c r="E26" s="6" t="s">
        <v>53</v>
      </c>
      <c r="F26" s="6" t="s">
        <v>54</v>
      </c>
      <c r="G26" s="34" t="s">
        <v>55</v>
      </c>
      <c r="H26" s="34" t="s">
        <v>56</v>
      </c>
    </row>
    <row r="27" spans="1:10" s="3" customFormat="1" ht="20.25" x14ac:dyDescent="0.3">
      <c r="A27" s="25">
        <v>45658</v>
      </c>
      <c r="B27" s="32">
        <v>4461545</v>
      </c>
      <c r="C27" s="32">
        <v>1184223.1000000001</v>
      </c>
      <c r="D27" s="33">
        <f>B27+C27</f>
        <v>5645768.0999999996</v>
      </c>
      <c r="E27" s="32">
        <v>0</v>
      </c>
      <c r="F27" s="32">
        <v>123.70000000000027</v>
      </c>
      <c r="G27" s="35">
        <v>0</v>
      </c>
      <c r="H27" s="36"/>
    </row>
    <row r="28" spans="1:10" s="3" customFormat="1" ht="20.25" x14ac:dyDescent="0.3">
      <c r="A28" s="25">
        <v>45659</v>
      </c>
      <c r="B28" s="32">
        <v>4461545</v>
      </c>
      <c r="C28" s="32">
        <f>C27+E27-F27</f>
        <v>1184099.4000000001</v>
      </c>
      <c r="D28" s="33">
        <f t="shared" ref="D28:D91" si="0">B28+C28</f>
        <v>5645644.4000000004</v>
      </c>
      <c r="E28" s="32">
        <v>0</v>
      </c>
      <c r="F28" s="32">
        <v>0</v>
      </c>
      <c r="G28" s="35">
        <v>0</v>
      </c>
      <c r="H28" s="36"/>
    </row>
    <row r="29" spans="1:10" s="3" customFormat="1" ht="20.25" x14ac:dyDescent="0.3">
      <c r="A29" s="25">
        <v>45660</v>
      </c>
      <c r="B29" s="32">
        <v>4461545</v>
      </c>
      <c r="C29" s="32">
        <f t="shared" ref="C29:C92" si="1">C28+E28-F28</f>
        <v>1184099.4000000001</v>
      </c>
      <c r="D29" s="33">
        <f t="shared" si="0"/>
        <v>5645644.4000000004</v>
      </c>
      <c r="E29" s="32">
        <v>0</v>
      </c>
      <c r="F29" s="32">
        <v>74</v>
      </c>
      <c r="G29" s="35">
        <v>0</v>
      </c>
      <c r="H29" s="36"/>
      <c r="J29" s="26"/>
    </row>
    <row r="30" spans="1:10" s="3" customFormat="1" ht="20.25" x14ac:dyDescent="0.3">
      <c r="A30" s="25">
        <v>45661</v>
      </c>
      <c r="B30" s="32">
        <v>4461545</v>
      </c>
      <c r="C30" s="32">
        <f t="shared" si="1"/>
        <v>1184025.4000000001</v>
      </c>
      <c r="D30" s="33">
        <f t="shared" si="0"/>
        <v>5645570.4000000004</v>
      </c>
      <c r="E30" s="32">
        <v>0</v>
      </c>
      <c r="F30" s="32">
        <v>56.700000000000273</v>
      </c>
      <c r="G30" s="35">
        <v>0</v>
      </c>
      <c r="H30" s="36"/>
      <c r="J30" s="26"/>
    </row>
    <row r="31" spans="1:10" s="3" customFormat="1" ht="20.25" x14ac:dyDescent="0.3">
      <c r="A31" s="25">
        <v>45662</v>
      </c>
      <c r="B31" s="32">
        <v>4461545</v>
      </c>
      <c r="C31" s="32">
        <f t="shared" si="1"/>
        <v>1183968.7000000002</v>
      </c>
      <c r="D31" s="33">
        <f t="shared" si="0"/>
        <v>5645513.7000000002</v>
      </c>
      <c r="E31" s="32">
        <v>53.900000000000091</v>
      </c>
      <c r="F31" s="32">
        <v>0</v>
      </c>
      <c r="G31" s="35">
        <v>0</v>
      </c>
      <c r="H31" s="36"/>
      <c r="J31" s="26"/>
    </row>
    <row r="32" spans="1:10" s="3" customFormat="1" ht="20.25" x14ac:dyDescent="0.3">
      <c r="A32" s="25">
        <v>45663</v>
      </c>
      <c r="B32" s="32">
        <v>4461545</v>
      </c>
      <c r="C32" s="32">
        <f t="shared" si="1"/>
        <v>1184022.6000000001</v>
      </c>
      <c r="D32" s="33">
        <f t="shared" si="0"/>
        <v>5645567.5999999996</v>
      </c>
      <c r="E32" s="32">
        <v>0</v>
      </c>
      <c r="F32" s="32">
        <v>0</v>
      </c>
      <c r="G32" s="35">
        <v>0</v>
      </c>
      <c r="H32" s="36"/>
    </row>
    <row r="33" spans="1:8" s="3" customFormat="1" ht="20.25" x14ac:dyDescent="0.3">
      <c r="A33" s="25">
        <v>45664</v>
      </c>
      <c r="B33" s="32">
        <v>4461545</v>
      </c>
      <c r="C33" s="32">
        <f t="shared" si="1"/>
        <v>1184022.6000000001</v>
      </c>
      <c r="D33" s="33">
        <f t="shared" si="0"/>
        <v>5645567.5999999996</v>
      </c>
      <c r="E33" s="32">
        <v>26.600000000000364</v>
      </c>
      <c r="F33" s="32">
        <v>0</v>
      </c>
      <c r="G33" s="35">
        <v>0</v>
      </c>
      <c r="H33" s="36"/>
    </row>
    <row r="34" spans="1:8" s="3" customFormat="1" ht="20.25" x14ac:dyDescent="0.3">
      <c r="A34" s="25">
        <v>45665</v>
      </c>
      <c r="B34" s="32">
        <v>4461545</v>
      </c>
      <c r="C34" s="32">
        <f t="shared" si="1"/>
        <v>1184049.2000000002</v>
      </c>
      <c r="D34" s="33">
        <f t="shared" si="0"/>
        <v>5645594.2000000002</v>
      </c>
      <c r="E34" s="32">
        <v>0</v>
      </c>
      <c r="F34" s="32">
        <v>2.1000000000003638</v>
      </c>
      <c r="G34" s="35">
        <v>0</v>
      </c>
      <c r="H34" s="36"/>
    </row>
    <row r="35" spans="1:8" s="3" customFormat="1" ht="20.25" x14ac:dyDescent="0.3">
      <c r="A35" s="25">
        <v>45666</v>
      </c>
      <c r="B35" s="32">
        <v>4461545</v>
      </c>
      <c r="C35" s="32">
        <f t="shared" si="1"/>
        <v>1184047.1000000001</v>
      </c>
      <c r="D35" s="33">
        <f t="shared" si="0"/>
        <v>5645592.0999999996</v>
      </c>
      <c r="E35" s="32">
        <v>0</v>
      </c>
      <c r="F35" s="32">
        <v>15.699999999999818</v>
      </c>
      <c r="G35" s="35">
        <v>0</v>
      </c>
      <c r="H35" s="36"/>
    </row>
    <row r="36" spans="1:8" s="3" customFormat="1" ht="20.25" x14ac:dyDescent="0.3">
      <c r="A36" s="25">
        <v>45667</v>
      </c>
      <c r="B36" s="32">
        <v>4461545</v>
      </c>
      <c r="C36" s="32">
        <f t="shared" si="1"/>
        <v>1184031.4000000001</v>
      </c>
      <c r="D36" s="33">
        <f t="shared" si="0"/>
        <v>5645576.4000000004</v>
      </c>
      <c r="E36" s="32">
        <v>0</v>
      </c>
      <c r="F36" s="32">
        <v>78.899999999999636</v>
      </c>
      <c r="G36" s="35">
        <v>0</v>
      </c>
      <c r="H36" s="36"/>
    </row>
    <row r="37" spans="1:8" s="3" customFormat="1" ht="20.25" x14ac:dyDescent="0.3">
      <c r="A37" s="25">
        <v>45668</v>
      </c>
      <c r="B37" s="32">
        <v>4461545</v>
      </c>
      <c r="C37" s="32">
        <f t="shared" si="1"/>
        <v>1183952.5000000002</v>
      </c>
      <c r="D37" s="33">
        <f t="shared" si="0"/>
        <v>5645497.5</v>
      </c>
      <c r="E37" s="32">
        <v>10450.299999999999</v>
      </c>
      <c r="F37" s="32">
        <v>22.800000000000182</v>
      </c>
      <c r="G37" s="35">
        <v>0</v>
      </c>
      <c r="H37" s="36"/>
    </row>
    <row r="38" spans="1:8" s="3" customFormat="1" ht="20.25" x14ac:dyDescent="0.3">
      <c r="A38" s="25">
        <v>45669</v>
      </c>
      <c r="B38" s="32">
        <v>4461545</v>
      </c>
      <c r="C38" s="32">
        <f t="shared" si="1"/>
        <v>1194380.0000000002</v>
      </c>
      <c r="D38" s="33">
        <f t="shared" si="0"/>
        <v>5655925</v>
      </c>
      <c r="E38" s="32">
        <v>7659.7</v>
      </c>
      <c r="F38" s="32">
        <v>78</v>
      </c>
      <c r="G38" s="35">
        <v>0</v>
      </c>
      <c r="H38" s="36"/>
    </row>
    <row r="39" spans="1:8" s="3" customFormat="1" ht="20.25" x14ac:dyDescent="0.3">
      <c r="A39" s="25">
        <v>45670</v>
      </c>
      <c r="B39" s="32">
        <v>4461545</v>
      </c>
      <c r="C39" s="32">
        <f t="shared" si="1"/>
        <v>1201961.7000000002</v>
      </c>
      <c r="D39" s="33">
        <f t="shared" si="0"/>
        <v>5663506.7000000002</v>
      </c>
      <c r="E39" s="32">
        <v>0</v>
      </c>
      <c r="F39" s="32">
        <v>56.599999999999909</v>
      </c>
      <c r="G39" s="35">
        <v>0</v>
      </c>
      <c r="H39" s="36"/>
    </row>
    <row r="40" spans="1:8" s="3" customFormat="1" ht="20.25" x14ac:dyDescent="0.3">
      <c r="A40" s="25">
        <v>45671</v>
      </c>
      <c r="B40" s="32">
        <v>4461545</v>
      </c>
      <c r="C40" s="32">
        <f t="shared" si="1"/>
        <v>1201905.1000000001</v>
      </c>
      <c r="D40" s="33">
        <f t="shared" si="0"/>
        <v>5663450.0999999996</v>
      </c>
      <c r="E40" s="32">
        <v>48</v>
      </c>
      <c r="F40" s="32">
        <v>0</v>
      </c>
      <c r="G40" s="35">
        <v>0</v>
      </c>
      <c r="H40" s="36"/>
    </row>
    <row r="41" spans="1:8" s="3" customFormat="1" ht="20.25" x14ac:dyDescent="0.3">
      <c r="A41" s="25">
        <v>45672</v>
      </c>
      <c r="B41" s="32">
        <v>4461545</v>
      </c>
      <c r="C41" s="32">
        <f t="shared" si="1"/>
        <v>1201953.1000000001</v>
      </c>
      <c r="D41" s="33">
        <f t="shared" si="0"/>
        <v>5663498.0999999996</v>
      </c>
      <c r="E41" s="32">
        <v>1690.5</v>
      </c>
      <c r="F41" s="32">
        <v>3867.3999999999996</v>
      </c>
      <c r="G41" s="35">
        <v>0</v>
      </c>
      <c r="H41" s="36"/>
    </row>
    <row r="42" spans="1:8" s="3" customFormat="1" ht="20.25" x14ac:dyDescent="0.3">
      <c r="A42" s="25">
        <v>45673</v>
      </c>
      <c r="B42" s="32">
        <v>4461545</v>
      </c>
      <c r="C42" s="32">
        <f t="shared" si="1"/>
        <v>1199776.2000000002</v>
      </c>
      <c r="D42" s="33">
        <f t="shared" si="0"/>
        <v>5661321.2000000002</v>
      </c>
      <c r="E42" s="32">
        <v>2985.6</v>
      </c>
      <c r="F42" s="32">
        <v>20205.800000000003</v>
      </c>
      <c r="G42" s="35">
        <v>0</v>
      </c>
      <c r="H42" s="36"/>
    </row>
    <row r="43" spans="1:8" s="3" customFormat="1" ht="20.25" x14ac:dyDescent="0.3">
      <c r="A43" s="25">
        <v>45674</v>
      </c>
      <c r="B43" s="32">
        <v>4461545</v>
      </c>
      <c r="C43" s="32">
        <f t="shared" si="1"/>
        <v>1182556.0000000002</v>
      </c>
      <c r="D43" s="33">
        <f t="shared" si="0"/>
        <v>5644101</v>
      </c>
      <c r="E43" s="32">
        <v>2839.4</v>
      </c>
      <c r="F43" s="32">
        <v>31135.3</v>
      </c>
      <c r="G43" s="35">
        <v>0</v>
      </c>
      <c r="H43" s="36"/>
    </row>
    <row r="44" spans="1:8" s="3" customFormat="1" ht="20.25" x14ac:dyDescent="0.3">
      <c r="A44" s="25">
        <v>45675</v>
      </c>
      <c r="B44" s="32">
        <v>4461545</v>
      </c>
      <c r="C44" s="32">
        <f t="shared" si="1"/>
        <v>1154260.1000000001</v>
      </c>
      <c r="D44" s="33">
        <f t="shared" si="0"/>
        <v>5615805.0999999996</v>
      </c>
      <c r="E44" s="32">
        <v>3037.4</v>
      </c>
      <c r="F44" s="32">
        <v>21069.3</v>
      </c>
      <c r="G44" s="35">
        <v>0</v>
      </c>
      <c r="H44" s="36"/>
    </row>
    <row r="45" spans="1:8" s="3" customFormat="1" ht="20.25" x14ac:dyDescent="0.3">
      <c r="A45" s="25">
        <v>45676</v>
      </c>
      <c r="B45" s="32">
        <v>4461545</v>
      </c>
      <c r="C45" s="32">
        <f t="shared" si="1"/>
        <v>1136228.2</v>
      </c>
      <c r="D45" s="33">
        <f t="shared" si="0"/>
        <v>5597773.2000000002</v>
      </c>
      <c r="E45" s="32">
        <v>100</v>
      </c>
      <c r="F45" s="32">
        <v>0</v>
      </c>
      <c r="G45" s="35">
        <v>0</v>
      </c>
      <c r="H45" s="36"/>
    </row>
    <row r="46" spans="1:8" s="3" customFormat="1" ht="20.25" x14ac:dyDescent="0.3">
      <c r="A46" s="25">
        <v>45677</v>
      </c>
      <c r="B46" s="32">
        <v>4461545</v>
      </c>
      <c r="C46" s="32">
        <f t="shared" si="1"/>
        <v>1136328.2</v>
      </c>
      <c r="D46" s="33">
        <f t="shared" si="0"/>
        <v>5597873.2000000002</v>
      </c>
      <c r="E46" s="32">
        <v>2863.2</v>
      </c>
      <c r="F46" s="32">
        <v>16247.599999999999</v>
      </c>
      <c r="G46" s="35">
        <v>0</v>
      </c>
      <c r="H46" s="36"/>
    </row>
    <row r="47" spans="1:8" s="3" customFormat="1" ht="20.25" x14ac:dyDescent="0.3">
      <c r="A47" s="25">
        <v>45678</v>
      </c>
      <c r="B47" s="32">
        <v>4461545</v>
      </c>
      <c r="C47" s="32">
        <f t="shared" si="1"/>
        <v>1122943.7999999998</v>
      </c>
      <c r="D47" s="33">
        <f t="shared" si="0"/>
        <v>5584488.7999999998</v>
      </c>
      <c r="E47" s="32">
        <v>1482.4</v>
      </c>
      <c r="F47" s="32">
        <v>82975</v>
      </c>
      <c r="G47" s="35">
        <v>0</v>
      </c>
      <c r="H47" s="36"/>
    </row>
    <row r="48" spans="1:8" s="3" customFormat="1" ht="20.25" x14ac:dyDescent="0.3">
      <c r="A48" s="25">
        <v>45679</v>
      </c>
      <c r="B48" s="32">
        <v>4461545</v>
      </c>
      <c r="C48" s="32">
        <f t="shared" si="1"/>
        <v>1041451.1999999997</v>
      </c>
      <c r="D48" s="33">
        <f t="shared" si="0"/>
        <v>5502996.1999999993</v>
      </c>
      <c r="E48" s="32">
        <v>2004.6</v>
      </c>
      <c r="F48" s="32">
        <v>26356.2</v>
      </c>
      <c r="G48" s="35">
        <v>0</v>
      </c>
      <c r="H48" s="36"/>
    </row>
    <row r="49" spans="1:8" s="3" customFormat="1" ht="20.25" x14ac:dyDescent="0.3">
      <c r="A49" s="25">
        <v>45680</v>
      </c>
      <c r="B49" s="32">
        <v>4461545</v>
      </c>
      <c r="C49" s="32">
        <f t="shared" si="1"/>
        <v>1017099.5999999997</v>
      </c>
      <c r="D49" s="33">
        <f t="shared" si="0"/>
        <v>5478644.5999999996</v>
      </c>
      <c r="E49" s="32">
        <v>1420.8</v>
      </c>
      <c r="F49" s="32">
        <v>47242.400000000001</v>
      </c>
      <c r="G49" s="35">
        <v>0</v>
      </c>
      <c r="H49" s="36"/>
    </row>
    <row r="50" spans="1:8" s="3" customFormat="1" ht="20.25" x14ac:dyDescent="0.3">
      <c r="A50" s="25">
        <v>45681</v>
      </c>
      <c r="B50" s="32">
        <v>4461545</v>
      </c>
      <c r="C50" s="32">
        <f t="shared" si="1"/>
        <v>971277.99999999977</v>
      </c>
      <c r="D50" s="33">
        <f t="shared" si="0"/>
        <v>5432823</v>
      </c>
      <c r="E50" s="32">
        <v>11992.2</v>
      </c>
      <c r="F50" s="32">
        <v>41089.599999999999</v>
      </c>
      <c r="G50" s="35">
        <v>0</v>
      </c>
      <c r="H50" s="36"/>
    </row>
    <row r="51" spans="1:8" s="3" customFormat="1" ht="20.25" x14ac:dyDescent="0.3">
      <c r="A51" s="25">
        <v>45682</v>
      </c>
      <c r="B51" s="32">
        <v>4461545</v>
      </c>
      <c r="C51" s="32">
        <f t="shared" si="1"/>
        <v>942180.59999999974</v>
      </c>
      <c r="D51" s="33">
        <f t="shared" si="0"/>
        <v>5403725.5999999996</v>
      </c>
      <c r="E51" s="32">
        <v>90252</v>
      </c>
      <c r="F51" s="32">
        <v>0</v>
      </c>
      <c r="G51" s="35">
        <v>0</v>
      </c>
      <c r="H51" s="36"/>
    </row>
    <row r="52" spans="1:8" s="3" customFormat="1" ht="20.25" x14ac:dyDescent="0.3">
      <c r="A52" s="25">
        <v>45683</v>
      </c>
      <c r="B52" s="32">
        <v>4461545</v>
      </c>
      <c r="C52" s="32">
        <f t="shared" si="1"/>
        <v>1032432.5999999997</v>
      </c>
      <c r="D52" s="33">
        <f t="shared" si="0"/>
        <v>5493977.5999999996</v>
      </c>
      <c r="E52" s="32">
        <v>29631.800000000003</v>
      </c>
      <c r="F52" s="32">
        <v>9</v>
      </c>
      <c r="G52" s="35">
        <v>0</v>
      </c>
      <c r="H52" s="36"/>
    </row>
    <row r="53" spans="1:8" s="3" customFormat="1" ht="20.25" x14ac:dyDescent="0.3">
      <c r="A53" s="25">
        <v>45684</v>
      </c>
      <c r="B53" s="32">
        <v>4461545</v>
      </c>
      <c r="C53" s="32">
        <f t="shared" si="1"/>
        <v>1062055.3999999997</v>
      </c>
      <c r="D53" s="33">
        <f t="shared" si="0"/>
        <v>5523600.3999999994</v>
      </c>
      <c r="E53" s="32">
        <v>0</v>
      </c>
      <c r="F53" s="32">
        <v>117.5</v>
      </c>
      <c r="G53" s="35">
        <v>0</v>
      </c>
      <c r="H53" s="36"/>
    </row>
    <row r="54" spans="1:8" s="3" customFormat="1" ht="20.25" x14ac:dyDescent="0.3">
      <c r="A54" s="25">
        <v>45685</v>
      </c>
      <c r="B54" s="32">
        <v>4461545</v>
      </c>
      <c r="C54" s="32">
        <f t="shared" si="1"/>
        <v>1061937.8999999997</v>
      </c>
      <c r="D54" s="33">
        <f t="shared" si="0"/>
        <v>5523482.8999999994</v>
      </c>
      <c r="E54" s="32">
        <v>0</v>
      </c>
      <c r="F54" s="32">
        <v>16.900000000000091</v>
      </c>
      <c r="G54" s="35">
        <v>0</v>
      </c>
      <c r="H54" s="36"/>
    </row>
    <row r="55" spans="1:8" s="3" customFormat="1" ht="20.25" x14ac:dyDescent="0.3">
      <c r="A55" s="25">
        <v>45686</v>
      </c>
      <c r="B55" s="32">
        <v>4461545</v>
      </c>
      <c r="C55" s="32">
        <f t="shared" si="1"/>
        <v>1061920.9999999998</v>
      </c>
      <c r="D55" s="33">
        <f t="shared" si="0"/>
        <v>5523466</v>
      </c>
      <c r="E55" s="32">
        <v>0</v>
      </c>
      <c r="F55" s="32">
        <v>4.9000000000000909</v>
      </c>
      <c r="G55" s="35">
        <v>0</v>
      </c>
      <c r="H55" s="36"/>
    </row>
    <row r="56" spans="1:8" s="3" customFormat="1" ht="20.25" x14ac:dyDescent="0.3">
      <c r="A56" s="25">
        <v>45687</v>
      </c>
      <c r="B56" s="32">
        <v>4461545</v>
      </c>
      <c r="C56" s="32">
        <f t="shared" si="1"/>
        <v>1061916.0999999999</v>
      </c>
      <c r="D56" s="33">
        <f t="shared" si="0"/>
        <v>5523461.0999999996</v>
      </c>
      <c r="E56" s="32">
        <v>9.9999999999909051E-2</v>
      </c>
      <c r="F56" s="32">
        <v>0</v>
      </c>
      <c r="G56" s="35">
        <v>0</v>
      </c>
      <c r="H56" s="36"/>
    </row>
    <row r="57" spans="1:8" s="3" customFormat="1" ht="20.25" x14ac:dyDescent="0.3">
      <c r="A57" s="25">
        <v>45688</v>
      </c>
      <c r="B57" s="32">
        <v>4461545</v>
      </c>
      <c r="C57" s="32">
        <f t="shared" si="1"/>
        <v>1061916.2</v>
      </c>
      <c r="D57" s="33">
        <f t="shared" si="0"/>
        <v>5523461.2000000002</v>
      </c>
      <c r="E57" s="32">
        <v>3273.5</v>
      </c>
      <c r="F57" s="32">
        <v>19243.600000000002</v>
      </c>
      <c r="G57" s="38">
        <v>1704.2</v>
      </c>
      <c r="H57" s="37" t="s">
        <v>57</v>
      </c>
    </row>
    <row r="58" spans="1:8" s="3" customFormat="1" ht="20.25" x14ac:dyDescent="0.3">
      <c r="A58" s="25">
        <v>45689</v>
      </c>
      <c r="B58" s="32">
        <v>4461545</v>
      </c>
      <c r="C58" s="32">
        <f>C57+E57-F57-G57</f>
        <v>1044241.9</v>
      </c>
      <c r="D58" s="33">
        <f t="shared" si="0"/>
        <v>5505786.9000000004</v>
      </c>
      <c r="E58" s="32">
        <v>44730.3</v>
      </c>
      <c r="F58" s="32">
        <v>0</v>
      </c>
      <c r="G58" s="35"/>
      <c r="H58" s="36"/>
    </row>
    <row r="59" spans="1:8" s="3" customFormat="1" ht="20.25" x14ac:dyDescent="0.3">
      <c r="A59" s="25">
        <v>45690</v>
      </c>
      <c r="B59" s="32">
        <v>4461545</v>
      </c>
      <c r="C59" s="32">
        <f t="shared" si="1"/>
        <v>1088972.2</v>
      </c>
      <c r="D59" s="33">
        <f t="shared" si="0"/>
        <v>5550517.2000000002</v>
      </c>
      <c r="E59" s="32">
        <v>57509.5</v>
      </c>
      <c r="F59" s="32">
        <v>0</v>
      </c>
      <c r="G59" s="35"/>
      <c r="H59" s="36"/>
    </row>
    <row r="60" spans="1:8" s="3" customFormat="1" ht="20.25" x14ac:dyDescent="0.3">
      <c r="A60" s="25">
        <v>45691</v>
      </c>
      <c r="B60" s="32">
        <v>4461545</v>
      </c>
      <c r="C60" s="32">
        <f t="shared" si="1"/>
        <v>1146481.7</v>
      </c>
      <c r="D60" s="33">
        <f t="shared" si="0"/>
        <v>5608026.7000000002</v>
      </c>
      <c r="E60" s="32">
        <v>7614.8000000000011</v>
      </c>
      <c r="F60" s="32">
        <v>19.700000000000273</v>
      </c>
      <c r="G60" s="35"/>
      <c r="H60" s="36"/>
    </row>
    <row r="61" spans="1:8" s="3" customFormat="1" ht="20.25" x14ac:dyDescent="0.3">
      <c r="A61" s="25">
        <v>45692</v>
      </c>
      <c r="B61" s="32">
        <v>4461545</v>
      </c>
      <c r="C61" s="32">
        <f t="shared" si="1"/>
        <v>1154076.8</v>
      </c>
      <c r="D61" s="33">
        <f t="shared" si="0"/>
        <v>5615621.7999999998</v>
      </c>
      <c r="E61" s="32">
        <v>13199.199999999999</v>
      </c>
      <c r="F61" s="32">
        <v>8.0999999999994543</v>
      </c>
      <c r="G61" s="35"/>
      <c r="H61" s="36"/>
    </row>
    <row r="62" spans="1:8" s="3" customFormat="1" ht="20.25" x14ac:dyDescent="0.3">
      <c r="A62" s="25">
        <v>45693</v>
      </c>
      <c r="B62" s="32">
        <v>4461545</v>
      </c>
      <c r="C62" s="32">
        <f t="shared" si="1"/>
        <v>1167267.8999999999</v>
      </c>
      <c r="D62" s="33">
        <f t="shared" si="0"/>
        <v>5628812.9000000004</v>
      </c>
      <c r="E62" s="32">
        <v>0</v>
      </c>
      <c r="F62" s="32">
        <v>66.5</v>
      </c>
      <c r="G62" s="35"/>
      <c r="H62" s="36"/>
    </row>
    <row r="63" spans="1:8" s="3" customFormat="1" ht="20.25" x14ac:dyDescent="0.3">
      <c r="A63" s="25">
        <v>45694</v>
      </c>
      <c r="B63" s="32">
        <v>4461545</v>
      </c>
      <c r="C63" s="32">
        <f t="shared" si="1"/>
        <v>1167201.3999999999</v>
      </c>
      <c r="D63" s="33">
        <f t="shared" si="0"/>
        <v>5628746.4000000004</v>
      </c>
      <c r="E63" s="32">
        <v>0</v>
      </c>
      <c r="F63" s="32">
        <v>33.300000000000182</v>
      </c>
      <c r="G63" s="35"/>
      <c r="H63" s="36"/>
    </row>
    <row r="64" spans="1:8" s="3" customFormat="1" ht="20.25" x14ac:dyDescent="0.3">
      <c r="A64" s="25">
        <v>45695</v>
      </c>
      <c r="B64" s="32">
        <v>4461545</v>
      </c>
      <c r="C64" s="32">
        <f t="shared" si="1"/>
        <v>1167168.0999999999</v>
      </c>
      <c r="D64" s="33">
        <f t="shared" si="0"/>
        <v>5628713.0999999996</v>
      </c>
      <c r="E64" s="32">
        <v>25504.6</v>
      </c>
      <c r="F64" s="32">
        <v>26011.3</v>
      </c>
      <c r="G64" s="35"/>
      <c r="H64" s="36"/>
    </row>
    <row r="65" spans="1:8" s="3" customFormat="1" ht="20.25" x14ac:dyDescent="0.3">
      <c r="A65" s="25">
        <v>45696</v>
      </c>
      <c r="B65" s="32">
        <v>4461545</v>
      </c>
      <c r="C65" s="32">
        <f t="shared" si="1"/>
        <v>1166661.3999999999</v>
      </c>
      <c r="D65" s="33">
        <f t="shared" si="0"/>
        <v>5628206.4000000004</v>
      </c>
      <c r="E65" s="32">
        <v>13826.800000000001</v>
      </c>
      <c r="F65" s="32">
        <v>0</v>
      </c>
      <c r="G65" s="35"/>
      <c r="H65" s="36"/>
    </row>
    <row r="66" spans="1:8" s="3" customFormat="1" ht="20.25" x14ac:dyDescent="0.3">
      <c r="A66" s="25">
        <v>45697</v>
      </c>
      <c r="B66" s="32">
        <v>4461545</v>
      </c>
      <c r="C66" s="32">
        <f t="shared" si="1"/>
        <v>1180488.2</v>
      </c>
      <c r="D66" s="33">
        <f t="shared" si="0"/>
        <v>5642033.2000000002</v>
      </c>
      <c r="E66" s="32">
        <v>2194.9999999999995</v>
      </c>
      <c r="F66" s="32">
        <v>1.0999999999999091</v>
      </c>
      <c r="G66" s="35"/>
      <c r="H66" s="36"/>
    </row>
    <row r="67" spans="1:8" s="3" customFormat="1" ht="20.25" x14ac:dyDescent="0.3">
      <c r="A67" s="25">
        <v>45698</v>
      </c>
      <c r="B67" s="32">
        <v>4461545</v>
      </c>
      <c r="C67" s="32">
        <f t="shared" si="1"/>
        <v>1182682.0999999999</v>
      </c>
      <c r="D67" s="33">
        <f t="shared" si="0"/>
        <v>5644227.0999999996</v>
      </c>
      <c r="E67" s="32">
        <v>0</v>
      </c>
      <c r="F67" s="32">
        <v>100.69999999999982</v>
      </c>
      <c r="G67" s="35"/>
      <c r="H67" s="36"/>
    </row>
    <row r="68" spans="1:8" s="3" customFormat="1" ht="20.25" x14ac:dyDescent="0.3">
      <c r="A68" s="25">
        <v>45699</v>
      </c>
      <c r="B68" s="32">
        <v>4461545</v>
      </c>
      <c r="C68" s="32">
        <f t="shared" si="1"/>
        <v>1182581.3999999999</v>
      </c>
      <c r="D68" s="33">
        <f t="shared" si="0"/>
        <v>5644126.4000000004</v>
      </c>
      <c r="E68" s="32">
        <v>11449.300000000001</v>
      </c>
      <c r="F68" s="32">
        <v>0</v>
      </c>
      <c r="G68" s="35"/>
      <c r="H68" s="36"/>
    </row>
    <row r="69" spans="1:8" s="3" customFormat="1" ht="20.25" x14ac:dyDescent="0.3">
      <c r="A69" s="25">
        <v>45700</v>
      </c>
      <c r="B69" s="32">
        <v>4461545</v>
      </c>
      <c r="C69" s="32">
        <f t="shared" si="1"/>
        <v>1194030.7</v>
      </c>
      <c r="D69" s="33">
        <f t="shared" si="0"/>
        <v>5655575.7000000002</v>
      </c>
      <c r="E69" s="32">
        <v>2052</v>
      </c>
      <c r="F69" s="32">
        <v>62977.7</v>
      </c>
      <c r="G69" s="35"/>
      <c r="H69" s="36"/>
    </row>
    <row r="70" spans="1:8" s="3" customFormat="1" ht="20.25" x14ac:dyDescent="0.3">
      <c r="A70" s="25">
        <v>45701</v>
      </c>
      <c r="B70" s="32">
        <v>4461545</v>
      </c>
      <c r="C70" s="32">
        <f t="shared" si="1"/>
        <v>1133105</v>
      </c>
      <c r="D70" s="33">
        <f t="shared" si="0"/>
        <v>5594650</v>
      </c>
      <c r="E70" s="32">
        <v>0</v>
      </c>
      <c r="F70" s="32">
        <v>187.5</v>
      </c>
      <c r="G70" s="35"/>
      <c r="H70" s="36"/>
    </row>
    <row r="71" spans="1:8" s="3" customFormat="1" ht="20.25" x14ac:dyDescent="0.3">
      <c r="A71" s="25">
        <v>45702</v>
      </c>
      <c r="B71" s="32">
        <v>4461545</v>
      </c>
      <c r="C71" s="32">
        <f t="shared" si="1"/>
        <v>1132917.5</v>
      </c>
      <c r="D71" s="33">
        <f t="shared" si="0"/>
        <v>5594462.5</v>
      </c>
      <c r="E71" s="32">
        <v>0</v>
      </c>
      <c r="F71" s="32">
        <v>223.09999999999991</v>
      </c>
      <c r="G71" s="35"/>
      <c r="H71" s="36"/>
    </row>
    <row r="72" spans="1:8" s="3" customFormat="1" ht="20.25" x14ac:dyDescent="0.3">
      <c r="A72" s="25">
        <v>45703</v>
      </c>
      <c r="B72" s="32">
        <v>4461545</v>
      </c>
      <c r="C72" s="32">
        <f t="shared" si="1"/>
        <v>1132694.3999999999</v>
      </c>
      <c r="D72" s="33">
        <f t="shared" si="0"/>
        <v>5594239.4000000004</v>
      </c>
      <c r="E72" s="32">
        <v>0</v>
      </c>
      <c r="F72" s="32">
        <v>178.60000000000036</v>
      </c>
      <c r="G72" s="35"/>
      <c r="H72" s="36"/>
    </row>
    <row r="73" spans="1:8" s="3" customFormat="1" ht="20.25" x14ac:dyDescent="0.3">
      <c r="A73" s="25">
        <v>45704</v>
      </c>
      <c r="B73" s="32">
        <v>4461545</v>
      </c>
      <c r="C73" s="32">
        <f t="shared" si="1"/>
        <v>1132515.7999999998</v>
      </c>
      <c r="D73" s="33">
        <f t="shared" si="0"/>
        <v>5594060.7999999998</v>
      </c>
      <c r="E73" s="32">
        <v>0</v>
      </c>
      <c r="F73" s="32">
        <v>157.39999999999964</v>
      </c>
      <c r="G73" s="35"/>
      <c r="H73" s="36"/>
    </row>
    <row r="74" spans="1:8" s="3" customFormat="1" ht="20.25" x14ac:dyDescent="0.3">
      <c r="A74" s="25">
        <v>45705</v>
      </c>
      <c r="B74" s="32">
        <v>4461545</v>
      </c>
      <c r="C74" s="32">
        <f t="shared" si="1"/>
        <v>1132358.3999999999</v>
      </c>
      <c r="D74" s="33">
        <f t="shared" si="0"/>
        <v>5593903.4000000004</v>
      </c>
      <c r="E74" s="32">
        <v>3380.2000000000003</v>
      </c>
      <c r="F74" s="32">
        <v>20.199999999999818</v>
      </c>
      <c r="G74" s="35"/>
      <c r="H74" s="36"/>
    </row>
    <row r="75" spans="1:8" s="3" customFormat="1" ht="20.25" x14ac:dyDescent="0.3">
      <c r="A75" s="25">
        <v>45706</v>
      </c>
      <c r="B75" s="32">
        <v>4461545</v>
      </c>
      <c r="C75" s="32">
        <f t="shared" si="1"/>
        <v>1135718.3999999999</v>
      </c>
      <c r="D75" s="33">
        <f t="shared" si="0"/>
        <v>5597263.4000000004</v>
      </c>
      <c r="E75" s="32">
        <v>0</v>
      </c>
      <c r="F75" s="32">
        <v>258.30000000000018</v>
      </c>
      <c r="G75" s="35"/>
      <c r="H75" s="36"/>
    </row>
    <row r="76" spans="1:8" s="3" customFormat="1" ht="20.25" x14ac:dyDescent="0.3">
      <c r="A76" s="25">
        <v>45707</v>
      </c>
      <c r="B76" s="32">
        <v>4461545</v>
      </c>
      <c r="C76" s="32">
        <f t="shared" si="1"/>
        <v>1135460.0999999999</v>
      </c>
      <c r="D76" s="33">
        <f t="shared" si="0"/>
        <v>5597005.0999999996</v>
      </c>
      <c r="E76" s="32">
        <v>0</v>
      </c>
      <c r="F76" s="32">
        <v>217.40000000000009</v>
      </c>
      <c r="G76" s="35"/>
      <c r="H76" s="36"/>
    </row>
    <row r="77" spans="1:8" s="3" customFormat="1" ht="20.25" x14ac:dyDescent="0.3">
      <c r="A77" s="25">
        <v>45708</v>
      </c>
      <c r="B77" s="32">
        <v>4461545</v>
      </c>
      <c r="C77" s="32">
        <f t="shared" si="1"/>
        <v>1135242.7</v>
      </c>
      <c r="D77" s="33">
        <f t="shared" si="0"/>
        <v>5596787.7000000002</v>
      </c>
      <c r="E77" s="32">
        <v>0</v>
      </c>
      <c r="F77" s="32">
        <v>230.80000000000018</v>
      </c>
      <c r="G77" s="35"/>
      <c r="H77" s="36"/>
    </row>
    <row r="78" spans="1:8" s="3" customFormat="1" ht="20.25" x14ac:dyDescent="0.3">
      <c r="A78" s="25">
        <v>45709</v>
      </c>
      <c r="B78" s="32">
        <v>4461545</v>
      </c>
      <c r="C78" s="32">
        <f t="shared" si="1"/>
        <v>1135011.8999999999</v>
      </c>
      <c r="D78" s="33">
        <f t="shared" si="0"/>
        <v>5596556.9000000004</v>
      </c>
      <c r="E78" s="32">
        <v>0</v>
      </c>
      <c r="F78" s="32">
        <v>334.90000000000009</v>
      </c>
      <c r="G78" s="35"/>
      <c r="H78" s="36"/>
    </row>
    <row r="79" spans="1:8" s="3" customFormat="1" ht="20.25" x14ac:dyDescent="0.3">
      <c r="A79" s="25">
        <v>45710</v>
      </c>
      <c r="B79" s="32">
        <v>4461545</v>
      </c>
      <c r="C79" s="32">
        <f t="shared" si="1"/>
        <v>1134677</v>
      </c>
      <c r="D79" s="33">
        <f t="shared" si="0"/>
        <v>5596222</v>
      </c>
      <c r="E79" s="32">
        <v>0</v>
      </c>
      <c r="F79" s="32">
        <v>288</v>
      </c>
      <c r="G79" s="35"/>
      <c r="H79" s="36"/>
    </row>
    <row r="80" spans="1:8" s="3" customFormat="1" ht="20.25" x14ac:dyDescent="0.3">
      <c r="A80" s="25">
        <v>45711</v>
      </c>
      <c r="B80" s="32">
        <v>4461545</v>
      </c>
      <c r="C80" s="32">
        <f t="shared" si="1"/>
        <v>1134389</v>
      </c>
      <c r="D80" s="33">
        <f t="shared" si="0"/>
        <v>5595934</v>
      </c>
      <c r="E80" s="32">
        <v>14557.099999999999</v>
      </c>
      <c r="F80" s="32">
        <v>115.70000000000027</v>
      </c>
      <c r="G80" s="35"/>
      <c r="H80" s="36"/>
    </row>
    <row r="81" spans="1:8" s="3" customFormat="1" ht="20.25" x14ac:dyDescent="0.3">
      <c r="A81" s="25">
        <v>45712</v>
      </c>
      <c r="B81" s="32">
        <v>4461545</v>
      </c>
      <c r="C81" s="32">
        <f t="shared" si="1"/>
        <v>1148830.4000000001</v>
      </c>
      <c r="D81" s="33">
        <f t="shared" si="0"/>
        <v>5610375.4000000004</v>
      </c>
      <c r="E81" s="32">
        <v>21715.8</v>
      </c>
      <c r="F81" s="32">
        <v>119.09999999999991</v>
      </c>
      <c r="G81" s="35"/>
      <c r="H81" s="36"/>
    </row>
    <row r="82" spans="1:8" s="3" customFormat="1" ht="20.25" x14ac:dyDescent="0.3">
      <c r="A82" s="25">
        <v>45713</v>
      </c>
      <c r="B82" s="32">
        <v>4461545</v>
      </c>
      <c r="C82" s="32">
        <f t="shared" si="1"/>
        <v>1170427.1000000001</v>
      </c>
      <c r="D82" s="33">
        <f t="shared" si="0"/>
        <v>5631972.0999999996</v>
      </c>
      <c r="E82" s="32">
        <v>13301.7</v>
      </c>
      <c r="F82" s="32">
        <v>161.59999999999991</v>
      </c>
      <c r="G82" s="35"/>
      <c r="H82" s="36"/>
    </row>
    <row r="83" spans="1:8" s="3" customFormat="1" ht="20.25" x14ac:dyDescent="0.3">
      <c r="A83" s="25">
        <v>45714</v>
      </c>
      <c r="B83" s="32">
        <v>4461545</v>
      </c>
      <c r="C83" s="32">
        <f t="shared" si="1"/>
        <v>1183567.2</v>
      </c>
      <c r="D83" s="33">
        <f t="shared" si="0"/>
        <v>5645112.2000000002</v>
      </c>
      <c r="E83" s="32">
        <v>1832.7</v>
      </c>
      <c r="F83" s="32">
        <v>16106.5</v>
      </c>
      <c r="G83" s="35"/>
      <c r="H83" s="36"/>
    </row>
    <row r="84" spans="1:8" s="3" customFormat="1" ht="20.25" x14ac:dyDescent="0.3">
      <c r="A84" s="25">
        <v>45715</v>
      </c>
      <c r="B84" s="32">
        <v>4461545</v>
      </c>
      <c r="C84" s="32">
        <f t="shared" si="1"/>
        <v>1169293.3999999999</v>
      </c>
      <c r="D84" s="33">
        <f t="shared" si="0"/>
        <v>5630838.4000000004</v>
      </c>
      <c r="E84" s="32">
        <v>0</v>
      </c>
      <c r="F84" s="32">
        <v>375.90000000000009</v>
      </c>
      <c r="G84" s="35"/>
      <c r="H84" s="36"/>
    </row>
    <row r="85" spans="1:8" s="3" customFormat="1" ht="20.25" x14ac:dyDescent="0.3">
      <c r="A85" s="25">
        <v>45716</v>
      </c>
      <c r="B85" s="32">
        <v>4461545</v>
      </c>
      <c r="C85" s="32">
        <f t="shared" si="1"/>
        <v>1168917.5</v>
      </c>
      <c r="D85" s="33">
        <f t="shared" si="0"/>
        <v>5630462.5</v>
      </c>
      <c r="E85" s="32">
        <v>0</v>
      </c>
      <c r="F85" s="32">
        <v>174.60000000000036</v>
      </c>
      <c r="G85" s="38">
        <v>2776.9</v>
      </c>
      <c r="H85" s="37" t="s">
        <v>57</v>
      </c>
    </row>
    <row r="86" spans="1:8" s="3" customFormat="1" ht="20.25" x14ac:dyDescent="0.3">
      <c r="A86" s="25">
        <v>45717</v>
      </c>
      <c r="B86" s="32">
        <v>4461545</v>
      </c>
      <c r="C86" s="32">
        <f>C85+E85-F85-G85</f>
        <v>1165966</v>
      </c>
      <c r="D86" s="33">
        <f t="shared" si="0"/>
        <v>5627511</v>
      </c>
      <c r="E86" s="32">
        <v>0</v>
      </c>
      <c r="F86" s="32">
        <v>325.70000000000027</v>
      </c>
      <c r="G86" s="35">
        <v>0</v>
      </c>
      <c r="H86" s="37"/>
    </row>
    <row r="87" spans="1:8" s="3" customFormat="1" ht="20.25" x14ac:dyDescent="0.3">
      <c r="A87" s="25">
        <v>45718</v>
      </c>
      <c r="B87" s="32">
        <v>4461545</v>
      </c>
      <c r="C87" s="32">
        <f>C86+E86-F86-G86</f>
        <v>1165640.3</v>
      </c>
      <c r="D87" s="33">
        <f t="shared" si="0"/>
        <v>5627185.2999999998</v>
      </c>
      <c r="E87" s="32">
        <v>0</v>
      </c>
      <c r="F87" s="32">
        <v>253.40000000000009</v>
      </c>
      <c r="G87" s="35">
        <v>0</v>
      </c>
      <c r="H87" s="36"/>
    </row>
    <row r="88" spans="1:8" s="3" customFormat="1" ht="20.25" x14ac:dyDescent="0.3">
      <c r="A88" s="25">
        <v>45719</v>
      </c>
      <c r="B88" s="32">
        <v>4461545</v>
      </c>
      <c r="C88" s="32">
        <f t="shared" si="1"/>
        <v>1165386.9000000001</v>
      </c>
      <c r="D88" s="33">
        <f t="shared" si="0"/>
        <v>5626931.9000000004</v>
      </c>
      <c r="E88" s="32">
        <v>0</v>
      </c>
      <c r="F88" s="32">
        <v>249.69999999999982</v>
      </c>
      <c r="G88" s="35">
        <v>0</v>
      </c>
      <c r="H88" s="36"/>
    </row>
    <row r="89" spans="1:8" s="3" customFormat="1" ht="20.25" x14ac:dyDescent="0.3">
      <c r="A89" s="25">
        <v>45720</v>
      </c>
      <c r="B89" s="32">
        <v>4461545</v>
      </c>
      <c r="C89" s="32">
        <f t="shared" si="1"/>
        <v>1165137.2000000002</v>
      </c>
      <c r="D89" s="33">
        <f t="shared" si="0"/>
        <v>5626682.2000000002</v>
      </c>
      <c r="E89" s="32">
        <v>47.200000000000273</v>
      </c>
      <c r="F89" s="32">
        <v>58.099999999999909</v>
      </c>
      <c r="G89" s="35">
        <v>0</v>
      </c>
      <c r="H89" s="36"/>
    </row>
    <row r="90" spans="1:8" s="3" customFormat="1" ht="20.25" x14ac:dyDescent="0.3">
      <c r="A90" s="25">
        <v>45721</v>
      </c>
      <c r="B90" s="32">
        <v>4461545</v>
      </c>
      <c r="C90" s="32">
        <f t="shared" si="1"/>
        <v>1165126.3</v>
      </c>
      <c r="D90" s="33">
        <f t="shared" si="0"/>
        <v>5626671.2999999998</v>
      </c>
      <c r="E90" s="32">
        <v>0</v>
      </c>
      <c r="F90" s="32">
        <v>81.200000000000273</v>
      </c>
      <c r="G90" s="35">
        <v>0</v>
      </c>
      <c r="H90" s="36"/>
    </row>
    <row r="91" spans="1:8" s="3" customFormat="1" ht="20.25" x14ac:dyDescent="0.3">
      <c r="A91" s="25">
        <v>45722</v>
      </c>
      <c r="B91" s="32">
        <v>4461545</v>
      </c>
      <c r="C91" s="32">
        <f t="shared" si="1"/>
        <v>1165045.1000000001</v>
      </c>
      <c r="D91" s="33">
        <f t="shared" si="0"/>
        <v>5626590.0999999996</v>
      </c>
      <c r="E91" s="32">
        <v>20.400000000000091</v>
      </c>
      <c r="F91" s="32">
        <v>66.800000000000182</v>
      </c>
      <c r="G91" s="35">
        <v>0</v>
      </c>
      <c r="H91" s="36"/>
    </row>
    <row r="92" spans="1:8" s="3" customFormat="1" ht="20.25" x14ac:dyDescent="0.3">
      <c r="A92" s="25">
        <v>45723</v>
      </c>
      <c r="B92" s="32">
        <v>4461545</v>
      </c>
      <c r="C92" s="32">
        <f t="shared" si="1"/>
        <v>1164998.7</v>
      </c>
      <c r="D92" s="33">
        <f t="shared" ref="D92:D155" si="2">B92+C92</f>
        <v>5626543.7000000002</v>
      </c>
      <c r="E92" s="32">
        <v>78</v>
      </c>
      <c r="F92" s="32">
        <v>62.800000000000182</v>
      </c>
      <c r="G92" s="35">
        <v>0</v>
      </c>
      <c r="H92" s="36"/>
    </row>
    <row r="93" spans="1:8" s="3" customFormat="1" ht="20.25" x14ac:dyDescent="0.3">
      <c r="A93" s="25">
        <v>45724</v>
      </c>
      <c r="B93" s="32">
        <v>4461545</v>
      </c>
      <c r="C93" s="32">
        <f t="shared" ref="C93:C156" si="3">C92+E92-F92</f>
        <v>1165013.8999999999</v>
      </c>
      <c r="D93" s="33">
        <f t="shared" si="2"/>
        <v>5626558.9000000004</v>
      </c>
      <c r="E93" s="32">
        <v>0</v>
      </c>
      <c r="F93" s="32">
        <v>84.400000000000091</v>
      </c>
      <c r="G93" s="35">
        <v>0</v>
      </c>
      <c r="H93" s="36"/>
    </row>
    <row r="94" spans="1:8" s="3" customFormat="1" ht="20.25" x14ac:dyDescent="0.3">
      <c r="A94" s="25">
        <v>45725</v>
      </c>
      <c r="B94" s="32">
        <v>4461545</v>
      </c>
      <c r="C94" s="32">
        <f t="shared" si="3"/>
        <v>1164929.5</v>
      </c>
      <c r="D94" s="33">
        <f t="shared" si="2"/>
        <v>5626474.5</v>
      </c>
      <c r="E94" s="32">
        <v>23.200000000000273</v>
      </c>
      <c r="F94" s="32">
        <v>33</v>
      </c>
      <c r="G94" s="35">
        <v>0</v>
      </c>
      <c r="H94" s="36"/>
    </row>
    <row r="95" spans="1:8" s="3" customFormat="1" ht="20.25" x14ac:dyDescent="0.3">
      <c r="A95" s="25">
        <v>45726</v>
      </c>
      <c r="B95" s="32">
        <v>4461545</v>
      </c>
      <c r="C95" s="32">
        <f t="shared" si="3"/>
        <v>1164919.7</v>
      </c>
      <c r="D95" s="33">
        <f t="shared" si="2"/>
        <v>5626464.7000000002</v>
      </c>
      <c r="E95" s="32">
        <v>16928.900000000001</v>
      </c>
      <c r="F95" s="32">
        <v>11.800000000000182</v>
      </c>
      <c r="G95" s="35">
        <v>0</v>
      </c>
      <c r="H95" s="36"/>
    </row>
    <row r="96" spans="1:8" s="3" customFormat="1" ht="20.25" x14ac:dyDescent="0.3">
      <c r="A96" s="25">
        <v>45727</v>
      </c>
      <c r="B96" s="32">
        <v>4461545</v>
      </c>
      <c r="C96" s="32">
        <f t="shared" si="3"/>
        <v>1181836.7999999998</v>
      </c>
      <c r="D96" s="33">
        <f t="shared" si="2"/>
        <v>5643381.7999999998</v>
      </c>
      <c r="E96" s="32">
        <v>3039.8</v>
      </c>
      <c r="F96" s="32">
        <v>24.400000000000091</v>
      </c>
      <c r="G96" s="35">
        <v>0</v>
      </c>
      <c r="H96" s="36"/>
    </row>
    <row r="97" spans="1:8" s="3" customFormat="1" ht="20.25" x14ac:dyDescent="0.3">
      <c r="A97" s="25">
        <v>45728</v>
      </c>
      <c r="B97" s="32">
        <v>4461545</v>
      </c>
      <c r="C97" s="32">
        <f t="shared" si="3"/>
        <v>1184852.2</v>
      </c>
      <c r="D97" s="33">
        <f t="shared" si="2"/>
        <v>5646397.2000000002</v>
      </c>
      <c r="E97" s="32">
        <v>11</v>
      </c>
      <c r="F97" s="32">
        <v>0</v>
      </c>
      <c r="G97" s="35">
        <v>0</v>
      </c>
      <c r="H97" s="36"/>
    </row>
    <row r="98" spans="1:8" s="3" customFormat="1" ht="20.25" x14ac:dyDescent="0.3">
      <c r="A98" s="25">
        <v>45729</v>
      </c>
      <c r="B98" s="32">
        <v>4461545</v>
      </c>
      <c r="C98" s="32">
        <f t="shared" si="3"/>
        <v>1184863.2</v>
      </c>
      <c r="D98" s="33">
        <f t="shared" si="2"/>
        <v>5646408.2000000002</v>
      </c>
      <c r="E98" s="32">
        <v>1517.8</v>
      </c>
      <c r="F98" s="32">
        <v>62457</v>
      </c>
      <c r="G98" s="35">
        <v>0</v>
      </c>
      <c r="H98" s="36"/>
    </row>
    <row r="99" spans="1:8" s="3" customFormat="1" ht="20.25" x14ac:dyDescent="0.3">
      <c r="A99" s="25">
        <v>45730</v>
      </c>
      <c r="B99" s="32">
        <v>4461545</v>
      </c>
      <c r="C99" s="32">
        <f t="shared" si="3"/>
        <v>1123924</v>
      </c>
      <c r="D99" s="33">
        <f t="shared" si="2"/>
        <v>5585469</v>
      </c>
      <c r="E99" s="32">
        <v>1376.8</v>
      </c>
      <c r="F99" s="32">
        <v>98945.5</v>
      </c>
      <c r="G99" s="35">
        <v>0</v>
      </c>
      <c r="H99" s="36"/>
    </row>
    <row r="100" spans="1:8" s="3" customFormat="1" ht="20.25" x14ac:dyDescent="0.3">
      <c r="A100" s="25">
        <v>45731</v>
      </c>
      <c r="B100" s="32">
        <v>4461545</v>
      </c>
      <c r="C100" s="32">
        <f t="shared" si="3"/>
        <v>1026355.3</v>
      </c>
      <c r="D100" s="33">
        <f t="shared" si="2"/>
        <v>5487900.2999999998</v>
      </c>
      <c r="E100" s="32">
        <v>25278.300000000003</v>
      </c>
      <c r="F100" s="32">
        <v>4.5999999999999091</v>
      </c>
      <c r="G100" s="35">
        <v>0</v>
      </c>
      <c r="H100" s="36"/>
    </row>
    <row r="101" spans="1:8" s="3" customFormat="1" ht="20.25" x14ac:dyDescent="0.3">
      <c r="A101" s="25">
        <v>45732</v>
      </c>
      <c r="B101" s="32">
        <v>4461545</v>
      </c>
      <c r="C101" s="32">
        <f t="shared" si="3"/>
        <v>1051629</v>
      </c>
      <c r="D101" s="33">
        <f t="shared" si="2"/>
        <v>5513174</v>
      </c>
      <c r="E101" s="32">
        <v>58719.299999999996</v>
      </c>
      <c r="F101" s="32">
        <v>0</v>
      </c>
      <c r="G101" s="35">
        <v>0</v>
      </c>
      <c r="H101" s="36"/>
    </row>
    <row r="102" spans="1:8" s="3" customFormat="1" ht="20.25" x14ac:dyDescent="0.3">
      <c r="A102" s="25">
        <v>45733</v>
      </c>
      <c r="B102" s="32">
        <v>4461545</v>
      </c>
      <c r="C102" s="32">
        <f t="shared" si="3"/>
        <v>1110348.3</v>
      </c>
      <c r="D102" s="33">
        <f t="shared" si="2"/>
        <v>5571893.2999999998</v>
      </c>
      <c r="E102" s="32">
        <v>56487.700000000004</v>
      </c>
      <c r="F102" s="32">
        <v>0</v>
      </c>
      <c r="G102" s="35">
        <v>0</v>
      </c>
      <c r="H102" s="36"/>
    </row>
    <row r="103" spans="1:8" s="3" customFormat="1" ht="20.25" x14ac:dyDescent="0.3">
      <c r="A103" s="25">
        <v>45734</v>
      </c>
      <c r="B103" s="32">
        <v>4461545</v>
      </c>
      <c r="C103" s="32">
        <f t="shared" si="3"/>
        <v>1166836</v>
      </c>
      <c r="D103" s="33">
        <f t="shared" si="2"/>
        <v>5628381</v>
      </c>
      <c r="E103" s="32">
        <v>17173.5</v>
      </c>
      <c r="F103" s="32">
        <v>0</v>
      </c>
      <c r="G103" s="35">
        <v>0</v>
      </c>
      <c r="H103" s="36"/>
    </row>
    <row r="104" spans="1:8" s="3" customFormat="1" ht="20.25" x14ac:dyDescent="0.3">
      <c r="A104" s="25">
        <v>45735</v>
      </c>
      <c r="B104" s="32">
        <v>4461545</v>
      </c>
      <c r="C104" s="32">
        <f t="shared" si="3"/>
        <v>1184009.5</v>
      </c>
      <c r="D104" s="33">
        <f t="shared" si="2"/>
        <v>5645554.5</v>
      </c>
      <c r="E104" s="32">
        <v>0</v>
      </c>
      <c r="F104" s="32">
        <v>185.19999999999982</v>
      </c>
      <c r="G104" s="35">
        <v>0</v>
      </c>
      <c r="H104" s="36"/>
    </row>
    <row r="105" spans="1:8" s="3" customFormat="1" ht="20.25" x14ac:dyDescent="0.3">
      <c r="A105" s="25">
        <v>45736</v>
      </c>
      <c r="B105" s="32">
        <v>4461545</v>
      </c>
      <c r="C105" s="32">
        <f t="shared" si="3"/>
        <v>1183824.3</v>
      </c>
      <c r="D105" s="33">
        <f t="shared" si="2"/>
        <v>5645369.2999999998</v>
      </c>
      <c r="E105" s="32">
        <v>13773.400000000001</v>
      </c>
      <c r="F105" s="32">
        <v>0</v>
      </c>
      <c r="G105" s="35">
        <v>0</v>
      </c>
      <c r="H105" s="36"/>
    </row>
    <row r="106" spans="1:8" s="3" customFormat="1" ht="20.25" x14ac:dyDescent="0.3">
      <c r="A106" s="25">
        <v>45737</v>
      </c>
      <c r="B106" s="32">
        <v>4461545</v>
      </c>
      <c r="C106" s="32">
        <f t="shared" si="3"/>
        <v>1197597.7</v>
      </c>
      <c r="D106" s="33">
        <f t="shared" si="2"/>
        <v>5659142.7000000002</v>
      </c>
      <c r="E106" s="32">
        <v>25321.4</v>
      </c>
      <c r="F106" s="32">
        <v>9.1999999999993634</v>
      </c>
      <c r="G106" s="35">
        <v>0</v>
      </c>
      <c r="H106" s="36"/>
    </row>
    <row r="107" spans="1:8" s="3" customFormat="1" ht="20.25" x14ac:dyDescent="0.3">
      <c r="A107" s="25">
        <v>45738</v>
      </c>
      <c r="B107" s="32">
        <v>4461545</v>
      </c>
      <c r="C107" s="32">
        <f t="shared" si="3"/>
        <v>1222909.8999999999</v>
      </c>
      <c r="D107" s="33">
        <f t="shared" si="2"/>
        <v>5684454.9000000004</v>
      </c>
      <c r="E107" s="32">
        <v>18299.5</v>
      </c>
      <c r="F107" s="32">
        <v>0</v>
      </c>
      <c r="G107" s="35">
        <v>0</v>
      </c>
      <c r="H107" s="36"/>
    </row>
    <row r="108" spans="1:8" s="3" customFormat="1" ht="20.25" x14ac:dyDescent="0.3">
      <c r="A108" s="25">
        <v>45739</v>
      </c>
      <c r="B108" s="32">
        <v>4461545</v>
      </c>
      <c r="C108" s="32">
        <f t="shared" si="3"/>
        <v>1241209.3999999999</v>
      </c>
      <c r="D108" s="33">
        <f t="shared" si="2"/>
        <v>5702754.4000000004</v>
      </c>
      <c r="E108" s="32">
        <v>28135.5</v>
      </c>
      <c r="F108" s="32">
        <v>0</v>
      </c>
      <c r="G108" s="35">
        <v>0</v>
      </c>
      <c r="H108" s="36"/>
    </row>
    <row r="109" spans="1:8" s="3" customFormat="1" ht="20.25" x14ac:dyDescent="0.3">
      <c r="A109" s="25">
        <v>45740</v>
      </c>
      <c r="B109" s="32">
        <v>4461545</v>
      </c>
      <c r="C109" s="32">
        <f t="shared" si="3"/>
        <v>1269344.8999999999</v>
      </c>
      <c r="D109" s="33">
        <f t="shared" si="2"/>
        <v>5730889.9000000004</v>
      </c>
      <c r="E109" s="32">
        <v>0</v>
      </c>
      <c r="F109" s="32">
        <v>20.599999999999909</v>
      </c>
      <c r="G109" s="35">
        <v>0</v>
      </c>
      <c r="H109" s="36"/>
    </row>
    <row r="110" spans="1:8" s="3" customFormat="1" ht="20.25" x14ac:dyDescent="0.3">
      <c r="A110" s="25">
        <v>45741</v>
      </c>
      <c r="B110" s="32">
        <v>4461545</v>
      </c>
      <c r="C110" s="32">
        <f t="shared" si="3"/>
        <v>1269324.2999999998</v>
      </c>
      <c r="D110" s="33">
        <f t="shared" si="2"/>
        <v>5730869.2999999998</v>
      </c>
      <c r="E110" s="32">
        <v>0</v>
      </c>
      <c r="F110" s="32">
        <v>336.39999999999964</v>
      </c>
      <c r="G110" s="35">
        <v>0</v>
      </c>
      <c r="H110" s="36"/>
    </row>
    <row r="111" spans="1:8" s="3" customFormat="1" ht="20.25" x14ac:dyDescent="0.3">
      <c r="A111" s="25">
        <v>45742</v>
      </c>
      <c r="B111" s="32">
        <v>4461545</v>
      </c>
      <c r="C111" s="32">
        <f t="shared" si="3"/>
        <v>1268987.8999999999</v>
      </c>
      <c r="D111" s="33">
        <f t="shared" si="2"/>
        <v>5730532.9000000004</v>
      </c>
      <c r="E111" s="32">
        <v>1498.1</v>
      </c>
      <c r="F111" s="32">
        <v>11.799999999999727</v>
      </c>
      <c r="G111" s="35">
        <v>0</v>
      </c>
      <c r="H111" s="36"/>
    </row>
    <row r="112" spans="1:8" s="3" customFormat="1" ht="20.25" x14ac:dyDescent="0.3">
      <c r="A112" s="25">
        <v>45743</v>
      </c>
      <c r="B112" s="32">
        <v>4461545</v>
      </c>
      <c r="C112" s="32">
        <f t="shared" si="3"/>
        <v>1270474.2</v>
      </c>
      <c r="D112" s="33">
        <f t="shared" si="2"/>
        <v>5732019.2000000002</v>
      </c>
      <c r="E112" s="32">
        <v>9631</v>
      </c>
      <c r="F112" s="32">
        <v>0</v>
      </c>
      <c r="G112" s="35">
        <v>0</v>
      </c>
      <c r="H112" s="36"/>
    </row>
    <row r="113" spans="1:8" s="3" customFormat="1" ht="20.25" x14ac:dyDescent="0.3">
      <c r="A113" s="25">
        <v>45744</v>
      </c>
      <c r="B113" s="32">
        <v>4461545</v>
      </c>
      <c r="C113" s="32">
        <f t="shared" si="3"/>
        <v>1280105.2</v>
      </c>
      <c r="D113" s="33">
        <f t="shared" si="2"/>
        <v>5741650.2000000002</v>
      </c>
      <c r="E113" s="32">
        <v>27829</v>
      </c>
      <c r="F113" s="32">
        <v>0</v>
      </c>
      <c r="G113" s="35">
        <v>0</v>
      </c>
      <c r="H113" s="36"/>
    </row>
    <row r="114" spans="1:8" s="3" customFormat="1" ht="20.25" x14ac:dyDescent="0.3">
      <c r="A114" s="25">
        <v>45745</v>
      </c>
      <c r="B114" s="32">
        <v>4461545</v>
      </c>
      <c r="C114" s="32">
        <f t="shared" si="3"/>
        <v>1307934.2</v>
      </c>
      <c r="D114" s="33">
        <f t="shared" si="2"/>
        <v>5769479.2000000002</v>
      </c>
      <c r="E114" s="32">
        <v>9439.9</v>
      </c>
      <c r="F114" s="32">
        <v>32.599999999999909</v>
      </c>
      <c r="G114" s="35">
        <v>0</v>
      </c>
      <c r="H114" s="36"/>
    </row>
    <row r="115" spans="1:8" s="3" customFormat="1" ht="20.25" x14ac:dyDescent="0.3">
      <c r="A115" s="25">
        <v>45746</v>
      </c>
      <c r="B115" s="32">
        <v>4461545</v>
      </c>
      <c r="C115" s="32">
        <f t="shared" si="3"/>
        <v>1317341.4999999998</v>
      </c>
      <c r="D115" s="33">
        <f t="shared" si="2"/>
        <v>5778886.5</v>
      </c>
      <c r="E115" s="32">
        <v>1921.7000000000003</v>
      </c>
      <c r="F115" s="32">
        <v>25.799999999999727</v>
      </c>
      <c r="G115" s="35">
        <v>0</v>
      </c>
      <c r="H115" s="36"/>
    </row>
    <row r="116" spans="1:8" s="3" customFormat="1" ht="20.25" x14ac:dyDescent="0.3">
      <c r="A116" s="25">
        <v>45747</v>
      </c>
      <c r="B116" s="32">
        <v>4461545</v>
      </c>
      <c r="C116" s="32">
        <f t="shared" si="3"/>
        <v>1319237.3999999997</v>
      </c>
      <c r="D116" s="33">
        <f t="shared" si="2"/>
        <v>5780782.3999999994</v>
      </c>
      <c r="E116" s="32">
        <v>0</v>
      </c>
      <c r="F116" s="32">
        <v>27.200000000000728</v>
      </c>
      <c r="G116" s="38">
        <v>3933.2</v>
      </c>
      <c r="H116" s="37" t="s">
        <v>57</v>
      </c>
    </row>
    <row r="117" spans="1:8" s="3" customFormat="1" ht="20.25" x14ac:dyDescent="0.3">
      <c r="A117" s="25">
        <v>45748</v>
      </c>
      <c r="B117" s="32">
        <v>4461545</v>
      </c>
      <c r="C117" s="32">
        <f>C116+E116-F116-G116</f>
        <v>1315276.9999999998</v>
      </c>
      <c r="D117" s="33">
        <f t="shared" ref="D117" si="4">B117+C117</f>
        <v>5776822</v>
      </c>
      <c r="E117" s="32">
        <v>1378.4</v>
      </c>
      <c r="F117" s="32">
        <v>59286.6</v>
      </c>
      <c r="G117" s="41"/>
      <c r="H117" s="37"/>
    </row>
    <row r="118" spans="1:8" s="3" customFormat="1" ht="20.25" x14ac:dyDescent="0.3">
      <c r="A118" s="25">
        <v>45749</v>
      </c>
      <c r="B118" s="32">
        <v>4461545</v>
      </c>
      <c r="C118" s="32">
        <f t="shared" si="3"/>
        <v>1257368.7999999996</v>
      </c>
      <c r="D118" s="33">
        <f t="shared" si="2"/>
        <v>5718913.7999999998</v>
      </c>
      <c r="E118" s="32">
        <v>2286.8000000000002</v>
      </c>
      <c r="F118" s="32">
        <v>33685.599999999999</v>
      </c>
      <c r="G118" s="35">
        <v>0</v>
      </c>
      <c r="H118" s="36"/>
    </row>
    <row r="119" spans="1:8" s="3" customFormat="1" ht="20.25" x14ac:dyDescent="0.3">
      <c r="A119" s="25">
        <v>45750</v>
      </c>
      <c r="B119" s="32">
        <v>4461545</v>
      </c>
      <c r="C119" s="32">
        <f t="shared" si="3"/>
        <v>1225969.9999999995</v>
      </c>
      <c r="D119" s="33">
        <f t="shared" si="2"/>
        <v>5687515</v>
      </c>
      <c r="E119" s="32">
        <v>5537.1</v>
      </c>
      <c r="F119" s="32">
        <v>69.599999999999994</v>
      </c>
      <c r="G119" s="35">
        <v>0</v>
      </c>
      <c r="H119" s="36"/>
    </row>
    <row r="120" spans="1:8" s="3" customFormat="1" ht="20.25" x14ac:dyDescent="0.3">
      <c r="A120" s="25">
        <v>45751</v>
      </c>
      <c r="B120" s="32">
        <v>4461545</v>
      </c>
      <c r="C120" s="32">
        <f t="shared" si="3"/>
        <v>1231437.4999999995</v>
      </c>
      <c r="D120" s="33">
        <f t="shared" si="2"/>
        <v>5692982.5</v>
      </c>
      <c r="E120" s="32">
        <v>0</v>
      </c>
      <c r="F120" s="32">
        <v>208</v>
      </c>
      <c r="G120" s="35">
        <v>0</v>
      </c>
      <c r="H120" s="36"/>
    </row>
    <row r="121" spans="1:8" s="3" customFormat="1" ht="20.25" x14ac:dyDescent="0.3">
      <c r="A121" s="25">
        <v>45752</v>
      </c>
      <c r="B121" s="32">
        <v>4461545</v>
      </c>
      <c r="C121" s="32">
        <f t="shared" si="3"/>
        <v>1231229.4999999995</v>
      </c>
      <c r="D121" s="33">
        <f t="shared" si="2"/>
        <v>5692774.5</v>
      </c>
      <c r="E121" s="32">
        <v>0</v>
      </c>
      <c r="F121" s="32">
        <v>86.4</v>
      </c>
      <c r="G121" s="35">
        <v>0</v>
      </c>
      <c r="H121" s="36"/>
    </row>
    <row r="122" spans="1:8" s="3" customFormat="1" ht="20.25" x14ac:dyDescent="0.3">
      <c r="A122" s="25">
        <v>45753</v>
      </c>
      <c r="B122" s="32">
        <v>4461545</v>
      </c>
      <c r="C122" s="32">
        <f t="shared" si="3"/>
        <v>1231143.0999999996</v>
      </c>
      <c r="D122" s="33">
        <f t="shared" si="2"/>
        <v>5692688.0999999996</v>
      </c>
      <c r="E122" s="32">
        <v>0</v>
      </c>
      <c r="F122" s="32">
        <v>91.6</v>
      </c>
      <c r="G122" s="35">
        <v>0</v>
      </c>
      <c r="H122" s="36"/>
    </row>
    <row r="123" spans="1:8" s="3" customFormat="1" ht="20.25" x14ac:dyDescent="0.3">
      <c r="A123" s="25">
        <v>45754</v>
      </c>
      <c r="B123" s="32">
        <v>4461545</v>
      </c>
      <c r="C123" s="32">
        <f t="shared" ref="C123" si="5">C122+E122-F122-G122</f>
        <v>1231051.4999999995</v>
      </c>
      <c r="D123" s="33">
        <f t="shared" si="2"/>
        <v>5692596.5</v>
      </c>
      <c r="E123" s="32">
        <v>0</v>
      </c>
      <c r="F123" s="32">
        <v>359.4</v>
      </c>
      <c r="G123" s="35">
        <v>0</v>
      </c>
      <c r="H123" s="36"/>
    </row>
    <row r="124" spans="1:8" s="3" customFormat="1" ht="20.25" x14ac:dyDescent="0.3">
      <c r="A124" s="25">
        <v>45755</v>
      </c>
      <c r="B124" s="32">
        <v>4461545</v>
      </c>
      <c r="C124" s="32">
        <f t="shared" si="3"/>
        <v>1230692.0999999996</v>
      </c>
      <c r="D124" s="33">
        <f t="shared" si="2"/>
        <v>5692237.0999999996</v>
      </c>
      <c r="E124" s="32">
        <v>3112</v>
      </c>
      <c r="F124" s="32">
        <v>69.2</v>
      </c>
      <c r="G124" s="35">
        <v>0</v>
      </c>
      <c r="H124" s="36"/>
    </row>
    <row r="125" spans="1:8" s="3" customFormat="1" ht="20.25" x14ac:dyDescent="0.3">
      <c r="A125" s="25">
        <v>45756</v>
      </c>
      <c r="B125" s="32">
        <v>4461545</v>
      </c>
      <c r="C125" s="32">
        <f t="shared" si="3"/>
        <v>1233734.8999999997</v>
      </c>
      <c r="D125" s="33">
        <f t="shared" si="2"/>
        <v>5695279.8999999994</v>
      </c>
      <c r="E125" s="32">
        <v>6666</v>
      </c>
      <c r="F125" s="32">
        <v>38.4</v>
      </c>
      <c r="G125" s="35">
        <v>0</v>
      </c>
      <c r="H125" s="36"/>
    </row>
    <row r="126" spans="1:8" s="3" customFormat="1" ht="20.25" x14ac:dyDescent="0.3">
      <c r="A126" s="25">
        <v>45757</v>
      </c>
      <c r="B126" s="32">
        <v>4461545</v>
      </c>
      <c r="C126" s="32">
        <f t="shared" si="3"/>
        <v>1240362.4999999998</v>
      </c>
      <c r="D126" s="33">
        <f t="shared" si="2"/>
        <v>5701907.5</v>
      </c>
      <c r="E126" s="32">
        <v>4203</v>
      </c>
      <c r="F126" s="32">
        <v>35</v>
      </c>
      <c r="G126" s="35">
        <v>0</v>
      </c>
      <c r="H126" s="36"/>
    </row>
    <row r="127" spans="1:8" s="3" customFormat="1" ht="20.25" x14ac:dyDescent="0.3">
      <c r="A127" s="25">
        <v>45758</v>
      </c>
      <c r="B127" s="32">
        <v>4461545</v>
      </c>
      <c r="C127" s="32">
        <f t="shared" si="3"/>
        <v>1244530.4999999998</v>
      </c>
      <c r="D127" s="33">
        <f t="shared" si="2"/>
        <v>5706075.5</v>
      </c>
      <c r="E127" s="32">
        <v>1438.4</v>
      </c>
      <c r="F127" s="32">
        <v>0</v>
      </c>
      <c r="G127" s="35">
        <v>0</v>
      </c>
      <c r="H127" s="36"/>
    </row>
    <row r="128" spans="1:8" s="3" customFormat="1" ht="20.25" x14ac:dyDescent="0.3">
      <c r="A128" s="25">
        <v>45759</v>
      </c>
      <c r="B128" s="32">
        <v>4461545</v>
      </c>
      <c r="C128" s="32">
        <f t="shared" si="3"/>
        <v>1245968.8999999997</v>
      </c>
      <c r="D128" s="33">
        <f t="shared" si="2"/>
        <v>5707513.8999999994</v>
      </c>
      <c r="E128" s="32">
        <v>26574.3</v>
      </c>
      <c r="F128" s="32">
        <v>0</v>
      </c>
      <c r="G128" s="35">
        <v>0</v>
      </c>
      <c r="H128" s="36"/>
    </row>
    <row r="129" spans="1:8" s="3" customFormat="1" ht="20.25" x14ac:dyDescent="0.3">
      <c r="A129" s="25">
        <v>45760</v>
      </c>
      <c r="B129" s="32">
        <v>4461545</v>
      </c>
      <c r="C129" s="32">
        <f t="shared" ref="C129" si="6">C128+E128-F128-G128</f>
        <v>1272543.1999999997</v>
      </c>
      <c r="D129" s="33">
        <f t="shared" si="2"/>
        <v>5734088.1999999993</v>
      </c>
      <c r="E129" s="32">
        <v>9444.5</v>
      </c>
      <c r="F129" s="32">
        <v>0</v>
      </c>
      <c r="G129" s="35">
        <v>0</v>
      </c>
      <c r="H129" s="36"/>
    </row>
    <row r="130" spans="1:8" s="3" customFormat="1" ht="20.25" x14ac:dyDescent="0.3">
      <c r="A130" s="25">
        <v>45761</v>
      </c>
      <c r="B130" s="32">
        <v>4461545</v>
      </c>
      <c r="C130" s="32">
        <f t="shared" si="3"/>
        <v>1281987.6999999997</v>
      </c>
      <c r="D130" s="33">
        <f t="shared" si="2"/>
        <v>5743532.6999999993</v>
      </c>
      <c r="E130" s="32">
        <v>0</v>
      </c>
      <c r="F130" s="32">
        <v>496.6</v>
      </c>
      <c r="G130" s="35">
        <v>0</v>
      </c>
      <c r="H130" s="36"/>
    </row>
    <row r="131" spans="1:8" s="3" customFormat="1" ht="20.25" x14ac:dyDescent="0.3">
      <c r="A131" s="25">
        <v>45762</v>
      </c>
      <c r="B131" s="32">
        <v>4461545</v>
      </c>
      <c r="C131" s="32">
        <f t="shared" si="3"/>
        <v>1281491.0999999996</v>
      </c>
      <c r="D131" s="33">
        <f t="shared" si="2"/>
        <v>5743036.0999999996</v>
      </c>
      <c r="E131" s="32">
        <v>0</v>
      </c>
      <c r="F131" s="32">
        <v>491</v>
      </c>
      <c r="G131" s="35">
        <v>0</v>
      </c>
      <c r="H131" s="36"/>
    </row>
    <row r="132" spans="1:8" s="3" customFormat="1" ht="20.25" x14ac:dyDescent="0.3">
      <c r="A132" s="25">
        <v>45763</v>
      </c>
      <c r="B132" s="32">
        <v>4461545</v>
      </c>
      <c r="C132" s="32">
        <f t="shared" si="3"/>
        <v>1281000.0999999996</v>
      </c>
      <c r="D132" s="33">
        <f t="shared" si="2"/>
        <v>5742545.0999999996</v>
      </c>
      <c r="E132" s="32">
        <v>6006.5</v>
      </c>
      <c r="F132" s="32">
        <v>14.8</v>
      </c>
      <c r="G132" s="35">
        <v>0</v>
      </c>
      <c r="H132" s="36"/>
    </row>
    <row r="133" spans="1:8" s="3" customFormat="1" ht="20.25" x14ac:dyDescent="0.3">
      <c r="A133" s="25">
        <v>45764</v>
      </c>
      <c r="B133" s="32">
        <v>4461545</v>
      </c>
      <c r="C133" s="32">
        <f t="shared" si="3"/>
        <v>1286991.7999999996</v>
      </c>
      <c r="D133" s="33">
        <f t="shared" si="2"/>
        <v>5748536.7999999998</v>
      </c>
      <c r="E133" s="32">
        <v>0</v>
      </c>
      <c r="F133" s="32">
        <v>507.1</v>
      </c>
      <c r="G133" s="35">
        <v>0</v>
      </c>
      <c r="H133" s="36"/>
    </row>
    <row r="134" spans="1:8" s="3" customFormat="1" ht="20.25" x14ac:dyDescent="0.3">
      <c r="A134" s="25">
        <v>45765</v>
      </c>
      <c r="B134" s="32">
        <v>4461545</v>
      </c>
      <c r="C134" s="32">
        <f t="shared" si="3"/>
        <v>1286484.6999999995</v>
      </c>
      <c r="D134" s="33">
        <f t="shared" si="2"/>
        <v>5748029.6999999993</v>
      </c>
      <c r="E134" s="32">
        <v>0</v>
      </c>
      <c r="F134" s="32">
        <v>487.6</v>
      </c>
      <c r="G134" s="35">
        <v>0</v>
      </c>
      <c r="H134" s="36"/>
    </row>
    <row r="135" spans="1:8" s="3" customFormat="1" ht="20.25" x14ac:dyDescent="0.3">
      <c r="A135" s="25">
        <v>45766</v>
      </c>
      <c r="B135" s="32">
        <v>4461545</v>
      </c>
      <c r="C135" s="32">
        <f t="shared" ref="C135" si="7">C134+E134-F134-G134</f>
        <v>1285997.0999999994</v>
      </c>
      <c r="D135" s="33">
        <f t="shared" si="2"/>
        <v>5747542.0999999996</v>
      </c>
      <c r="E135" s="32">
        <v>0</v>
      </c>
      <c r="F135" s="32">
        <v>510.6</v>
      </c>
      <c r="G135" s="35">
        <v>0</v>
      </c>
      <c r="H135" s="36"/>
    </row>
    <row r="136" spans="1:8" s="3" customFormat="1" ht="20.25" x14ac:dyDescent="0.3">
      <c r="A136" s="25">
        <v>45767</v>
      </c>
      <c r="B136" s="32">
        <v>4461545</v>
      </c>
      <c r="C136" s="32">
        <f t="shared" si="3"/>
        <v>1285486.4999999993</v>
      </c>
      <c r="D136" s="33">
        <f t="shared" si="2"/>
        <v>5747031.4999999991</v>
      </c>
      <c r="E136" s="32">
        <v>8837.5</v>
      </c>
      <c r="F136" s="32">
        <v>0</v>
      </c>
      <c r="G136" s="35">
        <v>0</v>
      </c>
      <c r="H136" s="36"/>
    </row>
    <row r="137" spans="1:8" s="3" customFormat="1" ht="20.25" x14ac:dyDescent="0.3">
      <c r="A137" s="25">
        <v>45768</v>
      </c>
      <c r="B137" s="32">
        <v>4461545</v>
      </c>
      <c r="C137" s="32">
        <f t="shared" si="3"/>
        <v>1294323.9999999993</v>
      </c>
      <c r="D137" s="33">
        <f t="shared" si="2"/>
        <v>5755868.9999999991</v>
      </c>
      <c r="E137" s="32">
        <v>16422.400000000001</v>
      </c>
      <c r="F137" s="32">
        <v>0</v>
      </c>
      <c r="G137" s="35">
        <v>0</v>
      </c>
      <c r="H137" s="36"/>
    </row>
    <row r="138" spans="1:8" s="3" customFormat="1" ht="20.25" x14ac:dyDescent="0.3">
      <c r="A138" s="25">
        <v>45769</v>
      </c>
      <c r="B138" s="32">
        <v>4461545</v>
      </c>
      <c r="C138" s="32">
        <f t="shared" si="3"/>
        <v>1310746.3999999992</v>
      </c>
      <c r="D138" s="33">
        <f t="shared" si="2"/>
        <v>5772291.3999999994</v>
      </c>
      <c r="E138" s="32">
        <v>1654.2</v>
      </c>
      <c r="F138" s="32">
        <v>23459.200000000001</v>
      </c>
      <c r="G138" s="35">
        <v>0</v>
      </c>
      <c r="H138" s="36"/>
    </row>
    <row r="139" spans="1:8" s="3" customFormat="1" ht="20.25" x14ac:dyDescent="0.3">
      <c r="A139" s="25">
        <v>45770</v>
      </c>
      <c r="B139" s="32">
        <v>4461545</v>
      </c>
      <c r="C139" s="32">
        <f t="shared" si="3"/>
        <v>1288941.3999999992</v>
      </c>
      <c r="D139" s="33">
        <f t="shared" si="2"/>
        <v>5750486.3999999994</v>
      </c>
      <c r="E139" s="32">
        <v>3903.6</v>
      </c>
      <c r="F139" s="32">
        <v>4.9000000000000004</v>
      </c>
      <c r="G139" s="35">
        <v>0</v>
      </c>
      <c r="H139" s="36"/>
    </row>
    <row r="140" spans="1:8" s="3" customFormat="1" ht="20.25" x14ac:dyDescent="0.3">
      <c r="A140" s="25">
        <v>45771</v>
      </c>
      <c r="B140" s="32">
        <v>4461545</v>
      </c>
      <c r="C140" s="32">
        <f t="shared" si="3"/>
        <v>1292840.0999999994</v>
      </c>
      <c r="D140" s="33">
        <f t="shared" si="2"/>
        <v>5754385.0999999996</v>
      </c>
      <c r="E140" s="32">
        <v>0</v>
      </c>
      <c r="F140" s="32">
        <v>88.3</v>
      </c>
      <c r="G140" s="35">
        <v>0</v>
      </c>
      <c r="H140" s="36"/>
    </row>
    <row r="141" spans="1:8" s="3" customFormat="1" ht="20.25" x14ac:dyDescent="0.3">
      <c r="A141" s="25">
        <v>45772</v>
      </c>
      <c r="B141" s="32">
        <v>4461545</v>
      </c>
      <c r="C141" s="32">
        <f t="shared" ref="C141" si="8">C140+E140-F140-G140</f>
        <v>1292751.7999999993</v>
      </c>
      <c r="D141" s="33">
        <f t="shared" si="2"/>
        <v>5754296.7999999989</v>
      </c>
      <c r="E141" s="32">
        <v>0</v>
      </c>
      <c r="F141" s="32">
        <v>209.5</v>
      </c>
      <c r="G141" s="35">
        <v>0</v>
      </c>
      <c r="H141" s="36"/>
    </row>
    <row r="142" spans="1:8" s="3" customFormat="1" ht="20.25" x14ac:dyDescent="0.3">
      <c r="A142" s="25">
        <v>45773</v>
      </c>
      <c r="B142" s="32">
        <v>4461545</v>
      </c>
      <c r="C142" s="32">
        <f t="shared" si="3"/>
        <v>1292542.2999999993</v>
      </c>
      <c r="D142" s="33">
        <f t="shared" si="2"/>
        <v>5754087.2999999989</v>
      </c>
      <c r="E142" s="32">
        <v>0</v>
      </c>
      <c r="F142" s="32">
        <v>92</v>
      </c>
      <c r="G142" s="35">
        <v>0</v>
      </c>
      <c r="H142" s="36"/>
    </row>
    <row r="143" spans="1:8" s="3" customFormat="1" ht="20.25" x14ac:dyDescent="0.3">
      <c r="A143" s="25">
        <v>45774</v>
      </c>
      <c r="B143" s="32">
        <v>4461545</v>
      </c>
      <c r="C143" s="32">
        <f t="shared" si="3"/>
        <v>1292450.2999999993</v>
      </c>
      <c r="D143" s="33">
        <f t="shared" si="2"/>
        <v>5753995.2999999989</v>
      </c>
      <c r="E143" s="32">
        <v>0</v>
      </c>
      <c r="F143" s="32">
        <v>145.30000000000001</v>
      </c>
      <c r="G143" s="35">
        <v>0</v>
      </c>
      <c r="H143" s="36"/>
    </row>
    <row r="144" spans="1:8" s="3" customFormat="1" ht="20.25" x14ac:dyDescent="0.3">
      <c r="A144" s="25">
        <v>45775</v>
      </c>
      <c r="B144" s="32">
        <v>4461545</v>
      </c>
      <c r="C144" s="32">
        <f t="shared" si="3"/>
        <v>1292304.9999999993</v>
      </c>
      <c r="D144" s="33">
        <f t="shared" si="2"/>
        <v>5753849.9999999991</v>
      </c>
      <c r="E144" s="32">
        <v>0</v>
      </c>
      <c r="F144" s="32">
        <v>326.7</v>
      </c>
      <c r="G144" s="35">
        <v>0</v>
      </c>
      <c r="H144" s="36"/>
    </row>
    <row r="145" spans="1:9" s="3" customFormat="1" ht="20.25" x14ac:dyDescent="0.3">
      <c r="A145" s="25">
        <v>45776</v>
      </c>
      <c r="B145" s="32">
        <v>4461545</v>
      </c>
      <c r="C145" s="32">
        <f t="shared" si="3"/>
        <v>1291978.2999999993</v>
      </c>
      <c r="D145" s="33">
        <f t="shared" si="2"/>
        <v>5753523.2999999989</v>
      </c>
      <c r="E145" s="32">
        <v>0</v>
      </c>
      <c r="F145" s="32">
        <v>434.9</v>
      </c>
      <c r="G145" s="35">
        <v>0</v>
      </c>
      <c r="H145" s="36"/>
    </row>
    <row r="146" spans="1:9" s="3" customFormat="1" ht="20.25" x14ac:dyDescent="0.3">
      <c r="A146" s="25">
        <v>45777</v>
      </c>
      <c r="B146" s="32">
        <v>4461545</v>
      </c>
      <c r="C146" s="32">
        <f t="shared" si="3"/>
        <v>1291543.3999999994</v>
      </c>
      <c r="D146" s="33">
        <f t="shared" si="2"/>
        <v>5753088.3999999994</v>
      </c>
      <c r="E146" s="32">
        <v>0</v>
      </c>
      <c r="F146" s="32">
        <v>384.4</v>
      </c>
      <c r="G146" s="38">
        <v>1315.5</v>
      </c>
      <c r="H146" s="37" t="s">
        <v>57</v>
      </c>
      <c r="I146" s="42"/>
    </row>
    <row r="147" spans="1:9" s="3" customFormat="1" ht="20.25" x14ac:dyDescent="0.3">
      <c r="A147" s="25">
        <v>45778</v>
      </c>
      <c r="B147" s="32">
        <v>4461545</v>
      </c>
      <c r="C147" s="32">
        <f t="shared" ref="C147" si="9">C146+E146-F146-G146</f>
        <v>1289843.4999999995</v>
      </c>
      <c r="D147" s="33">
        <f t="shared" si="2"/>
        <v>5751388.5</v>
      </c>
      <c r="E147" s="32">
        <v>0</v>
      </c>
      <c r="F147" s="32">
        <v>129.4</v>
      </c>
      <c r="G147" s="35">
        <v>0</v>
      </c>
      <c r="H147" s="36"/>
    </row>
    <row r="148" spans="1:9" s="3" customFormat="1" ht="20.25" x14ac:dyDescent="0.3">
      <c r="A148" s="25">
        <v>45779</v>
      </c>
      <c r="B148" s="32">
        <v>4461545</v>
      </c>
      <c r="C148" s="32">
        <f t="shared" si="3"/>
        <v>1289714.0999999996</v>
      </c>
      <c r="D148" s="33">
        <f t="shared" si="2"/>
        <v>5751259.0999999996</v>
      </c>
      <c r="E148" s="32">
        <v>7336.4</v>
      </c>
      <c r="F148" s="32">
        <v>0</v>
      </c>
      <c r="G148" s="35">
        <v>0</v>
      </c>
      <c r="H148" s="36"/>
    </row>
    <row r="149" spans="1:9" s="3" customFormat="1" ht="20.25" x14ac:dyDescent="0.3">
      <c r="A149" s="25">
        <v>45780</v>
      </c>
      <c r="B149" s="32">
        <v>4461545</v>
      </c>
      <c r="C149" s="32">
        <f t="shared" si="3"/>
        <v>1297050.4999999995</v>
      </c>
      <c r="D149" s="33">
        <f t="shared" si="2"/>
        <v>5758595.5</v>
      </c>
      <c r="E149" s="32">
        <v>3533.1</v>
      </c>
      <c r="F149" s="32">
        <v>34.5</v>
      </c>
      <c r="G149" s="35">
        <v>0</v>
      </c>
      <c r="H149" s="36"/>
    </row>
    <row r="150" spans="1:9" s="3" customFormat="1" ht="20.25" x14ac:dyDescent="0.3">
      <c r="A150" s="25">
        <v>45781</v>
      </c>
      <c r="B150" s="32">
        <v>4461545</v>
      </c>
      <c r="C150" s="32">
        <f t="shared" si="3"/>
        <v>1300549.0999999996</v>
      </c>
      <c r="D150" s="33">
        <f t="shared" si="2"/>
        <v>5762094.0999999996</v>
      </c>
      <c r="E150" s="32">
        <v>0</v>
      </c>
      <c r="F150" s="32">
        <v>190.6</v>
      </c>
      <c r="G150" s="35">
        <v>0</v>
      </c>
      <c r="H150" s="36"/>
    </row>
    <row r="151" spans="1:9" s="3" customFormat="1" ht="20.25" x14ac:dyDescent="0.3">
      <c r="A151" s="25">
        <v>45782</v>
      </c>
      <c r="B151" s="32">
        <v>4461545</v>
      </c>
      <c r="C151" s="32">
        <f t="shared" si="3"/>
        <v>1300358.4999999995</v>
      </c>
      <c r="D151" s="33">
        <f t="shared" si="2"/>
        <v>5761903.5</v>
      </c>
      <c r="E151" s="32">
        <v>0</v>
      </c>
      <c r="F151" s="32">
        <v>16.8</v>
      </c>
      <c r="G151" s="35">
        <v>0</v>
      </c>
      <c r="H151" s="36"/>
    </row>
    <row r="152" spans="1:9" s="3" customFormat="1" ht="20.25" x14ac:dyDescent="0.3">
      <c r="A152" s="25">
        <v>45783</v>
      </c>
      <c r="B152" s="32">
        <v>4461545</v>
      </c>
      <c r="C152" s="32">
        <f t="shared" si="3"/>
        <v>1300341.6999999995</v>
      </c>
      <c r="D152" s="33">
        <f t="shared" si="2"/>
        <v>5761886.6999999993</v>
      </c>
      <c r="E152" s="32">
        <v>19771.8</v>
      </c>
      <c r="F152" s="32">
        <v>0</v>
      </c>
      <c r="G152" s="35">
        <v>0</v>
      </c>
      <c r="H152" s="36"/>
    </row>
    <row r="153" spans="1:9" s="3" customFormat="1" ht="20.25" x14ac:dyDescent="0.3">
      <c r="A153" s="25">
        <v>45784</v>
      </c>
      <c r="B153" s="32">
        <v>4461545</v>
      </c>
      <c r="C153" s="32">
        <f t="shared" ref="C153" si="10">C152+E152-F152-G152</f>
        <v>1320113.4999999995</v>
      </c>
      <c r="D153" s="33">
        <f t="shared" si="2"/>
        <v>5781658.5</v>
      </c>
      <c r="E153" s="32">
        <v>16678.400000000001</v>
      </c>
      <c r="F153" s="32">
        <v>0</v>
      </c>
      <c r="G153" s="35">
        <v>0</v>
      </c>
      <c r="H153" s="36"/>
    </row>
    <row r="154" spans="1:9" s="3" customFormat="1" ht="20.25" x14ac:dyDescent="0.3">
      <c r="A154" s="25">
        <v>45785</v>
      </c>
      <c r="B154" s="32">
        <v>4461545</v>
      </c>
      <c r="C154" s="32">
        <f t="shared" si="3"/>
        <v>1336791.8999999994</v>
      </c>
      <c r="D154" s="33">
        <f t="shared" si="2"/>
        <v>5798336.8999999994</v>
      </c>
      <c r="E154" s="32">
        <v>0</v>
      </c>
      <c r="F154" s="32">
        <v>263.7</v>
      </c>
      <c r="G154" s="35">
        <v>0</v>
      </c>
      <c r="H154" s="36"/>
    </row>
    <row r="155" spans="1:9" s="3" customFormat="1" ht="20.25" x14ac:dyDescent="0.3">
      <c r="A155" s="25">
        <v>45786</v>
      </c>
      <c r="B155" s="32">
        <v>4461545</v>
      </c>
      <c r="C155" s="32">
        <f t="shared" si="3"/>
        <v>1336528.1999999995</v>
      </c>
      <c r="D155" s="33">
        <f t="shared" si="2"/>
        <v>5798073.1999999993</v>
      </c>
      <c r="E155" s="32">
        <v>0</v>
      </c>
      <c r="F155" s="32">
        <v>265.60000000000002</v>
      </c>
      <c r="G155" s="35">
        <v>0</v>
      </c>
      <c r="H155" s="36"/>
    </row>
    <row r="156" spans="1:9" s="3" customFormat="1" ht="20.25" x14ac:dyDescent="0.3">
      <c r="A156" s="25">
        <v>45787</v>
      </c>
      <c r="B156" s="32">
        <v>4461545</v>
      </c>
      <c r="C156" s="32">
        <f t="shared" si="3"/>
        <v>1336262.5999999994</v>
      </c>
      <c r="D156" s="33">
        <f t="shared" ref="D156:D208" si="11">B156+C156</f>
        <v>5797807.5999999996</v>
      </c>
      <c r="E156" s="32">
        <v>1177.7</v>
      </c>
      <c r="F156" s="32">
        <v>29017.9</v>
      </c>
      <c r="G156" s="35">
        <v>0</v>
      </c>
      <c r="H156" s="36"/>
    </row>
    <row r="157" spans="1:9" s="3" customFormat="1" ht="20.25" x14ac:dyDescent="0.3">
      <c r="A157" s="25">
        <v>45788</v>
      </c>
      <c r="B157" s="32">
        <v>4461545</v>
      </c>
      <c r="C157" s="32">
        <f t="shared" ref="C157:C176" si="12">C156+E156-F156</f>
        <v>1308422.3999999994</v>
      </c>
      <c r="D157" s="33">
        <f t="shared" si="11"/>
        <v>5769967.3999999994</v>
      </c>
      <c r="E157" s="32">
        <v>0</v>
      </c>
      <c r="F157" s="32">
        <v>417.5</v>
      </c>
      <c r="G157" s="35">
        <v>0</v>
      </c>
      <c r="H157" s="36"/>
    </row>
    <row r="158" spans="1:9" s="3" customFormat="1" ht="20.25" x14ac:dyDescent="0.3">
      <c r="A158" s="25">
        <v>45789</v>
      </c>
      <c r="B158" s="32">
        <v>4461545</v>
      </c>
      <c r="C158" s="32">
        <f t="shared" si="12"/>
        <v>1308004.8999999994</v>
      </c>
      <c r="D158" s="33">
        <f t="shared" si="11"/>
        <v>5769549.8999999994</v>
      </c>
      <c r="E158" s="32">
        <v>0</v>
      </c>
      <c r="F158" s="32">
        <v>435.9</v>
      </c>
      <c r="G158" s="35">
        <v>0</v>
      </c>
      <c r="H158" s="36"/>
    </row>
    <row r="159" spans="1:9" s="3" customFormat="1" ht="20.25" x14ac:dyDescent="0.3">
      <c r="A159" s="25">
        <v>45790</v>
      </c>
      <c r="B159" s="32">
        <v>4461545</v>
      </c>
      <c r="C159" s="32">
        <f t="shared" ref="C159" si="13">C158+E158-F158-G158</f>
        <v>1307568.9999999995</v>
      </c>
      <c r="D159" s="33">
        <f t="shared" si="11"/>
        <v>5769114</v>
      </c>
      <c r="E159" s="32">
        <v>11617.5</v>
      </c>
      <c r="F159" s="32">
        <v>16589.400000000001</v>
      </c>
      <c r="G159" s="35">
        <v>0</v>
      </c>
      <c r="H159" s="36"/>
    </row>
    <row r="160" spans="1:9" s="3" customFormat="1" ht="20.25" x14ac:dyDescent="0.3">
      <c r="A160" s="25">
        <v>45791</v>
      </c>
      <c r="B160" s="32">
        <v>4461545</v>
      </c>
      <c r="C160" s="32">
        <f t="shared" si="12"/>
        <v>1302597.0999999996</v>
      </c>
      <c r="D160" s="33">
        <f t="shared" si="11"/>
        <v>5764142.0999999996</v>
      </c>
      <c r="E160" s="32">
        <v>26979.599999999999</v>
      </c>
      <c r="F160" s="32">
        <v>0</v>
      </c>
      <c r="G160" s="35">
        <v>0</v>
      </c>
      <c r="H160" s="36"/>
    </row>
    <row r="161" spans="1:8" s="3" customFormat="1" ht="20.25" x14ac:dyDescent="0.3">
      <c r="A161" s="25">
        <v>45792</v>
      </c>
      <c r="B161" s="32">
        <v>4461545</v>
      </c>
      <c r="C161" s="32">
        <f t="shared" si="12"/>
        <v>1329576.6999999997</v>
      </c>
      <c r="D161" s="33">
        <f t="shared" si="11"/>
        <v>5791121.6999999993</v>
      </c>
      <c r="E161" s="32">
        <v>17615.2</v>
      </c>
      <c r="F161" s="32">
        <v>0</v>
      </c>
      <c r="G161" s="35">
        <v>0</v>
      </c>
      <c r="H161" s="36"/>
    </row>
    <row r="162" spans="1:8" s="3" customFormat="1" ht="20.25" x14ac:dyDescent="0.3">
      <c r="A162" s="25">
        <v>45793</v>
      </c>
      <c r="B162" s="32">
        <v>4461545</v>
      </c>
      <c r="C162" s="32">
        <f t="shared" si="12"/>
        <v>1347191.8999999997</v>
      </c>
      <c r="D162" s="33">
        <f t="shared" si="11"/>
        <v>5808736.8999999994</v>
      </c>
      <c r="E162" s="32">
        <v>0</v>
      </c>
      <c r="F162" s="32">
        <v>494.1</v>
      </c>
      <c r="G162" s="35">
        <v>0</v>
      </c>
      <c r="H162" s="36"/>
    </row>
    <row r="163" spans="1:8" s="3" customFormat="1" ht="20.25" x14ac:dyDescent="0.3">
      <c r="A163" s="25">
        <v>45794</v>
      </c>
      <c r="B163" s="32">
        <v>4461545</v>
      </c>
      <c r="C163" s="32">
        <f t="shared" si="12"/>
        <v>1346697.7999999996</v>
      </c>
      <c r="D163" s="33">
        <f t="shared" si="11"/>
        <v>5808242.7999999998</v>
      </c>
      <c r="E163" s="32">
        <v>0</v>
      </c>
      <c r="F163" s="32">
        <v>411</v>
      </c>
      <c r="G163" s="35">
        <v>0</v>
      </c>
      <c r="H163" s="36"/>
    </row>
    <row r="164" spans="1:8" s="3" customFormat="1" ht="20.25" x14ac:dyDescent="0.3">
      <c r="A164" s="25">
        <v>45795</v>
      </c>
      <c r="B164" s="32">
        <v>4461545</v>
      </c>
      <c r="C164" s="32">
        <f t="shared" si="12"/>
        <v>1346286.7999999996</v>
      </c>
      <c r="D164" s="33">
        <f t="shared" si="11"/>
        <v>5807831.7999999998</v>
      </c>
      <c r="E164" s="32">
        <v>0</v>
      </c>
      <c r="F164" s="32">
        <v>315.2</v>
      </c>
      <c r="G164" s="35">
        <v>0</v>
      </c>
      <c r="H164" s="36"/>
    </row>
    <row r="165" spans="1:8" s="3" customFormat="1" ht="20.25" x14ac:dyDescent="0.3">
      <c r="A165" s="25">
        <v>45796</v>
      </c>
      <c r="B165" s="32">
        <v>4461545</v>
      </c>
      <c r="C165" s="32">
        <f t="shared" ref="C165" si="14">C164+E164-F164-G164</f>
        <v>1345971.5999999996</v>
      </c>
      <c r="D165" s="33">
        <f t="shared" si="11"/>
        <v>5807516.5999999996</v>
      </c>
      <c r="E165" s="32">
        <v>0</v>
      </c>
      <c r="F165" s="32">
        <v>153.6</v>
      </c>
      <c r="G165" s="35">
        <v>0</v>
      </c>
      <c r="H165" s="36"/>
    </row>
    <row r="166" spans="1:8" s="3" customFormat="1" ht="20.25" x14ac:dyDescent="0.3">
      <c r="A166" s="25">
        <v>45797</v>
      </c>
      <c r="B166" s="32">
        <v>4461545</v>
      </c>
      <c r="C166" s="32">
        <f t="shared" si="12"/>
        <v>1345817.9999999995</v>
      </c>
      <c r="D166" s="33">
        <f t="shared" si="11"/>
        <v>5807363</v>
      </c>
      <c r="E166" s="32">
        <v>0</v>
      </c>
      <c r="F166" s="32">
        <v>375.5</v>
      </c>
      <c r="G166" s="35">
        <v>0</v>
      </c>
      <c r="H166" s="36"/>
    </row>
    <row r="167" spans="1:8" s="3" customFormat="1" ht="20.25" x14ac:dyDescent="0.3">
      <c r="A167" s="25">
        <v>45798</v>
      </c>
      <c r="B167" s="32">
        <v>4461545</v>
      </c>
      <c r="C167" s="32">
        <f t="shared" si="12"/>
        <v>1345442.4999999995</v>
      </c>
      <c r="D167" s="33">
        <f t="shared" si="11"/>
        <v>5806987.5</v>
      </c>
      <c r="E167" s="32">
        <v>0</v>
      </c>
      <c r="F167" s="32">
        <v>792.9</v>
      </c>
      <c r="G167" s="35">
        <v>0</v>
      </c>
      <c r="H167" s="36"/>
    </row>
    <row r="168" spans="1:8" s="3" customFormat="1" ht="20.25" x14ac:dyDescent="0.3">
      <c r="A168" s="25">
        <v>45799</v>
      </c>
      <c r="B168" s="32">
        <v>4461545</v>
      </c>
      <c r="C168" s="32">
        <f t="shared" si="12"/>
        <v>1344649.5999999996</v>
      </c>
      <c r="D168" s="33">
        <f t="shared" si="11"/>
        <v>5806194.5999999996</v>
      </c>
      <c r="E168" s="32">
        <v>0</v>
      </c>
      <c r="F168" s="32">
        <v>607.6</v>
      </c>
      <c r="G168" s="35">
        <v>0</v>
      </c>
      <c r="H168" s="36"/>
    </row>
    <row r="169" spans="1:8" s="3" customFormat="1" ht="20.25" x14ac:dyDescent="0.3">
      <c r="A169" s="25">
        <v>45800</v>
      </c>
      <c r="B169" s="32">
        <v>4461545</v>
      </c>
      <c r="C169" s="32">
        <f t="shared" si="12"/>
        <v>1344041.9999999995</v>
      </c>
      <c r="D169" s="33">
        <f t="shared" si="11"/>
        <v>5805587</v>
      </c>
      <c r="E169" s="32">
        <v>0</v>
      </c>
      <c r="F169" s="32">
        <v>545.9</v>
      </c>
      <c r="G169" s="35">
        <v>0</v>
      </c>
      <c r="H169" s="36"/>
    </row>
    <row r="170" spans="1:8" s="3" customFormat="1" ht="20.25" x14ac:dyDescent="0.3">
      <c r="A170" s="25">
        <v>45801</v>
      </c>
      <c r="B170" s="32">
        <v>4461545</v>
      </c>
      <c r="C170" s="32">
        <f t="shared" si="12"/>
        <v>1343496.0999999996</v>
      </c>
      <c r="D170" s="33">
        <f t="shared" si="11"/>
        <v>5805041.0999999996</v>
      </c>
      <c r="E170" s="32">
        <v>0</v>
      </c>
      <c r="F170" s="32">
        <v>534.6</v>
      </c>
      <c r="G170" s="35">
        <v>0</v>
      </c>
      <c r="H170" s="36"/>
    </row>
    <row r="171" spans="1:8" s="3" customFormat="1" ht="20.25" x14ac:dyDescent="0.3">
      <c r="A171" s="25">
        <v>45802</v>
      </c>
      <c r="B171" s="32">
        <v>4461545</v>
      </c>
      <c r="C171" s="32">
        <f t="shared" ref="C171" si="15">C170+E170-F170-G170</f>
        <v>1342961.4999999995</v>
      </c>
      <c r="D171" s="33">
        <f t="shared" si="11"/>
        <v>5804506.5</v>
      </c>
      <c r="E171" s="32">
        <v>0</v>
      </c>
      <c r="F171" s="32">
        <v>587.79999999999995</v>
      </c>
      <c r="G171" s="35">
        <v>0</v>
      </c>
      <c r="H171" s="36"/>
    </row>
    <row r="172" spans="1:8" s="3" customFormat="1" ht="20.25" x14ac:dyDescent="0.3">
      <c r="A172" s="25">
        <v>45803</v>
      </c>
      <c r="B172" s="32">
        <v>4461545</v>
      </c>
      <c r="C172" s="32">
        <f t="shared" si="12"/>
        <v>1342373.6999999995</v>
      </c>
      <c r="D172" s="33">
        <f t="shared" si="11"/>
        <v>5803918.6999999993</v>
      </c>
      <c r="E172" s="32">
        <v>0</v>
      </c>
      <c r="F172" s="32">
        <v>675.6</v>
      </c>
      <c r="G172" s="35">
        <v>0</v>
      </c>
      <c r="H172" s="36"/>
    </row>
    <row r="173" spans="1:8" s="3" customFormat="1" ht="20.25" x14ac:dyDescent="0.3">
      <c r="A173" s="25">
        <v>45804</v>
      </c>
      <c r="B173" s="32">
        <v>4461545</v>
      </c>
      <c r="C173" s="32">
        <f t="shared" si="12"/>
        <v>1341698.0999999994</v>
      </c>
      <c r="D173" s="33">
        <f t="shared" si="11"/>
        <v>5803243.0999999996</v>
      </c>
      <c r="E173" s="32">
        <v>0</v>
      </c>
      <c r="F173" s="32">
        <v>703.4</v>
      </c>
      <c r="G173" s="35">
        <v>0</v>
      </c>
      <c r="H173" s="36"/>
    </row>
    <row r="174" spans="1:8" s="3" customFormat="1" ht="20.25" x14ac:dyDescent="0.3">
      <c r="A174" s="25">
        <v>45805</v>
      </c>
      <c r="B174" s="32">
        <v>4461545</v>
      </c>
      <c r="C174" s="32">
        <f t="shared" si="12"/>
        <v>1340994.6999999995</v>
      </c>
      <c r="D174" s="33">
        <f t="shared" si="11"/>
        <v>5802539.6999999993</v>
      </c>
      <c r="E174" s="32">
        <v>0</v>
      </c>
      <c r="F174" s="32">
        <v>185.9</v>
      </c>
      <c r="G174" s="35">
        <v>0</v>
      </c>
      <c r="H174" s="36"/>
    </row>
    <row r="175" spans="1:8" s="3" customFormat="1" ht="20.25" x14ac:dyDescent="0.3">
      <c r="A175" s="25">
        <v>45806</v>
      </c>
      <c r="B175" s="32">
        <v>4461545</v>
      </c>
      <c r="C175" s="32">
        <f t="shared" si="12"/>
        <v>1340808.7999999996</v>
      </c>
      <c r="D175" s="33">
        <f t="shared" si="11"/>
        <v>5802353.7999999998</v>
      </c>
      <c r="E175" s="32">
        <v>0</v>
      </c>
      <c r="F175" s="32">
        <v>223.2</v>
      </c>
      <c r="G175" s="35">
        <v>0</v>
      </c>
      <c r="H175" s="36"/>
    </row>
    <row r="176" spans="1:8" s="3" customFormat="1" ht="20.25" x14ac:dyDescent="0.3">
      <c r="A176" s="25">
        <v>45807</v>
      </c>
      <c r="B176" s="32">
        <v>4461545</v>
      </c>
      <c r="C176" s="32">
        <f t="shared" si="12"/>
        <v>1340585.5999999996</v>
      </c>
      <c r="D176" s="33">
        <f t="shared" si="11"/>
        <v>5802130.5999999996</v>
      </c>
      <c r="E176" s="32">
        <v>0</v>
      </c>
      <c r="F176" s="32">
        <v>213</v>
      </c>
      <c r="G176" s="35">
        <v>0</v>
      </c>
      <c r="H176" s="36"/>
    </row>
    <row r="177" spans="1:9" s="3" customFormat="1" ht="20.25" x14ac:dyDescent="0.3">
      <c r="A177" s="25">
        <v>45808</v>
      </c>
      <c r="B177" s="32">
        <v>4461545</v>
      </c>
      <c r="C177" s="32">
        <f t="shared" ref="C177:C208" si="16">C176+E176-F176-G176</f>
        <v>1340372.5999999996</v>
      </c>
      <c r="D177" s="33">
        <f t="shared" si="11"/>
        <v>5801917.5999999996</v>
      </c>
      <c r="E177" s="32">
        <v>0</v>
      </c>
      <c r="F177" s="32">
        <v>0</v>
      </c>
      <c r="G177" s="38">
        <v>1330.1</v>
      </c>
      <c r="H177" s="37" t="s">
        <v>57</v>
      </c>
      <c r="I177" s="42"/>
    </row>
    <row r="178" spans="1:9" s="3" customFormat="1" ht="20.25" x14ac:dyDescent="0.3">
      <c r="A178" s="25">
        <v>45809</v>
      </c>
      <c r="B178" s="32">
        <v>4461545</v>
      </c>
      <c r="C178" s="32">
        <f>C177+E177-F177-G177</f>
        <v>1339042.4999999995</v>
      </c>
      <c r="D178" s="33">
        <f t="shared" si="11"/>
        <v>5800587.5</v>
      </c>
      <c r="E178" s="32">
        <v>0</v>
      </c>
      <c r="F178" s="32">
        <v>239.2</v>
      </c>
      <c r="G178" s="35">
        <v>0</v>
      </c>
      <c r="H178" s="36"/>
    </row>
    <row r="179" spans="1:9" s="3" customFormat="1" ht="20.25" x14ac:dyDescent="0.3">
      <c r="A179" s="25">
        <v>45810</v>
      </c>
      <c r="B179" s="32">
        <v>4461545</v>
      </c>
      <c r="C179" s="32">
        <f t="shared" si="16"/>
        <v>1338803.2999999996</v>
      </c>
      <c r="D179" s="33">
        <f t="shared" si="11"/>
        <v>5800348.2999999998</v>
      </c>
      <c r="E179" s="32">
        <v>0</v>
      </c>
      <c r="F179" s="32">
        <v>171.7</v>
      </c>
      <c r="G179" s="35">
        <v>0</v>
      </c>
      <c r="H179" s="36"/>
    </row>
    <row r="180" spans="1:9" s="3" customFormat="1" ht="20.25" x14ac:dyDescent="0.3">
      <c r="A180" s="25">
        <v>45811</v>
      </c>
      <c r="B180" s="32">
        <v>4461545</v>
      </c>
      <c r="C180" s="32">
        <f t="shared" si="16"/>
        <v>1338631.5999999996</v>
      </c>
      <c r="D180" s="33">
        <f t="shared" si="11"/>
        <v>5800176.5999999996</v>
      </c>
      <c r="E180" s="32">
        <v>0</v>
      </c>
      <c r="F180" s="32">
        <v>255.6</v>
      </c>
      <c r="G180" s="35">
        <v>0</v>
      </c>
      <c r="H180" s="36"/>
    </row>
    <row r="181" spans="1:9" s="3" customFormat="1" ht="20.25" x14ac:dyDescent="0.3">
      <c r="A181" s="25">
        <v>45812</v>
      </c>
      <c r="B181" s="32">
        <v>4461545</v>
      </c>
      <c r="C181" s="32">
        <f t="shared" si="16"/>
        <v>1338375.9999999995</v>
      </c>
      <c r="D181" s="33">
        <f t="shared" si="11"/>
        <v>5799921</v>
      </c>
      <c r="E181" s="32">
        <v>0</v>
      </c>
      <c r="F181" s="32">
        <v>521.9</v>
      </c>
      <c r="G181" s="35">
        <v>0</v>
      </c>
      <c r="H181" s="36"/>
    </row>
    <row r="182" spans="1:9" s="3" customFormat="1" ht="20.25" x14ac:dyDescent="0.3">
      <c r="A182" s="25">
        <v>45813</v>
      </c>
      <c r="B182" s="32">
        <v>4461545</v>
      </c>
      <c r="C182" s="32">
        <f t="shared" si="16"/>
        <v>1337854.0999999996</v>
      </c>
      <c r="D182" s="33">
        <f t="shared" si="11"/>
        <v>5799399.0999999996</v>
      </c>
      <c r="E182" s="32">
        <v>0</v>
      </c>
      <c r="F182" s="32">
        <v>515.6</v>
      </c>
      <c r="G182" s="35">
        <v>0</v>
      </c>
      <c r="H182" s="36"/>
    </row>
    <row r="183" spans="1:9" s="3" customFormat="1" ht="20.25" x14ac:dyDescent="0.3">
      <c r="A183" s="25">
        <v>45814</v>
      </c>
      <c r="B183" s="32">
        <v>4461545</v>
      </c>
      <c r="C183" s="32">
        <f t="shared" si="16"/>
        <v>1337338.4999999995</v>
      </c>
      <c r="D183" s="33">
        <f t="shared" si="11"/>
        <v>5798883.5</v>
      </c>
      <c r="E183" s="32">
        <v>0</v>
      </c>
      <c r="F183" s="32">
        <v>418.4</v>
      </c>
      <c r="G183" s="35">
        <v>0</v>
      </c>
      <c r="H183" s="36"/>
    </row>
    <row r="184" spans="1:9" s="3" customFormat="1" ht="20.25" x14ac:dyDescent="0.3">
      <c r="A184" s="25">
        <v>45815</v>
      </c>
      <c r="B184" s="32">
        <v>4461545</v>
      </c>
      <c r="C184" s="32">
        <f t="shared" si="16"/>
        <v>1336920.0999999996</v>
      </c>
      <c r="D184" s="33">
        <f t="shared" si="11"/>
        <v>5798465.0999999996</v>
      </c>
      <c r="E184" s="32">
        <v>0</v>
      </c>
      <c r="F184" s="32">
        <v>521.4</v>
      </c>
      <c r="G184" s="35">
        <v>0</v>
      </c>
      <c r="H184" s="36"/>
    </row>
    <row r="185" spans="1:9" s="3" customFormat="1" ht="20.25" x14ac:dyDescent="0.3">
      <c r="A185" s="25">
        <v>45816</v>
      </c>
      <c r="B185" s="32">
        <v>4461545</v>
      </c>
      <c r="C185" s="32">
        <f t="shared" si="16"/>
        <v>1336398.6999999997</v>
      </c>
      <c r="D185" s="33">
        <f t="shared" si="11"/>
        <v>5797943.6999999993</v>
      </c>
      <c r="E185" s="32">
        <v>0</v>
      </c>
      <c r="F185" s="32">
        <v>459.3</v>
      </c>
      <c r="G185" s="35">
        <v>0</v>
      </c>
      <c r="H185" s="36"/>
    </row>
    <row r="186" spans="1:9" s="3" customFormat="1" ht="20.25" x14ac:dyDescent="0.3">
      <c r="A186" s="25">
        <v>45817</v>
      </c>
      <c r="B186" s="32">
        <v>4461545</v>
      </c>
      <c r="C186" s="32">
        <f t="shared" si="16"/>
        <v>1335939.3999999997</v>
      </c>
      <c r="D186" s="33">
        <f t="shared" si="11"/>
        <v>5797484.3999999994</v>
      </c>
      <c r="E186" s="32">
        <v>0</v>
      </c>
      <c r="F186" s="32">
        <v>485.7</v>
      </c>
      <c r="G186" s="35">
        <v>0</v>
      </c>
      <c r="H186" s="36"/>
    </row>
    <row r="187" spans="1:9" s="3" customFormat="1" ht="20.25" x14ac:dyDescent="0.3">
      <c r="A187" s="25">
        <v>45818</v>
      </c>
      <c r="B187" s="32">
        <v>4461545</v>
      </c>
      <c r="C187" s="32">
        <f t="shared" si="16"/>
        <v>1335453.6999999997</v>
      </c>
      <c r="D187" s="33">
        <f t="shared" si="11"/>
        <v>5796998.6999999993</v>
      </c>
      <c r="E187" s="32">
        <v>0</v>
      </c>
      <c r="F187" s="32">
        <v>237.5</v>
      </c>
      <c r="G187" s="35">
        <v>0</v>
      </c>
      <c r="H187" s="36"/>
    </row>
    <row r="188" spans="1:9" s="3" customFormat="1" ht="20.25" x14ac:dyDescent="0.3">
      <c r="A188" s="25">
        <v>45819</v>
      </c>
      <c r="B188" s="32">
        <v>4461545</v>
      </c>
      <c r="C188" s="32">
        <f t="shared" si="16"/>
        <v>1335216.1999999997</v>
      </c>
      <c r="D188" s="33">
        <f t="shared" si="11"/>
        <v>5796761.1999999993</v>
      </c>
      <c r="E188" s="32">
        <v>40.799999999999997</v>
      </c>
      <c r="F188" s="32">
        <v>153.1</v>
      </c>
      <c r="G188" s="35">
        <v>0</v>
      </c>
      <c r="H188" s="36"/>
    </row>
    <row r="189" spans="1:9" s="3" customFormat="1" ht="20.25" x14ac:dyDescent="0.3">
      <c r="A189" s="25">
        <v>45820</v>
      </c>
      <c r="B189" s="32">
        <v>4461545</v>
      </c>
      <c r="C189" s="32">
        <f t="shared" si="16"/>
        <v>1335103.8999999997</v>
      </c>
      <c r="D189" s="33">
        <f t="shared" si="11"/>
        <v>5796648.8999999994</v>
      </c>
      <c r="E189" s="32">
        <v>0</v>
      </c>
      <c r="F189" s="32">
        <v>146.1</v>
      </c>
      <c r="G189" s="35">
        <v>0</v>
      </c>
      <c r="H189" s="36"/>
    </row>
    <row r="190" spans="1:9" s="3" customFormat="1" ht="20.25" x14ac:dyDescent="0.3">
      <c r="A190" s="25">
        <v>45821</v>
      </c>
      <c r="B190" s="32">
        <v>4461545</v>
      </c>
      <c r="C190" s="32">
        <f t="shared" si="16"/>
        <v>1334957.7999999996</v>
      </c>
      <c r="D190" s="33">
        <f t="shared" si="11"/>
        <v>5796502.7999999998</v>
      </c>
      <c r="E190" s="32">
        <v>13.5</v>
      </c>
      <c r="F190" s="32">
        <v>192</v>
      </c>
      <c r="G190" s="35">
        <v>0</v>
      </c>
      <c r="H190" s="36"/>
    </row>
    <row r="191" spans="1:9" s="3" customFormat="1" ht="20.25" x14ac:dyDescent="0.3">
      <c r="A191" s="25">
        <v>45822</v>
      </c>
      <c r="B191" s="32">
        <v>4461545</v>
      </c>
      <c r="C191" s="32">
        <f t="shared" si="16"/>
        <v>1334779.2999999996</v>
      </c>
      <c r="D191" s="33">
        <f t="shared" si="11"/>
        <v>5796324.2999999998</v>
      </c>
      <c r="E191" s="32">
        <v>0</v>
      </c>
      <c r="F191" s="32">
        <v>224.1</v>
      </c>
      <c r="G191" s="35">
        <v>0</v>
      </c>
      <c r="H191" s="36"/>
    </row>
    <row r="192" spans="1:9" s="3" customFormat="1" ht="20.25" x14ac:dyDescent="0.3">
      <c r="A192" s="25">
        <v>45823</v>
      </c>
      <c r="B192" s="32">
        <v>4461545</v>
      </c>
      <c r="C192" s="32">
        <f t="shared" si="16"/>
        <v>1334555.1999999995</v>
      </c>
      <c r="D192" s="33">
        <f t="shared" si="11"/>
        <v>5796100.1999999993</v>
      </c>
      <c r="E192" s="32">
        <v>54.6</v>
      </c>
      <c r="F192" s="32">
        <v>234.9</v>
      </c>
      <c r="G192" s="35">
        <v>0</v>
      </c>
      <c r="H192" s="36"/>
    </row>
    <row r="193" spans="1:8" s="3" customFormat="1" ht="20.25" x14ac:dyDescent="0.3">
      <c r="A193" s="25">
        <v>45824</v>
      </c>
      <c r="B193" s="32">
        <v>4461545</v>
      </c>
      <c r="C193" s="32">
        <f t="shared" si="16"/>
        <v>1334374.8999999997</v>
      </c>
      <c r="D193" s="33">
        <f t="shared" si="11"/>
        <v>5795919.8999999994</v>
      </c>
      <c r="E193" s="32">
        <v>18.899999999999999</v>
      </c>
      <c r="F193" s="32">
        <v>246.2</v>
      </c>
      <c r="G193" s="35">
        <v>0</v>
      </c>
      <c r="H193" s="36"/>
    </row>
    <row r="194" spans="1:8" s="3" customFormat="1" ht="20.25" x14ac:dyDescent="0.3">
      <c r="A194" s="25">
        <v>45825</v>
      </c>
      <c r="B194" s="32">
        <v>4461545</v>
      </c>
      <c r="C194" s="32">
        <f t="shared" si="16"/>
        <v>1334147.5999999996</v>
      </c>
      <c r="D194" s="33">
        <f t="shared" si="11"/>
        <v>5795692.5999999996</v>
      </c>
      <c r="E194" s="32">
        <v>0</v>
      </c>
      <c r="F194" s="32">
        <v>272.8</v>
      </c>
      <c r="G194" s="35">
        <v>0</v>
      </c>
      <c r="H194" s="36"/>
    </row>
    <row r="195" spans="1:8" s="3" customFormat="1" ht="20.25" x14ac:dyDescent="0.3">
      <c r="A195" s="25">
        <v>45826</v>
      </c>
      <c r="B195" s="32">
        <v>4461545</v>
      </c>
      <c r="C195" s="32">
        <f t="shared" si="16"/>
        <v>1333874.7999999996</v>
      </c>
      <c r="D195" s="33">
        <f t="shared" si="11"/>
        <v>5795419.7999999998</v>
      </c>
      <c r="E195" s="32">
        <v>0</v>
      </c>
      <c r="F195" s="32">
        <v>343.5</v>
      </c>
      <c r="G195" s="35">
        <v>0</v>
      </c>
      <c r="H195" s="36"/>
    </row>
    <row r="196" spans="1:8" s="3" customFormat="1" ht="20.25" x14ac:dyDescent="0.3">
      <c r="A196" s="25">
        <v>45827</v>
      </c>
      <c r="B196" s="32">
        <v>4461545</v>
      </c>
      <c r="C196" s="32">
        <f t="shared" si="16"/>
        <v>1333531.2999999996</v>
      </c>
      <c r="D196" s="33">
        <f t="shared" si="11"/>
        <v>5795076.2999999998</v>
      </c>
      <c r="E196" s="32">
        <v>0</v>
      </c>
      <c r="F196" s="32">
        <v>350.1</v>
      </c>
      <c r="G196" s="35">
        <v>0</v>
      </c>
      <c r="H196" s="36"/>
    </row>
    <row r="197" spans="1:8" s="3" customFormat="1" ht="20.25" x14ac:dyDescent="0.3">
      <c r="A197" s="25">
        <v>45828</v>
      </c>
      <c r="B197" s="32">
        <v>4461545</v>
      </c>
      <c r="C197" s="32">
        <f t="shared" si="16"/>
        <v>1333181.1999999995</v>
      </c>
      <c r="D197" s="33">
        <f t="shared" si="11"/>
        <v>5794726.1999999993</v>
      </c>
      <c r="E197" s="32">
        <v>0</v>
      </c>
      <c r="F197" s="32">
        <v>350.5</v>
      </c>
      <c r="G197" s="35">
        <v>0</v>
      </c>
      <c r="H197" s="36"/>
    </row>
    <row r="198" spans="1:8" s="3" customFormat="1" ht="20.25" x14ac:dyDescent="0.3">
      <c r="A198" s="25">
        <v>45829</v>
      </c>
      <c r="B198" s="32">
        <v>4461545</v>
      </c>
      <c r="C198" s="32">
        <f t="shared" si="16"/>
        <v>1332830.6999999995</v>
      </c>
      <c r="D198" s="33">
        <f t="shared" si="11"/>
        <v>5794375.6999999993</v>
      </c>
      <c r="E198" s="32">
        <v>0</v>
      </c>
      <c r="F198" s="32">
        <v>396.4</v>
      </c>
      <c r="G198" s="35">
        <v>0</v>
      </c>
      <c r="H198" s="36"/>
    </row>
    <row r="199" spans="1:8" s="3" customFormat="1" ht="20.25" x14ac:dyDescent="0.3">
      <c r="A199" s="25">
        <v>45830</v>
      </c>
      <c r="B199" s="32">
        <v>4461545</v>
      </c>
      <c r="C199" s="32">
        <f t="shared" si="16"/>
        <v>1332434.2999999996</v>
      </c>
      <c r="D199" s="33">
        <f t="shared" si="11"/>
        <v>5793979.2999999998</v>
      </c>
      <c r="E199" s="32">
        <v>0</v>
      </c>
      <c r="F199" s="32">
        <v>490.9</v>
      </c>
      <c r="G199" s="35">
        <v>0</v>
      </c>
      <c r="H199" s="36"/>
    </row>
    <row r="200" spans="1:8" s="3" customFormat="1" ht="20.25" x14ac:dyDescent="0.3">
      <c r="A200" s="25">
        <v>45831</v>
      </c>
      <c r="B200" s="32">
        <v>4461545</v>
      </c>
      <c r="C200" s="32">
        <f t="shared" si="16"/>
        <v>1331943.3999999997</v>
      </c>
      <c r="D200" s="33">
        <f t="shared" si="11"/>
        <v>5793488.3999999994</v>
      </c>
      <c r="E200" s="32">
        <v>0</v>
      </c>
      <c r="F200" s="32">
        <v>270.8</v>
      </c>
      <c r="G200" s="35">
        <v>0</v>
      </c>
      <c r="H200" s="36"/>
    </row>
    <row r="201" spans="1:8" s="3" customFormat="1" ht="20.25" x14ac:dyDescent="0.3">
      <c r="A201" s="25">
        <v>45832</v>
      </c>
      <c r="B201" s="32">
        <v>4461545</v>
      </c>
      <c r="C201" s="32">
        <f t="shared" si="16"/>
        <v>1331672.5999999996</v>
      </c>
      <c r="D201" s="33">
        <f t="shared" si="11"/>
        <v>5793217.5999999996</v>
      </c>
      <c r="E201" s="32">
        <v>299.8</v>
      </c>
      <c r="F201" s="32">
        <v>955.8</v>
      </c>
      <c r="G201" s="35">
        <v>0</v>
      </c>
      <c r="H201" s="36"/>
    </row>
    <row r="202" spans="1:8" s="3" customFormat="1" ht="20.25" x14ac:dyDescent="0.3">
      <c r="A202" s="25">
        <v>45833</v>
      </c>
      <c r="B202" s="32">
        <v>4461545</v>
      </c>
      <c r="C202" s="32">
        <f t="shared" si="16"/>
        <v>1331016.5999999996</v>
      </c>
      <c r="D202" s="33">
        <f t="shared" si="11"/>
        <v>5792561.5999999996</v>
      </c>
      <c r="E202" s="32">
        <v>147.1</v>
      </c>
      <c r="F202" s="32">
        <v>611.9</v>
      </c>
      <c r="G202" s="35">
        <v>0</v>
      </c>
      <c r="H202" s="36"/>
    </row>
    <row r="203" spans="1:8" s="3" customFormat="1" ht="20.25" x14ac:dyDescent="0.3">
      <c r="A203" s="25">
        <v>45834</v>
      </c>
      <c r="B203" s="32">
        <v>4461545</v>
      </c>
      <c r="C203" s="32">
        <f t="shared" si="16"/>
        <v>1330551.7999999998</v>
      </c>
      <c r="D203" s="33">
        <f t="shared" si="11"/>
        <v>5792096.7999999998</v>
      </c>
      <c r="E203" s="32">
        <v>245.9</v>
      </c>
      <c r="F203" s="32">
        <v>850</v>
      </c>
      <c r="G203" s="35">
        <v>0</v>
      </c>
      <c r="H203" s="36"/>
    </row>
    <row r="204" spans="1:8" s="3" customFormat="1" ht="20.25" x14ac:dyDescent="0.3">
      <c r="A204" s="25">
        <v>45835</v>
      </c>
      <c r="B204" s="32">
        <v>4461545</v>
      </c>
      <c r="C204" s="32">
        <f t="shared" si="16"/>
        <v>1329947.6999999997</v>
      </c>
      <c r="D204" s="33">
        <f t="shared" si="11"/>
        <v>5791492.6999999993</v>
      </c>
      <c r="E204" s="32">
        <v>0</v>
      </c>
      <c r="F204" s="32">
        <v>278.10000000000002</v>
      </c>
      <c r="G204" s="35">
        <v>0</v>
      </c>
      <c r="H204" s="36"/>
    </row>
    <row r="205" spans="1:8" s="3" customFormat="1" ht="20.25" x14ac:dyDescent="0.3">
      <c r="A205" s="25">
        <v>45836</v>
      </c>
      <c r="B205" s="32">
        <v>4461545</v>
      </c>
      <c r="C205" s="32">
        <f t="shared" si="16"/>
        <v>1329669.5999999996</v>
      </c>
      <c r="D205" s="33">
        <f t="shared" si="11"/>
        <v>5791214.5999999996</v>
      </c>
      <c r="E205" s="32">
        <v>0</v>
      </c>
      <c r="F205" s="32">
        <v>397.6</v>
      </c>
      <c r="G205" s="35">
        <v>0</v>
      </c>
      <c r="H205" s="36"/>
    </row>
    <row r="206" spans="1:8" s="3" customFormat="1" ht="20.25" x14ac:dyDescent="0.3">
      <c r="A206" s="25">
        <v>45837</v>
      </c>
      <c r="B206" s="32">
        <v>4461545</v>
      </c>
      <c r="C206" s="32">
        <f t="shared" si="16"/>
        <v>1329271.9999999995</v>
      </c>
      <c r="D206" s="33">
        <f t="shared" si="11"/>
        <v>5790817</v>
      </c>
      <c r="E206" s="32">
        <v>0</v>
      </c>
      <c r="F206" s="32">
        <v>327.9</v>
      </c>
      <c r="G206" s="35">
        <v>0</v>
      </c>
      <c r="H206" s="36"/>
    </row>
    <row r="207" spans="1:8" s="3" customFormat="1" ht="20.25" x14ac:dyDescent="0.3">
      <c r="A207" s="25">
        <v>45838</v>
      </c>
      <c r="B207" s="32">
        <v>4461545</v>
      </c>
      <c r="C207" s="32">
        <f t="shared" si="16"/>
        <v>1328944.0999999996</v>
      </c>
      <c r="D207" s="33">
        <f t="shared" si="11"/>
        <v>5790489.0999999996</v>
      </c>
      <c r="E207" s="32">
        <v>0</v>
      </c>
      <c r="F207" s="32">
        <v>536.6</v>
      </c>
      <c r="G207" s="38">
        <v>0.6</v>
      </c>
      <c r="H207" s="37" t="s">
        <v>57</v>
      </c>
    </row>
    <row r="208" spans="1:8" s="3" customFormat="1" ht="20.25" x14ac:dyDescent="0.3">
      <c r="A208" s="25">
        <v>45839</v>
      </c>
      <c r="B208" s="32">
        <v>4461545</v>
      </c>
      <c r="C208" s="32">
        <f t="shared" si="16"/>
        <v>1328406.8999999994</v>
      </c>
      <c r="D208" s="33">
        <f t="shared" si="11"/>
        <v>5789951.8999999994</v>
      </c>
      <c r="E208" s="32"/>
      <c r="F208" s="32"/>
      <c r="G208" s="35">
        <v>0</v>
      </c>
      <c r="H208" s="36"/>
    </row>
    <row r="209" spans="4:4" s="3" customFormat="1" x14ac:dyDescent="0.25">
      <c r="D209"/>
    </row>
    <row r="210" spans="4:4" s="3" customFormat="1" x14ac:dyDescent="0.25">
      <c r="D210"/>
    </row>
    <row r="211" spans="4:4" s="3" customFormat="1" x14ac:dyDescent="0.25">
      <c r="D211"/>
    </row>
    <row r="212" spans="4:4" s="3" customFormat="1" x14ac:dyDescent="0.25">
      <c r="D212"/>
    </row>
    <row r="213" spans="4:4" s="3" customFormat="1" x14ac:dyDescent="0.25">
      <c r="D213"/>
    </row>
    <row r="214" spans="4:4" s="3" customFormat="1" x14ac:dyDescent="0.25">
      <c r="D214"/>
    </row>
    <row r="215" spans="4:4" s="3" customFormat="1" x14ac:dyDescent="0.25">
      <c r="D215"/>
    </row>
    <row r="216" spans="4:4" s="3" customFormat="1" x14ac:dyDescent="0.25">
      <c r="D216"/>
    </row>
    <row r="217" spans="4:4" s="3" customFormat="1" x14ac:dyDescent="0.25">
      <c r="D217"/>
    </row>
    <row r="218" spans="4:4" s="3" customFormat="1" x14ac:dyDescent="0.25">
      <c r="D218"/>
    </row>
    <row r="219" spans="4:4" s="3" customFormat="1" x14ac:dyDescent="0.25">
      <c r="D219"/>
    </row>
    <row r="220" spans="4:4" s="3" customFormat="1" x14ac:dyDescent="0.25">
      <c r="D220"/>
    </row>
    <row r="221" spans="4:4" s="3" customFormat="1" x14ac:dyDescent="0.25">
      <c r="D221"/>
    </row>
    <row r="222" spans="4:4" s="3" customFormat="1" x14ac:dyDescent="0.25">
      <c r="D222"/>
    </row>
    <row r="223" spans="4:4" s="3" customFormat="1" x14ac:dyDescent="0.25">
      <c r="D223"/>
    </row>
    <row r="224" spans="4:4" s="3" customFormat="1" x14ac:dyDescent="0.25">
      <c r="D224"/>
    </row>
    <row r="225" spans="4:4" s="3" customFormat="1" x14ac:dyDescent="0.25">
      <c r="D225"/>
    </row>
    <row r="226" spans="4:4" s="3" customFormat="1" x14ac:dyDescent="0.25">
      <c r="D226"/>
    </row>
    <row r="227" spans="4:4" s="3" customFormat="1" x14ac:dyDescent="0.25">
      <c r="D227"/>
    </row>
    <row r="228" spans="4:4" s="3" customFormat="1" x14ac:dyDescent="0.25">
      <c r="D228"/>
    </row>
    <row r="229" spans="4:4" s="3" customFormat="1" x14ac:dyDescent="0.25">
      <c r="D229"/>
    </row>
    <row r="230" spans="4:4" s="3" customFormat="1" x14ac:dyDescent="0.25">
      <c r="D230"/>
    </row>
    <row r="231" spans="4:4" s="3" customFormat="1" x14ac:dyDescent="0.25">
      <c r="D231"/>
    </row>
    <row r="232" spans="4:4" s="3" customFormat="1" x14ac:dyDescent="0.25">
      <c r="D232"/>
    </row>
    <row r="233" spans="4:4" s="3" customFormat="1" x14ac:dyDescent="0.25">
      <c r="D233"/>
    </row>
    <row r="234" spans="4:4" s="3" customFormat="1" x14ac:dyDescent="0.25">
      <c r="D234"/>
    </row>
    <row r="235" spans="4:4" s="3" customFormat="1" x14ac:dyDescent="0.25">
      <c r="D235"/>
    </row>
    <row r="236" spans="4:4" s="3" customFormat="1" x14ac:dyDescent="0.25">
      <c r="D236"/>
    </row>
    <row r="237" spans="4:4" s="3" customFormat="1" x14ac:dyDescent="0.25">
      <c r="D237"/>
    </row>
    <row r="238" spans="4:4" s="3" customFormat="1" x14ac:dyDescent="0.25">
      <c r="D238"/>
    </row>
    <row r="239" spans="4:4" s="3" customFormat="1" x14ac:dyDescent="0.25">
      <c r="D239"/>
    </row>
    <row r="240" spans="4:4" s="3" customFormat="1" x14ac:dyDescent="0.25">
      <c r="D240"/>
    </row>
    <row r="241" spans="4:4" s="3" customFormat="1" x14ac:dyDescent="0.25">
      <c r="D241"/>
    </row>
    <row r="242" spans="4:4" s="3" customFormat="1" x14ac:dyDescent="0.25">
      <c r="D242"/>
    </row>
    <row r="243" spans="4:4" s="3" customFormat="1" x14ac:dyDescent="0.25">
      <c r="D243"/>
    </row>
    <row r="244" spans="4:4" s="3" customFormat="1" x14ac:dyDescent="0.25">
      <c r="D244"/>
    </row>
    <row r="245" spans="4:4" s="3" customFormat="1" x14ac:dyDescent="0.25">
      <c r="D245"/>
    </row>
    <row r="246" spans="4:4" s="3" customFormat="1" x14ac:dyDescent="0.25">
      <c r="D246"/>
    </row>
    <row r="247" spans="4:4" s="3" customFormat="1" x14ac:dyDescent="0.25">
      <c r="D247"/>
    </row>
    <row r="248" spans="4:4" s="3" customFormat="1" x14ac:dyDescent="0.25">
      <c r="D248"/>
    </row>
    <row r="249" spans="4:4" s="3" customFormat="1" x14ac:dyDescent="0.25">
      <c r="D249"/>
    </row>
    <row r="250" spans="4:4" s="3" customFormat="1" x14ac:dyDescent="0.25">
      <c r="D250"/>
    </row>
    <row r="251" spans="4:4" s="3" customFormat="1" x14ac:dyDescent="0.25">
      <c r="D251"/>
    </row>
    <row r="252" spans="4:4" s="3" customFormat="1" x14ac:dyDescent="0.25">
      <c r="D252"/>
    </row>
    <row r="253" spans="4:4" s="3" customFormat="1" x14ac:dyDescent="0.25">
      <c r="D253"/>
    </row>
    <row r="254" spans="4:4" s="3" customFormat="1" x14ac:dyDescent="0.25">
      <c r="D254"/>
    </row>
    <row r="255" spans="4:4" s="3" customFormat="1" x14ac:dyDescent="0.25">
      <c r="D255"/>
    </row>
    <row r="256" spans="4:4" s="3" customFormat="1" x14ac:dyDescent="0.25">
      <c r="D256"/>
    </row>
    <row r="257" spans="4:4" s="3" customFormat="1" x14ac:dyDescent="0.25">
      <c r="D257"/>
    </row>
    <row r="258" spans="4:4" s="3" customFormat="1" x14ac:dyDescent="0.25">
      <c r="D258"/>
    </row>
    <row r="259" spans="4:4" s="3" customFormat="1" x14ac:dyDescent="0.25">
      <c r="D259"/>
    </row>
    <row r="260" spans="4:4" s="3" customFormat="1" x14ac:dyDescent="0.25">
      <c r="D260"/>
    </row>
    <row r="261" spans="4:4" s="3" customFormat="1" x14ac:dyDescent="0.25">
      <c r="D261"/>
    </row>
    <row r="262" spans="4:4" s="3" customFormat="1" x14ac:dyDescent="0.25">
      <c r="D262"/>
    </row>
    <row r="263" spans="4:4" s="3" customFormat="1" x14ac:dyDescent="0.25">
      <c r="D263"/>
    </row>
    <row r="264" spans="4:4" s="3" customFormat="1" x14ac:dyDescent="0.25">
      <c r="D264"/>
    </row>
    <row r="265" spans="4:4" s="3" customFormat="1" x14ac:dyDescent="0.25">
      <c r="D265"/>
    </row>
    <row r="266" spans="4:4" s="3" customFormat="1" x14ac:dyDescent="0.25">
      <c r="D266"/>
    </row>
    <row r="267" spans="4:4" s="3" customFormat="1" x14ac:dyDescent="0.25">
      <c r="D267"/>
    </row>
    <row r="268" spans="4:4" s="3" customFormat="1" x14ac:dyDescent="0.25">
      <c r="D268"/>
    </row>
    <row r="269" spans="4:4" s="3" customFormat="1" x14ac:dyDescent="0.25">
      <c r="D269"/>
    </row>
    <row r="270" spans="4:4" s="3" customFormat="1" x14ac:dyDescent="0.25">
      <c r="D270"/>
    </row>
    <row r="271" spans="4:4" s="3" customFormat="1" x14ac:dyDescent="0.25">
      <c r="D271"/>
    </row>
    <row r="272" spans="4:4" s="3" customFormat="1" x14ac:dyDescent="0.25">
      <c r="D272"/>
    </row>
    <row r="273" spans="4:4" s="3" customFormat="1" x14ac:dyDescent="0.25">
      <c r="D273"/>
    </row>
    <row r="274" spans="4:4" s="3" customFormat="1" x14ac:dyDescent="0.25">
      <c r="D274"/>
    </row>
    <row r="275" spans="4:4" s="3" customFormat="1" x14ac:dyDescent="0.25">
      <c r="D275"/>
    </row>
    <row r="276" spans="4:4" s="3" customFormat="1" x14ac:dyDescent="0.25">
      <c r="D276"/>
    </row>
    <row r="277" spans="4:4" s="3" customFormat="1" x14ac:dyDescent="0.25">
      <c r="D277"/>
    </row>
    <row r="278" spans="4:4" s="3" customFormat="1" x14ac:dyDescent="0.25">
      <c r="D278"/>
    </row>
    <row r="279" spans="4:4" s="3" customFormat="1" x14ac:dyDescent="0.25">
      <c r="D279"/>
    </row>
    <row r="280" spans="4:4" s="3" customFormat="1" x14ac:dyDescent="0.25">
      <c r="D280"/>
    </row>
    <row r="281" spans="4:4" s="3" customFormat="1" x14ac:dyDescent="0.25">
      <c r="D281"/>
    </row>
    <row r="282" spans="4:4" s="3" customFormat="1" x14ac:dyDescent="0.25">
      <c r="D282"/>
    </row>
    <row r="283" spans="4:4" s="3" customFormat="1" x14ac:dyDescent="0.25">
      <c r="D283"/>
    </row>
    <row r="284" spans="4:4" s="3" customFormat="1" x14ac:dyDescent="0.25">
      <c r="D284"/>
    </row>
    <row r="285" spans="4:4" s="3" customFormat="1" x14ac:dyDescent="0.25">
      <c r="D285"/>
    </row>
    <row r="286" spans="4:4" s="3" customFormat="1" x14ac:dyDescent="0.25">
      <c r="D286"/>
    </row>
    <row r="287" spans="4:4" s="3" customFormat="1" x14ac:dyDescent="0.25">
      <c r="D287"/>
    </row>
    <row r="288" spans="4:4" s="3" customFormat="1" x14ac:dyDescent="0.25">
      <c r="D288"/>
    </row>
    <row r="289" spans="4:4" s="3" customFormat="1" x14ac:dyDescent="0.25">
      <c r="D289"/>
    </row>
    <row r="290" spans="4:4" s="3" customFormat="1" x14ac:dyDescent="0.25">
      <c r="D290"/>
    </row>
    <row r="291" spans="4:4" s="3" customFormat="1" x14ac:dyDescent="0.25">
      <c r="D291"/>
    </row>
    <row r="292" spans="4:4" s="3" customFormat="1" x14ac:dyDescent="0.25">
      <c r="D292"/>
    </row>
    <row r="293" spans="4:4" s="3" customFormat="1" x14ac:dyDescent="0.25">
      <c r="D293"/>
    </row>
    <row r="294" spans="4:4" s="3" customFormat="1" x14ac:dyDescent="0.25">
      <c r="D294"/>
    </row>
    <row r="295" spans="4:4" s="3" customFormat="1" x14ac:dyDescent="0.25">
      <c r="D295"/>
    </row>
    <row r="296" spans="4:4" s="3" customFormat="1" x14ac:dyDescent="0.25">
      <c r="D296"/>
    </row>
    <row r="297" spans="4:4" s="3" customFormat="1" x14ac:dyDescent="0.25">
      <c r="D297"/>
    </row>
    <row r="298" spans="4:4" s="3" customFormat="1" x14ac:dyDescent="0.25">
      <c r="D298"/>
    </row>
    <row r="299" spans="4:4" s="3" customFormat="1" x14ac:dyDescent="0.25">
      <c r="D299"/>
    </row>
    <row r="300" spans="4:4" s="3" customFormat="1" x14ac:dyDescent="0.25">
      <c r="D300"/>
    </row>
    <row r="301" spans="4:4" s="3" customFormat="1" x14ac:dyDescent="0.25">
      <c r="D301"/>
    </row>
    <row r="302" spans="4:4" s="3" customFormat="1" x14ac:dyDescent="0.25">
      <c r="D302"/>
    </row>
    <row r="303" spans="4:4" s="3" customFormat="1" x14ac:dyDescent="0.25">
      <c r="D303"/>
    </row>
    <row r="304" spans="4:4" s="3" customFormat="1" x14ac:dyDescent="0.25">
      <c r="D304"/>
    </row>
    <row r="305" spans="4:4" s="3" customFormat="1" x14ac:dyDescent="0.25">
      <c r="D305"/>
    </row>
    <row r="306" spans="4:4" s="3" customFormat="1" x14ac:dyDescent="0.25">
      <c r="D306"/>
    </row>
    <row r="307" spans="4:4" s="3" customFormat="1" x14ac:dyDescent="0.25">
      <c r="D307"/>
    </row>
    <row r="308" spans="4:4" s="3" customFormat="1" x14ac:dyDescent="0.25">
      <c r="D308"/>
    </row>
    <row r="309" spans="4:4" s="3" customFormat="1" x14ac:dyDescent="0.25">
      <c r="D309"/>
    </row>
    <row r="310" spans="4:4" s="3" customFormat="1" x14ac:dyDescent="0.25">
      <c r="D310"/>
    </row>
    <row r="311" spans="4:4" s="3" customFormat="1" x14ac:dyDescent="0.25">
      <c r="D311"/>
    </row>
    <row r="312" spans="4:4" s="3" customFormat="1" x14ac:dyDescent="0.25">
      <c r="D312"/>
    </row>
    <row r="313" spans="4:4" s="3" customFormat="1" x14ac:dyDescent="0.25">
      <c r="D313"/>
    </row>
    <row r="314" spans="4:4" s="3" customFormat="1" x14ac:dyDescent="0.25">
      <c r="D314"/>
    </row>
    <row r="315" spans="4:4" s="3" customFormat="1" x14ac:dyDescent="0.25">
      <c r="D315"/>
    </row>
    <row r="316" spans="4:4" s="3" customFormat="1" x14ac:dyDescent="0.25">
      <c r="D316"/>
    </row>
    <row r="317" spans="4:4" s="3" customFormat="1" x14ac:dyDescent="0.25">
      <c r="D317"/>
    </row>
    <row r="318" spans="4:4" s="3" customFormat="1" x14ac:dyDescent="0.25">
      <c r="D318"/>
    </row>
    <row r="319" spans="4:4" s="3" customFormat="1" x14ac:dyDescent="0.25">
      <c r="D319"/>
    </row>
    <row r="320" spans="4:4" s="3" customFormat="1" x14ac:dyDescent="0.25">
      <c r="D320"/>
    </row>
    <row r="321" spans="4:4" s="3" customFormat="1" x14ac:dyDescent="0.25">
      <c r="D321"/>
    </row>
    <row r="322" spans="4:4" s="3" customFormat="1" x14ac:dyDescent="0.25">
      <c r="D322"/>
    </row>
    <row r="323" spans="4:4" s="3" customFormat="1" x14ac:dyDescent="0.25">
      <c r="D323"/>
    </row>
    <row r="324" spans="4:4" s="3" customFormat="1" x14ac:dyDescent="0.25">
      <c r="D324"/>
    </row>
    <row r="325" spans="4:4" s="3" customFormat="1" x14ac:dyDescent="0.25">
      <c r="D325"/>
    </row>
    <row r="326" spans="4:4" s="3" customFormat="1" x14ac:dyDescent="0.25">
      <c r="D326"/>
    </row>
    <row r="327" spans="4:4" s="3" customFormat="1" x14ac:dyDescent="0.25">
      <c r="D327"/>
    </row>
    <row r="328" spans="4:4" s="3" customFormat="1" x14ac:dyDescent="0.25">
      <c r="D328"/>
    </row>
    <row r="329" spans="4:4" s="3" customFormat="1" x14ac:dyDescent="0.25">
      <c r="D329"/>
    </row>
    <row r="330" spans="4:4" s="3" customFormat="1" x14ac:dyDescent="0.25">
      <c r="D330"/>
    </row>
    <row r="331" spans="4:4" s="3" customFormat="1" x14ac:dyDescent="0.25">
      <c r="D331"/>
    </row>
    <row r="332" spans="4:4" s="3" customFormat="1" x14ac:dyDescent="0.25">
      <c r="D332"/>
    </row>
    <row r="333" spans="4:4" s="3" customFormat="1" x14ac:dyDescent="0.25">
      <c r="D333"/>
    </row>
    <row r="334" spans="4:4" s="3" customFormat="1" x14ac:dyDescent="0.25">
      <c r="D334"/>
    </row>
    <row r="335" spans="4:4" s="3" customFormat="1" x14ac:dyDescent="0.25">
      <c r="D335"/>
    </row>
    <row r="336" spans="4:4" s="3" customFormat="1" x14ac:dyDescent="0.25">
      <c r="D336"/>
    </row>
    <row r="337" spans="4:4" s="3" customFormat="1" x14ac:dyDescent="0.25">
      <c r="D337"/>
    </row>
    <row r="338" spans="4:4" s="3" customFormat="1" x14ac:dyDescent="0.25">
      <c r="D338"/>
    </row>
    <row r="339" spans="4:4" s="3" customFormat="1" x14ac:dyDescent="0.25">
      <c r="D339"/>
    </row>
    <row r="340" spans="4:4" s="3" customFormat="1" x14ac:dyDescent="0.25">
      <c r="D340"/>
    </row>
    <row r="341" spans="4:4" s="3" customFormat="1" x14ac:dyDescent="0.25">
      <c r="D341"/>
    </row>
    <row r="342" spans="4:4" s="3" customFormat="1" x14ac:dyDescent="0.25">
      <c r="D342"/>
    </row>
    <row r="343" spans="4:4" s="3" customFormat="1" x14ac:dyDescent="0.25">
      <c r="D343"/>
    </row>
    <row r="344" spans="4:4" s="3" customFormat="1" x14ac:dyDescent="0.25">
      <c r="D344"/>
    </row>
    <row r="345" spans="4:4" s="3" customFormat="1" x14ac:dyDescent="0.25">
      <c r="D345"/>
    </row>
    <row r="346" spans="4:4" s="3" customFormat="1" x14ac:dyDescent="0.25">
      <c r="D346"/>
    </row>
    <row r="347" spans="4:4" s="3" customFormat="1" x14ac:dyDescent="0.25">
      <c r="D347"/>
    </row>
    <row r="348" spans="4:4" s="3" customFormat="1" x14ac:dyDescent="0.25">
      <c r="D348"/>
    </row>
    <row r="349" spans="4:4" s="3" customFormat="1" x14ac:dyDescent="0.25">
      <c r="D349"/>
    </row>
    <row r="350" spans="4:4" s="3" customFormat="1" x14ac:dyDescent="0.25">
      <c r="D350"/>
    </row>
    <row r="351" spans="4:4" s="3" customFormat="1" x14ac:dyDescent="0.25">
      <c r="D351"/>
    </row>
    <row r="352" spans="4:4" s="3" customFormat="1" x14ac:dyDescent="0.25">
      <c r="D352"/>
    </row>
    <row r="353" spans="4:4" s="3" customFormat="1" x14ac:dyDescent="0.25">
      <c r="D353"/>
    </row>
    <row r="354" spans="4:4" s="3" customFormat="1" x14ac:dyDescent="0.25">
      <c r="D354"/>
    </row>
    <row r="355" spans="4:4" s="3" customFormat="1" x14ac:dyDescent="0.25">
      <c r="D355"/>
    </row>
    <row r="356" spans="4:4" s="3" customFormat="1" x14ac:dyDescent="0.25">
      <c r="D356"/>
    </row>
    <row r="357" spans="4:4" s="3" customFormat="1" x14ac:dyDescent="0.25">
      <c r="D357"/>
    </row>
    <row r="358" spans="4:4" s="3" customFormat="1" x14ac:dyDescent="0.25">
      <c r="D358"/>
    </row>
    <row r="359" spans="4:4" s="3" customFormat="1" x14ac:dyDescent="0.25">
      <c r="D359"/>
    </row>
    <row r="360" spans="4:4" s="3" customFormat="1" x14ac:dyDescent="0.25">
      <c r="D360"/>
    </row>
    <row r="361" spans="4:4" s="3" customFormat="1" x14ac:dyDescent="0.25">
      <c r="D361"/>
    </row>
    <row r="362" spans="4:4" s="3" customFormat="1" x14ac:dyDescent="0.25">
      <c r="D362"/>
    </row>
    <row r="363" spans="4:4" s="3" customFormat="1" x14ac:dyDescent="0.25">
      <c r="D363"/>
    </row>
    <row r="364" spans="4:4" s="3" customFormat="1" x14ac:dyDescent="0.25">
      <c r="D364"/>
    </row>
    <row r="365" spans="4:4" s="3" customFormat="1" x14ac:dyDescent="0.25">
      <c r="D365"/>
    </row>
    <row r="366" spans="4:4" s="3" customFormat="1" x14ac:dyDescent="0.25">
      <c r="D366"/>
    </row>
    <row r="367" spans="4:4" s="3" customFormat="1" x14ac:dyDescent="0.25">
      <c r="D367"/>
    </row>
    <row r="368" spans="4:4" s="3" customFormat="1" x14ac:dyDescent="0.25">
      <c r="D368"/>
    </row>
    <row r="369" spans="4:4" s="3" customFormat="1" x14ac:dyDescent="0.25">
      <c r="D369"/>
    </row>
    <row r="370" spans="4:4" s="3" customFormat="1" x14ac:dyDescent="0.25">
      <c r="D370"/>
    </row>
    <row r="371" spans="4:4" s="3" customFormat="1" x14ac:dyDescent="0.25">
      <c r="D371"/>
    </row>
    <row r="372" spans="4:4" s="3" customFormat="1" x14ac:dyDescent="0.25">
      <c r="D372"/>
    </row>
    <row r="373" spans="4:4" s="3" customFormat="1" x14ac:dyDescent="0.25">
      <c r="D373"/>
    </row>
    <row r="374" spans="4:4" s="3" customFormat="1" x14ac:dyDescent="0.25">
      <c r="D374"/>
    </row>
    <row r="375" spans="4:4" s="3" customFormat="1" x14ac:dyDescent="0.25">
      <c r="D375"/>
    </row>
    <row r="376" spans="4:4" s="3" customFormat="1" x14ac:dyDescent="0.25">
      <c r="D376"/>
    </row>
    <row r="377" spans="4:4" s="3" customFormat="1" x14ac:dyDescent="0.25">
      <c r="D377"/>
    </row>
    <row r="378" spans="4:4" s="3" customFormat="1" x14ac:dyDescent="0.25">
      <c r="D378"/>
    </row>
    <row r="379" spans="4:4" s="3" customFormat="1" x14ac:dyDescent="0.25">
      <c r="D379"/>
    </row>
    <row r="380" spans="4:4" s="3" customFormat="1" x14ac:dyDescent="0.25">
      <c r="D380"/>
    </row>
    <row r="381" spans="4:4" s="3" customFormat="1" x14ac:dyDescent="0.25">
      <c r="D381"/>
    </row>
    <row r="382" spans="4:4" s="3" customFormat="1" x14ac:dyDescent="0.25">
      <c r="D382"/>
    </row>
    <row r="383" spans="4:4" s="3" customFormat="1" x14ac:dyDescent="0.25">
      <c r="D383"/>
    </row>
    <row r="384" spans="4:4" s="3" customFormat="1" x14ac:dyDescent="0.25">
      <c r="D384"/>
    </row>
    <row r="385" spans="4:4" s="3" customFormat="1" x14ac:dyDescent="0.25">
      <c r="D385"/>
    </row>
    <row r="386" spans="4:4" s="3" customFormat="1" x14ac:dyDescent="0.25">
      <c r="D386"/>
    </row>
    <row r="387" spans="4:4" s="3" customFormat="1" x14ac:dyDescent="0.25">
      <c r="D387"/>
    </row>
    <row r="388" spans="4:4" s="3" customFormat="1" x14ac:dyDescent="0.25">
      <c r="D388"/>
    </row>
    <row r="389" spans="4:4" s="3" customFormat="1" x14ac:dyDescent="0.25">
      <c r="D389"/>
    </row>
    <row r="390" spans="4:4" s="3" customFormat="1" x14ac:dyDescent="0.25">
      <c r="D390"/>
    </row>
    <row r="391" spans="4:4" s="3" customFormat="1" x14ac:dyDescent="0.25">
      <c r="D391"/>
    </row>
    <row r="392" spans="4:4" s="3" customFormat="1" x14ac:dyDescent="0.25">
      <c r="D392"/>
    </row>
    <row r="393" spans="4:4" s="3" customFormat="1" x14ac:dyDescent="0.25">
      <c r="D393"/>
    </row>
    <row r="394" spans="4:4" s="3" customFormat="1" x14ac:dyDescent="0.25">
      <c r="D394"/>
    </row>
    <row r="395" spans="4:4" s="3" customFormat="1" x14ac:dyDescent="0.25">
      <c r="D395"/>
    </row>
    <row r="396" spans="4:4" s="3" customFormat="1" x14ac:dyDescent="0.25">
      <c r="D396"/>
    </row>
    <row r="397" spans="4:4" s="3" customFormat="1" x14ac:dyDescent="0.25">
      <c r="D397"/>
    </row>
    <row r="398" spans="4:4" s="3" customFormat="1" x14ac:dyDescent="0.25">
      <c r="D398"/>
    </row>
    <row r="399" spans="4:4" s="3" customFormat="1" x14ac:dyDescent="0.25">
      <c r="D399"/>
    </row>
    <row r="400" spans="4:4"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row r="727" spans="4:4" s="3" customFormat="1" x14ac:dyDescent="0.25"/>
    <row r="728" spans="4:4" s="3" customFormat="1" x14ac:dyDescent="0.25"/>
    <row r="729" spans="4:4" s="3" customFormat="1" x14ac:dyDescent="0.25"/>
    <row r="730" spans="4:4" s="3" customFormat="1" x14ac:dyDescent="0.25"/>
    <row r="731" spans="4:4" s="3" customFormat="1" x14ac:dyDescent="0.25"/>
    <row r="732" spans="4:4" s="3" customFormat="1" x14ac:dyDescent="0.25"/>
    <row r="733" spans="4:4" s="3" customFormat="1" x14ac:dyDescent="0.25"/>
    <row r="734" spans="4:4" s="3" customFormat="1" x14ac:dyDescent="0.25"/>
    <row r="735" spans="4:4" s="3" customFormat="1" x14ac:dyDescent="0.25"/>
    <row r="736" spans="4:4"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D36DCA-3565-472E-9DC2-100FB17A1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7bac02e1-0f5c-436e-90ad-ee1ea14b3ec1"/>
    <ds:schemaRef ds:uri="http://schemas.openxmlformats.org/package/2006/metadata/core-properties"/>
    <ds:schemaRef ds:uri="5bca2a45-0c75-447a-8c25-b121700448af"/>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2025-07-31T23:05:48Z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