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Lavers\OneDrive - Sempra\Desktop\CEC Spreadsheets\CEC To Submit\2025\"/>
    </mc:Choice>
  </mc:AlternateContent>
  <xr:revisionPtr revIDLastSave="0" documentId="8_{91DC5194-CF40-433A-9E62-1288B7936AD8}" xr6:coauthVersionLast="47" xr6:coauthVersionMax="47" xr10:uidLastSave="{00000000-0000-0000-0000-000000000000}"/>
  <bookViews>
    <workbookView xWindow="1560" yWindow="1560" windowWidth="24075" windowHeight="11715"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8" i="3" l="1"/>
  <c r="D118" i="3" s="1"/>
  <c r="C119" i="3"/>
  <c r="D119" i="3" s="1"/>
  <c r="C120" i="3"/>
  <c r="D120" i="3" s="1"/>
  <c r="C121" i="3"/>
  <c r="D121" i="3" s="1"/>
  <c r="C122" i="3"/>
  <c r="D122" i="3" s="1"/>
  <c r="C123" i="3"/>
  <c r="D123" i="3" s="1"/>
  <c r="C124" i="3"/>
  <c r="D124" i="3" s="1"/>
  <c r="C125" i="3"/>
  <c r="D125" i="3" s="1"/>
  <c r="C126" i="3"/>
  <c r="D126" i="3" s="1"/>
  <c r="C127" i="3"/>
  <c r="D127" i="3" s="1"/>
  <c r="C128" i="3"/>
  <c r="D128" i="3" s="1"/>
  <c r="C129" i="3"/>
  <c r="D129" i="3" s="1"/>
  <c r="C130" i="3"/>
  <c r="D130" i="3" s="1"/>
  <c r="C131" i="3"/>
  <c r="D131" i="3" s="1"/>
  <c r="C132" i="3"/>
  <c r="D132" i="3" s="1"/>
  <c r="C133" i="3"/>
  <c r="D133" i="3" s="1"/>
  <c r="C134" i="3"/>
  <c r="D134" i="3" s="1"/>
  <c r="C135" i="3"/>
  <c r="D135" i="3" s="1"/>
  <c r="C136" i="3"/>
  <c r="D136" i="3" s="1"/>
  <c r="C137" i="3"/>
  <c r="D137" i="3" s="1"/>
  <c r="C138" i="3"/>
  <c r="D138" i="3" s="1"/>
  <c r="C139" i="3"/>
  <c r="D139" i="3" s="1"/>
  <c r="C140" i="3"/>
  <c r="D140" i="3" s="1"/>
  <c r="C141" i="3"/>
  <c r="D141" i="3" s="1"/>
  <c r="C142" i="3"/>
  <c r="D142" i="3" s="1"/>
  <c r="C143" i="3"/>
  <c r="D143" i="3" s="1"/>
  <c r="C144" i="3"/>
  <c r="D144" i="3" s="1"/>
  <c r="C145" i="3"/>
  <c r="D145" i="3" s="1"/>
  <c r="C146" i="3"/>
  <c r="D146" i="3" s="1"/>
  <c r="C147" i="3"/>
  <c r="D147" i="3" s="1"/>
  <c r="C148" i="3"/>
  <c r="D148" i="3" s="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9" i="3"/>
  <c r="C149" i="3" l="1"/>
  <c r="C59" i="3"/>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26" i="4"/>
  <c r="D38" i="3"/>
  <c r="D39" i="3"/>
  <c r="D40" i="3"/>
  <c r="D41" i="3"/>
  <c r="D42" i="3"/>
  <c r="D43" i="3"/>
  <c r="D44" i="3"/>
  <c r="D45" i="3"/>
  <c r="D46" i="3"/>
  <c r="D47" i="3"/>
  <c r="D48" i="3"/>
  <c r="D49" i="3"/>
  <c r="D50" i="3"/>
  <c r="D51" i="3"/>
  <c r="D52" i="3"/>
  <c r="D53" i="3"/>
  <c r="D54" i="3"/>
  <c r="D55" i="3"/>
  <c r="D56" i="3"/>
  <c r="D57" i="3"/>
  <c r="D58" i="3"/>
  <c r="D62" i="3"/>
  <c r="C8" i="3"/>
  <c r="B10" i="3"/>
  <c r="B9" i="3"/>
  <c r="B8" i="3"/>
  <c r="B6" i="3"/>
  <c r="B5" i="3"/>
  <c r="B4" i="3"/>
  <c r="B3" i="3"/>
  <c r="B1" i="3"/>
  <c r="D34" i="3"/>
  <c r="D28" i="3"/>
  <c r="D29" i="3"/>
  <c r="D30" i="3"/>
  <c r="D31" i="3"/>
  <c r="D32" i="3"/>
  <c r="D33" i="3"/>
  <c r="D35" i="3"/>
  <c r="D36" i="3"/>
  <c r="D37" i="3"/>
  <c r="D27" i="3"/>
  <c r="D149" i="3" l="1"/>
  <c r="C150" i="3"/>
  <c r="D67" i="3"/>
  <c r="D66" i="3"/>
  <c r="D81" i="3"/>
  <c r="D77" i="3"/>
  <c r="D76" i="3"/>
  <c r="D60" i="3"/>
  <c r="D83" i="3"/>
  <c r="D59" i="3"/>
  <c r="D82" i="3"/>
  <c r="D78" i="3"/>
  <c r="D70" i="3"/>
  <c r="D85" i="3"/>
  <c r="D69" i="3"/>
  <c r="D61" i="3"/>
  <c r="D84" i="3"/>
  <c r="D68" i="3"/>
  <c r="D75" i="3"/>
  <c r="D74" i="3"/>
  <c r="D73" i="3"/>
  <c r="D65" i="3"/>
  <c r="D80" i="3"/>
  <c r="D72" i="3"/>
  <c r="D64" i="3"/>
  <c r="D79" i="3"/>
  <c r="D71" i="3"/>
  <c r="D63" i="3"/>
  <c r="D86" i="3"/>
  <c r="D150" i="3" l="1"/>
  <c r="C151" i="3"/>
  <c r="D87" i="3"/>
  <c r="D151" i="3" l="1"/>
  <c r="C152" i="3"/>
  <c r="D88" i="3"/>
  <c r="D152" i="3" l="1"/>
  <c r="C153" i="3"/>
  <c r="D89" i="3"/>
  <c r="D153" i="3" l="1"/>
  <c r="C154" i="3"/>
  <c r="D90" i="3"/>
  <c r="D154" i="3" l="1"/>
  <c r="C155" i="3"/>
  <c r="D91" i="3"/>
  <c r="D155" i="3" l="1"/>
  <c r="C156" i="3"/>
  <c r="D92" i="3"/>
  <c r="D156" i="3" l="1"/>
  <c r="C157" i="3"/>
  <c r="D93" i="3"/>
  <c r="D157" i="3" l="1"/>
  <c r="C158" i="3"/>
  <c r="D94" i="3"/>
  <c r="D158" i="3" l="1"/>
  <c r="C159" i="3"/>
  <c r="D95" i="3"/>
  <c r="D159" i="3" l="1"/>
  <c r="C160" i="3"/>
  <c r="D96" i="3"/>
  <c r="D160" i="3" l="1"/>
  <c r="C161" i="3"/>
  <c r="D97" i="3"/>
  <c r="D161" i="3" l="1"/>
  <c r="C162" i="3"/>
  <c r="D98" i="3"/>
  <c r="D162" i="3" l="1"/>
  <c r="C163" i="3"/>
  <c r="D99" i="3"/>
  <c r="D163" i="3" l="1"/>
  <c r="C164" i="3"/>
  <c r="D100" i="3"/>
  <c r="D164" i="3" l="1"/>
  <c r="C165" i="3"/>
  <c r="D101" i="3"/>
  <c r="D165" i="3" l="1"/>
  <c r="C166" i="3"/>
  <c r="D102" i="3"/>
  <c r="D166" i="3" l="1"/>
  <c r="C167" i="3"/>
  <c r="D103" i="3"/>
  <c r="D167" i="3" l="1"/>
  <c r="C168" i="3"/>
  <c r="D104" i="3"/>
  <c r="D168" i="3" l="1"/>
  <c r="C169" i="3"/>
  <c r="D105" i="3"/>
  <c r="D169" i="3" l="1"/>
  <c r="C170" i="3"/>
  <c r="D106" i="3"/>
  <c r="D170" i="3" l="1"/>
  <c r="C171" i="3"/>
  <c r="D107" i="3"/>
  <c r="D171" i="3" l="1"/>
  <c r="C172" i="3"/>
  <c r="D108" i="3"/>
  <c r="D172" i="3" l="1"/>
  <c r="C173" i="3"/>
  <c r="D109" i="3"/>
  <c r="D173" i="3" l="1"/>
  <c r="C174" i="3"/>
  <c r="D110" i="3"/>
  <c r="D174" i="3" l="1"/>
  <c r="C175" i="3"/>
  <c r="D111" i="3"/>
  <c r="D175" i="3" l="1"/>
  <c r="C176" i="3"/>
  <c r="D112" i="3"/>
  <c r="D176" i="3" l="1"/>
  <c r="C177" i="3"/>
  <c r="D113" i="3"/>
  <c r="D177" i="3" l="1"/>
  <c r="C178" i="3"/>
  <c r="D114" i="3"/>
  <c r="D178" i="3" l="1"/>
  <c r="C179" i="3"/>
  <c r="D115" i="3"/>
  <c r="D179" i="3" l="1"/>
  <c r="C180" i="3"/>
  <c r="D116" i="3"/>
  <c r="D180" i="3" l="1"/>
  <c r="C181" i="3"/>
  <c r="D117" i="3"/>
  <c r="D181" i="3" l="1"/>
  <c r="C182" i="3"/>
  <c r="D182" i="3" l="1"/>
  <c r="C183" i="3"/>
  <c r="D183" i="3" l="1"/>
  <c r="C184" i="3"/>
  <c r="D184" i="3" l="1"/>
  <c r="C185" i="3"/>
  <c r="D185" i="3" l="1"/>
  <c r="C186" i="3"/>
  <c r="D186" i="3" l="1"/>
  <c r="C187" i="3"/>
  <c r="D187" i="3" l="1"/>
  <c r="C188" i="3"/>
  <c r="D188" i="3" l="1"/>
  <c r="C189" i="3"/>
  <c r="D189" i="3" l="1"/>
  <c r="C190" i="3"/>
  <c r="D190" i="3" l="1"/>
  <c r="C191" i="3"/>
  <c r="D191" i="3" l="1"/>
  <c r="C192" i="3"/>
  <c r="D192" i="3" l="1"/>
  <c r="C193" i="3"/>
  <c r="D193" i="3" l="1"/>
  <c r="C194" i="3"/>
  <c r="D194" i="3" l="1"/>
  <c r="C195" i="3"/>
  <c r="D195" i="3" l="1"/>
  <c r="C196" i="3"/>
  <c r="D196" i="3" l="1"/>
  <c r="C197" i="3"/>
  <c r="D197" i="3" l="1"/>
  <c r="C198" i="3"/>
  <c r="D198" i="3" l="1"/>
  <c r="C199" i="3"/>
  <c r="D199" i="3" l="1"/>
  <c r="C200" i="3"/>
  <c r="D200" i="3" l="1"/>
  <c r="C201" i="3"/>
  <c r="D201" i="3" l="1"/>
  <c r="C202" i="3"/>
  <c r="D202" i="3" l="1"/>
  <c r="C203" i="3"/>
  <c r="D203" i="3" l="1"/>
  <c r="C204" i="3"/>
  <c r="D204" i="3" l="1"/>
  <c r="C205" i="3"/>
  <c r="D205" i="3" l="1"/>
  <c r="C206" i="3"/>
  <c r="D206" i="3" l="1"/>
  <c r="C207" i="3"/>
  <c r="D207" i="3" l="1"/>
  <c r="C208" i="3"/>
  <c r="D208" i="3" s="1"/>
</calcChain>
</file>

<file path=xl/sharedStrings.xml><?xml version="1.0" encoding="utf-8"?>
<sst xmlns="http://schemas.openxmlformats.org/spreadsheetml/2006/main" count="68" uniqueCount="58">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</sst>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_(* #,##0.0_);_(* \(#,##0.0\);_(* &quot;-&quot;??_);_(@_)"/>
    <numFmt numFmtId="167" formatCode="_(* #,##0_);_(* \(#,##0\);_(* &quot;-&quot;??_);_(@_)"/>
    <numFmt numFmtId="168" formatCode="mm/dd/yy;@"/>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6" fontId="8" fillId="2" borderId="2" xfId="0" applyNumberFormat="1" applyFont="1" applyFill="1" applyBorder="1" applyAlignment="1" applyProtection="1">
      <alignment horizontal="right" wrapText="1"/>
      <protection locked="0"/>
    </xf>
    <xf numFmtId="168"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5" xfId="0" applyNumberFormat="1" applyFont="1" applyBorder="1" applyProtection="1">
      <protection locked="0"/>
    </xf>
    <xf numFmtId="0" fontId="8" fillId="0" borderId="0" xfId="0" applyFont="1" applyProtection="1">
      <protection locked="0"/>
    </xf>
    <xf numFmtId="166" fontId="8" fillId="0" borderId="6" xfId="0" applyNumberFormat="1" applyFont="1" applyBorder="1" applyProtection="1">
      <protection locked="0"/>
    </xf>
    <xf numFmtId="0" fontId="0" fillId="0" borderId="1" xfId="0" applyBorder="1" applyProtection="1">
      <protection locked="0"/>
    </xf>
    <xf numFmtId="166" fontId="8" fillId="0" borderId="7" xfId="0"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8" fontId="8" fillId="0" borderId="2" xfId="0" applyNumberFormat="1" applyFont="1" applyBorder="1" applyAlignment="1">
      <alignment horizontal="center" wrapText="1"/>
    </xf>
    <xf numFmtId="168" fontId="8" fillId="0" borderId="3" xfId="0" applyNumberFormat="1" applyFont="1" applyBorder="1" applyAlignment="1">
      <alignment horizontal="center" wrapText="1"/>
    </xf>
    <xf numFmtId="168"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E24" sqref="E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1" t="s">
        <v>0</v>
      </c>
      <c r="C1" s="51"/>
    </row>
    <row r="2" spans="2:12" ht="21" customHeight="1" x14ac:dyDescent="0.2">
      <c r="B2" s="51" t="s">
        <v>1</v>
      </c>
      <c r="C2" s="51"/>
    </row>
    <row r="3" spans="2:12" ht="50.25" customHeight="1" x14ac:dyDescent="0.2">
      <c r="B3" s="57" t="s">
        <v>2</v>
      </c>
      <c r="C3" s="57"/>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18</v>
      </c>
      <c r="E15" s="39"/>
    </row>
    <row r="16" spans="2:12" s="2" customFormat="1" ht="15.75" x14ac:dyDescent="0.2">
      <c r="B16" s="16" t="s">
        <v>19</v>
      </c>
      <c r="C16" s="15"/>
    </row>
    <row r="17" spans="2:12" s="2" customFormat="1" ht="15.75" x14ac:dyDescent="0.2">
      <c r="B17" s="14" t="s">
        <v>20</v>
      </c>
      <c r="C17" s="15" t="s">
        <v>21</v>
      </c>
      <c r="E17" s="39"/>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1">
        <v>45748</v>
      </c>
    </row>
    <row r="22" spans="2:12" s="2" customFormat="1" ht="15.75" x14ac:dyDescent="0.2">
      <c r="B22" s="14" t="s">
        <v>27</v>
      </c>
      <c r="C22" s="41">
        <v>45838</v>
      </c>
    </row>
    <row r="23" spans="2:12" s="2" customFormat="1" ht="15.75" x14ac:dyDescent="0.2">
      <c r="B23" s="14" t="s">
        <v>28</v>
      </c>
      <c r="C23" s="41">
        <v>45870</v>
      </c>
    </row>
    <row r="24" spans="2:12" s="2" customFormat="1" ht="39" customHeight="1" x14ac:dyDescent="0.2">
      <c r="B24" s="14"/>
      <c r="C24" s="23"/>
    </row>
    <row r="25" spans="2:12" s="2" customFormat="1" ht="117.75" customHeight="1" x14ac:dyDescent="0.2">
      <c r="B25" s="56" t="s">
        <v>29</v>
      </c>
      <c r="C25" s="56"/>
      <c r="D25" s="56"/>
      <c r="E25" s="56"/>
      <c r="F25" s="56"/>
      <c r="G25" s="56"/>
      <c r="H25" s="56"/>
      <c r="I25" s="56"/>
      <c r="J25" s="56"/>
      <c r="K25" s="56"/>
      <c r="L25" s="56"/>
    </row>
    <row r="26" spans="2:12" s="2" customFormat="1" ht="64.5" customHeight="1" x14ac:dyDescent="0.2">
      <c r="B26" s="37" t="s">
        <v>30</v>
      </c>
      <c r="C26" s="38">
        <f>C23</f>
        <v>45870</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5" t="s">
        <v>32</v>
      </c>
      <c r="C29" s="55"/>
      <c r="D29" s="55"/>
      <c r="E29" s="55"/>
      <c r="F29" s="55"/>
      <c r="G29" s="55"/>
      <c r="H29" s="55"/>
      <c r="I29" s="55"/>
      <c r="J29" s="55"/>
      <c r="K29" s="55"/>
      <c r="L29" s="55"/>
    </row>
    <row r="30" spans="2:12" s="2" customFormat="1" ht="12" customHeight="1" x14ac:dyDescent="0.2">
      <c r="B30" s="55"/>
      <c r="C30" s="55"/>
      <c r="D30" s="55"/>
      <c r="E30" s="55"/>
      <c r="F30" s="55"/>
      <c r="G30" s="55"/>
      <c r="H30" s="55"/>
      <c r="I30" s="55"/>
      <c r="J30" s="55"/>
      <c r="K30" s="55"/>
      <c r="L30" s="55"/>
    </row>
    <row r="31" spans="2:12" s="2" customFormat="1" ht="131.25" customHeight="1" x14ac:dyDescent="0.2">
      <c r="B31" s="52" t="s">
        <v>33</v>
      </c>
      <c r="C31" s="53"/>
      <c r="D31" s="53"/>
      <c r="E31" s="53"/>
      <c r="F31" s="53"/>
      <c r="G31" s="53"/>
      <c r="H31" s="53"/>
      <c r="I31" s="53"/>
      <c r="J31" s="53"/>
      <c r="K31" s="53"/>
      <c r="L31" s="54"/>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5"/>
  <sheetViews>
    <sheetView topLeftCell="A173" zoomScale="70" zoomScaleNormal="70" workbookViewId="0">
      <selection activeCell="I206" sqref="I206:I209"/>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 min="9" max="9" width="15" bestFit="1" customWidth="1"/>
  </cols>
  <sheetData>
    <row r="1" spans="2:5" x14ac:dyDescent="0.3">
      <c r="B1" s="64" t="str">
        <f>Declaration!B3</f>
        <v>FORM CEC-1314 UNDERGROUND GAS STORAGE DATA</v>
      </c>
      <c r="C1" s="64"/>
      <c r="D1" s="64"/>
      <c r="E1" s="64"/>
    </row>
    <row r="3" spans="2:5" x14ac:dyDescent="0.3">
      <c r="B3" s="20" t="str">
        <f>Declaration!B6</f>
        <v>Storage Field Name</v>
      </c>
      <c r="C3" s="65" t="s">
        <v>6</v>
      </c>
      <c r="D3" s="66"/>
      <c r="E3" s="67"/>
    </row>
    <row r="4" spans="2:5" x14ac:dyDescent="0.3">
      <c r="B4" s="20" t="str">
        <f>Declaration!B7</f>
        <v>Company Name</v>
      </c>
      <c r="C4" s="65" t="s">
        <v>8</v>
      </c>
      <c r="D4" s="68"/>
      <c r="E4" s="69"/>
    </row>
    <row r="5" spans="2:5" x14ac:dyDescent="0.3">
      <c r="B5" s="20" t="str">
        <f>Declaration!B11</f>
        <v>Name</v>
      </c>
      <c r="C5" s="65" t="s">
        <v>10</v>
      </c>
      <c r="D5" s="68"/>
      <c r="E5" s="69"/>
    </row>
    <row r="6" spans="2:5" ht="21" x14ac:dyDescent="0.35">
      <c r="B6" s="20" t="str">
        <f>Declaration!B13</f>
        <v>E-mail</v>
      </c>
      <c r="C6" s="73" t="s">
        <v>14</v>
      </c>
      <c r="D6" s="66"/>
      <c r="E6" s="67"/>
    </row>
    <row r="7" spans="2:5" x14ac:dyDescent="0.3">
      <c r="B7" s="21"/>
      <c r="C7" s="29"/>
      <c r="D7" s="29"/>
      <c r="E7" s="29"/>
    </row>
    <row r="8" spans="2:5" x14ac:dyDescent="0.3">
      <c r="B8" s="22" t="str">
        <f>Declaration!B21</f>
        <v>Beginning Reporting Date  (mm/dd/yy)</v>
      </c>
      <c r="C8" s="70">
        <f>Declaration!C21</f>
        <v>45748</v>
      </c>
      <c r="D8" s="71"/>
      <c r="E8" s="72"/>
    </row>
    <row r="9" spans="2:5" x14ac:dyDescent="0.3">
      <c r="B9" s="22" t="str">
        <f>Declaration!B22</f>
        <v>Ending Reporting Date (mm/dd/yy)</v>
      </c>
      <c r="C9" s="70">
        <f>Declaration!C22</f>
        <v>45838</v>
      </c>
      <c r="D9" s="71"/>
      <c r="E9" s="72"/>
    </row>
    <row r="10" spans="2:5" x14ac:dyDescent="0.3">
      <c r="B10" s="22" t="str">
        <f>Declaration!B23</f>
        <v>Date Form Submitted (mm/dd/yy)</v>
      </c>
      <c r="C10" s="70">
        <v>45870</v>
      </c>
      <c r="D10" s="71"/>
      <c r="E10" s="72"/>
    </row>
    <row r="11" spans="2:5" x14ac:dyDescent="0.3">
      <c r="B11" s="17"/>
      <c r="C11" s="17"/>
      <c r="D11" s="17"/>
      <c r="E11" s="18"/>
    </row>
    <row r="12" spans="2:5" x14ac:dyDescent="0.3">
      <c r="B12" s="61" t="s">
        <v>35</v>
      </c>
      <c r="C12" s="62"/>
      <c r="D12" s="62"/>
      <c r="E12" s="63"/>
    </row>
    <row r="13" spans="2:5" x14ac:dyDescent="0.3">
      <c r="B13" s="20" t="s">
        <v>36</v>
      </c>
      <c r="C13" s="58" t="s">
        <v>6</v>
      </c>
      <c r="D13" s="59"/>
      <c r="E13" s="60"/>
    </row>
    <row r="14" spans="2:5" x14ac:dyDescent="0.3">
      <c r="B14" s="20" t="s">
        <v>37</v>
      </c>
      <c r="C14" s="58" t="s">
        <v>38</v>
      </c>
      <c r="D14" s="59"/>
      <c r="E14" s="60"/>
    </row>
    <row r="15" spans="2:5" x14ac:dyDescent="0.3">
      <c r="B15" s="20" t="s">
        <v>39</v>
      </c>
      <c r="C15" s="58" t="s">
        <v>40</v>
      </c>
      <c r="D15" s="59"/>
      <c r="E15" s="60"/>
    </row>
    <row r="16" spans="2:5" x14ac:dyDescent="0.3">
      <c r="B16" s="20" t="s">
        <v>41</v>
      </c>
      <c r="C16" s="74" t="s">
        <v>42</v>
      </c>
      <c r="D16" s="75"/>
      <c r="E16" s="76"/>
    </row>
    <row r="17" spans="1:11" x14ac:dyDescent="0.3">
      <c r="B17" s="20" t="s">
        <v>43</v>
      </c>
      <c r="C17" s="74" t="s">
        <v>44</v>
      </c>
      <c r="D17" s="75"/>
      <c r="E17" s="76"/>
      <c r="G17" s="17"/>
      <c r="H17" s="17"/>
    </row>
    <row r="18" spans="1:11" x14ac:dyDescent="0.3">
      <c r="B18" s="17"/>
      <c r="C18" s="19"/>
      <c r="D18" s="19"/>
      <c r="E18" s="19"/>
      <c r="G18" s="17"/>
      <c r="H18" s="17"/>
    </row>
    <row r="19" spans="1:11" x14ac:dyDescent="0.3">
      <c r="B19" s="20" t="s">
        <v>45</v>
      </c>
      <c r="C19" s="77">
        <v>86200000</v>
      </c>
      <c r="D19" s="59"/>
      <c r="E19" s="60"/>
      <c r="G19" s="17"/>
      <c r="H19" s="17"/>
    </row>
    <row r="20" spans="1:11" x14ac:dyDescent="0.3">
      <c r="B20" s="20" t="s">
        <v>46</v>
      </c>
      <c r="C20" s="77">
        <v>167725000</v>
      </c>
      <c r="D20" s="59"/>
      <c r="E20" s="60"/>
      <c r="G20" s="17"/>
      <c r="H20" s="17"/>
    </row>
    <row r="21" spans="1:11" x14ac:dyDescent="0.3">
      <c r="B21" s="20" t="s">
        <v>47</v>
      </c>
      <c r="C21" s="77">
        <v>1860000</v>
      </c>
      <c r="D21" s="59"/>
      <c r="E21" s="60"/>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61" t="s">
        <v>48</v>
      </c>
      <c r="B24" s="62"/>
      <c r="C24" s="62"/>
      <c r="D24" s="62"/>
      <c r="E24" s="62"/>
      <c r="F24" s="63"/>
      <c r="G24" s="17"/>
      <c r="H24" s="17"/>
    </row>
    <row r="26" spans="1:11" ht="57" x14ac:dyDescent="0.3">
      <c r="A26" s="6" t="s">
        <v>49</v>
      </c>
      <c r="B26" s="6" t="s">
        <v>50</v>
      </c>
      <c r="C26" s="6" t="s">
        <v>51</v>
      </c>
      <c r="D26" s="6" t="s">
        <v>52</v>
      </c>
      <c r="E26" s="6" t="s">
        <v>53</v>
      </c>
      <c r="F26" s="6" t="s">
        <v>54</v>
      </c>
      <c r="G26" s="34" t="s">
        <v>55</v>
      </c>
      <c r="H26" s="34" t="s">
        <v>56</v>
      </c>
    </row>
    <row r="27" spans="1:11" s="3" customFormat="1" x14ac:dyDescent="0.3">
      <c r="A27" s="24">
        <v>45658</v>
      </c>
      <c r="B27" s="36">
        <v>81525000</v>
      </c>
      <c r="C27" s="31">
        <v>57170969.200000003</v>
      </c>
      <c r="D27" s="32">
        <f>B27+C27</f>
        <v>138695969.19999999</v>
      </c>
      <c r="E27" s="31">
        <v>0.3</v>
      </c>
      <c r="F27" s="31">
        <v>189268</v>
      </c>
      <c r="G27" s="42">
        <v>0</v>
      </c>
      <c r="H27" s="43"/>
    </row>
    <row r="28" spans="1:11" s="3" customFormat="1" x14ac:dyDescent="0.3">
      <c r="A28" s="24">
        <v>45659</v>
      </c>
      <c r="B28" s="36">
        <v>81525000</v>
      </c>
      <c r="C28" s="31">
        <f>C27+E27-F27-G27</f>
        <v>56981701.5</v>
      </c>
      <c r="D28" s="32">
        <f t="shared" ref="D28:D38" si="0">B28+C28</f>
        <v>138506701.5</v>
      </c>
      <c r="E28" s="31">
        <v>0</v>
      </c>
      <c r="F28" s="31">
        <v>205337.4</v>
      </c>
      <c r="G28" s="42">
        <v>0</v>
      </c>
      <c r="H28" s="43"/>
    </row>
    <row r="29" spans="1:11" s="3" customFormat="1" x14ac:dyDescent="0.3">
      <c r="A29" s="24">
        <v>45660</v>
      </c>
      <c r="B29" s="36">
        <v>81525000</v>
      </c>
      <c r="C29" s="31">
        <f>C28+E28-F28-G28</f>
        <v>56776364.100000001</v>
      </c>
      <c r="D29" s="32">
        <f t="shared" si="0"/>
        <v>138301364.09999999</v>
      </c>
      <c r="E29" s="31">
        <v>0</v>
      </c>
      <c r="F29" s="31">
        <v>200328.4</v>
      </c>
      <c r="G29" s="42">
        <v>0</v>
      </c>
      <c r="H29" s="43"/>
      <c r="K29" s="25"/>
    </row>
    <row r="30" spans="1:11" s="3" customFormat="1" x14ac:dyDescent="0.3">
      <c r="A30" s="24">
        <v>45661</v>
      </c>
      <c r="B30" s="36">
        <v>81525000</v>
      </c>
      <c r="C30" s="31">
        <f>C29+E29-F29-G29</f>
        <v>56576035.700000003</v>
      </c>
      <c r="D30" s="32">
        <f t="shared" si="0"/>
        <v>138101035.69999999</v>
      </c>
      <c r="E30" s="31">
        <v>0.2</v>
      </c>
      <c r="F30" s="31">
        <v>103450.6</v>
      </c>
      <c r="G30" s="42">
        <v>0</v>
      </c>
      <c r="H30" s="43"/>
      <c r="K30" s="25"/>
    </row>
    <row r="31" spans="1:11" s="3" customFormat="1" x14ac:dyDescent="0.3">
      <c r="A31" s="24">
        <v>45662</v>
      </c>
      <c r="B31" s="36">
        <v>81525000</v>
      </c>
      <c r="C31" s="31">
        <f t="shared" ref="C31:C94" si="1">C30+E30-F30-G30</f>
        <v>56472585.300000004</v>
      </c>
      <c r="D31" s="32">
        <f t="shared" si="0"/>
        <v>137997585.30000001</v>
      </c>
      <c r="E31" s="31">
        <v>0</v>
      </c>
      <c r="F31" s="31">
        <v>156718</v>
      </c>
      <c r="G31" s="42">
        <v>0</v>
      </c>
      <c r="H31" s="43"/>
      <c r="K31" s="25"/>
    </row>
    <row r="32" spans="1:11" s="3" customFormat="1" x14ac:dyDescent="0.3">
      <c r="A32" s="24">
        <v>45663</v>
      </c>
      <c r="B32" s="36">
        <v>81525000</v>
      </c>
      <c r="C32" s="31">
        <f t="shared" si="1"/>
        <v>56315867.300000004</v>
      </c>
      <c r="D32" s="32">
        <f t="shared" si="0"/>
        <v>137840867.30000001</v>
      </c>
      <c r="E32" s="31">
        <v>0.5</v>
      </c>
      <c r="F32" s="31">
        <v>246223.1</v>
      </c>
      <c r="G32" s="42">
        <v>0</v>
      </c>
      <c r="H32" s="43"/>
    </row>
    <row r="33" spans="1:8" s="3" customFormat="1" x14ac:dyDescent="0.3">
      <c r="A33" s="24">
        <v>45664</v>
      </c>
      <c r="B33" s="36">
        <v>81525000</v>
      </c>
      <c r="C33" s="31">
        <f t="shared" si="1"/>
        <v>56069644.700000003</v>
      </c>
      <c r="D33" s="32">
        <f t="shared" si="0"/>
        <v>137594644.69999999</v>
      </c>
      <c r="E33" s="31">
        <v>41.9</v>
      </c>
      <c r="F33" s="31">
        <v>717645.9</v>
      </c>
      <c r="G33" s="42">
        <v>0</v>
      </c>
      <c r="H33" s="43"/>
    </row>
    <row r="34" spans="1:8" s="3" customFormat="1" x14ac:dyDescent="0.3">
      <c r="A34" s="24">
        <v>45665</v>
      </c>
      <c r="B34" s="36">
        <v>81525000</v>
      </c>
      <c r="C34" s="31">
        <f t="shared" si="1"/>
        <v>55352040.700000003</v>
      </c>
      <c r="D34" s="32">
        <f t="shared" si="0"/>
        <v>136877040.69999999</v>
      </c>
      <c r="E34" s="31">
        <v>7.7</v>
      </c>
      <c r="F34" s="31">
        <v>557518.6</v>
      </c>
      <c r="G34" s="42">
        <v>0</v>
      </c>
      <c r="H34" s="43"/>
    </row>
    <row r="35" spans="1:8" s="3" customFormat="1" x14ac:dyDescent="0.3">
      <c r="A35" s="24">
        <v>45666</v>
      </c>
      <c r="B35" s="36">
        <v>81525000</v>
      </c>
      <c r="C35" s="31">
        <f t="shared" si="1"/>
        <v>54794529.800000004</v>
      </c>
      <c r="D35" s="32">
        <f t="shared" si="0"/>
        <v>136319529.80000001</v>
      </c>
      <c r="E35" s="31">
        <v>30.9</v>
      </c>
      <c r="F35" s="31">
        <v>761731.1</v>
      </c>
      <c r="G35" s="42">
        <v>0</v>
      </c>
      <c r="H35" s="43"/>
    </row>
    <row r="36" spans="1:8" s="3" customFormat="1" x14ac:dyDescent="0.3">
      <c r="A36" s="24">
        <v>45667</v>
      </c>
      <c r="B36" s="36">
        <v>81525000</v>
      </c>
      <c r="C36" s="31">
        <f t="shared" si="1"/>
        <v>54032829.600000001</v>
      </c>
      <c r="D36" s="32">
        <f t="shared" si="0"/>
        <v>135557829.59999999</v>
      </c>
      <c r="E36" s="31">
        <v>3.8</v>
      </c>
      <c r="F36" s="31">
        <v>351360.3</v>
      </c>
      <c r="G36" s="42">
        <v>0</v>
      </c>
      <c r="H36" s="43"/>
    </row>
    <row r="37" spans="1:8" s="3" customFormat="1" x14ac:dyDescent="0.3">
      <c r="A37" s="24">
        <v>45668</v>
      </c>
      <c r="B37" s="36">
        <v>81525000</v>
      </c>
      <c r="C37" s="31">
        <f t="shared" si="1"/>
        <v>53681473.100000001</v>
      </c>
      <c r="D37" s="32">
        <f t="shared" si="0"/>
        <v>135206473.09999999</v>
      </c>
      <c r="E37" s="31">
        <v>0</v>
      </c>
      <c r="F37" s="31">
        <v>186.1</v>
      </c>
      <c r="G37" s="42">
        <v>0</v>
      </c>
      <c r="H37" s="43"/>
    </row>
    <row r="38" spans="1:8" s="3" customFormat="1" x14ac:dyDescent="0.3">
      <c r="A38" s="24">
        <v>45669</v>
      </c>
      <c r="B38" s="36">
        <v>81525000</v>
      </c>
      <c r="C38" s="31">
        <f t="shared" si="1"/>
        <v>53681287</v>
      </c>
      <c r="D38" s="32">
        <f t="shared" si="0"/>
        <v>135206287</v>
      </c>
      <c r="E38" s="31">
        <v>0</v>
      </c>
      <c r="F38" s="31">
        <v>78060.5</v>
      </c>
      <c r="G38" s="42">
        <v>0</v>
      </c>
      <c r="H38" s="43"/>
    </row>
    <row r="39" spans="1:8" s="3" customFormat="1" x14ac:dyDescent="0.3">
      <c r="A39" s="24">
        <v>45670</v>
      </c>
      <c r="B39" s="36">
        <v>81525000</v>
      </c>
      <c r="C39" s="31">
        <f t="shared" si="1"/>
        <v>53603226.5</v>
      </c>
      <c r="D39" s="32">
        <f t="shared" ref="D39:D102" si="2">B39+C39</f>
        <v>135128226.5</v>
      </c>
      <c r="E39" s="31">
        <v>1.7</v>
      </c>
      <c r="F39" s="31">
        <v>546829.19999999995</v>
      </c>
      <c r="G39" s="42">
        <v>0</v>
      </c>
      <c r="H39" s="43"/>
    </row>
    <row r="40" spans="1:8" s="3" customFormat="1" x14ac:dyDescent="0.3">
      <c r="A40" s="24">
        <v>45671</v>
      </c>
      <c r="B40" s="36">
        <v>81525000</v>
      </c>
      <c r="C40" s="31">
        <f t="shared" si="1"/>
        <v>53056399</v>
      </c>
      <c r="D40" s="32">
        <f t="shared" si="2"/>
        <v>134581399</v>
      </c>
      <c r="E40" s="31">
        <v>3.9</v>
      </c>
      <c r="F40" s="31">
        <v>946917.6</v>
      </c>
      <c r="G40" s="42">
        <v>0</v>
      </c>
      <c r="H40" s="43"/>
    </row>
    <row r="41" spans="1:8" s="3" customFormat="1" x14ac:dyDescent="0.3">
      <c r="A41" s="24">
        <v>45672</v>
      </c>
      <c r="B41" s="36">
        <v>81525000</v>
      </c>
      <c r="C41" s="31">
        <f t="shared" si="1"/>
        <v>52109485.299999997</v>
      </c>
      <c r="D41" s="32">
        <f t="shared" si="2"/>
        <v>133634485.3</v>
      </c>
      <c r="E41" s="31">
        <v>1.5</v>
      </c>
      <c r="F41" s="31">
        <v>596259.4</v>
      </c>
      <c r="G41" s="42">
        <v>0</v>
      </c>
      <c r="H41" s="43"/>
    </row>
    <row r="42" spans="1:8" s="3" customFormat="1" x14ac:dyDescent="0.3">
      <c r="A42" s="24">
        <v>45673</v>
      </c>
      <c r="B42" s="36">
        <v>81525000</v>
      </c>
      <c r="C42" s="31">
        <f t="shared" si="1"/>
        <v>51513227.399999999</v>
      </c>
      <c r="D42" s="32">
        <f t="shared" si="2"/>
        <v>133038227.40000001</v>
      </c>
      <c r="E42" s="31">
        <v>0.8</v>
      </c>
      <c r="F42" s="31">
        <v>764465.7</v>
      </c>
      <c r="G42" s="42">
        <v>0</v>
      </c>
      <c r="H42" s="43"/>
    </row>
    <row r="43" spans="1:8" s="3" customFormat="1" x14ac:dyDescent="0.3">
      <c r="A43" s="24">
        <v>45674</v>
      </c>
      <c r="B43" s="36">
        <v>81525000</v>
      </c>
      <c r="C43" s="31">
        <f t="shared" si="1"/>
        <v>50748762.499999993</v>
      </c>
      <c r="D43" s="32">
        <f t="shared" si="2"/>
        <v>132273762.5</v>
      </c>
      <c r="E43" s="31">
        <v>0</v>
      </c>
      <c r="F43" s="31">
        <v>546641.1</v>
      </c>
      <c r="G43" s="42">
        <v>0</v>
      </c>
      <c r="H43" s="43"/>
    </row>
    <row r="44" spans="1:8" s="3" customFormat="1" x14ac:dyDescent="0.3">
      <c r="A44" s="24">
        <v>45675</v>
      </c>
      <c r="B44" s="36">
        <v>81525000</v>
      </c>
      <c r="C44" s="31">
        <f t="shared" si="1"/>
        <v>50202121.399999991</v>
      </c>
      <c r="D44" s="32">
        <f t="shared" si="2"/>
        <v>131727121.39999999</v>
      </c>
      <c r="E44" s="31">
        <v>4</v>
      </c>
      <c r="F44" s="31">
        <v>559306.1</v>
      </c>
      <c r="G44" s="42">
        <v>0</v>
      </c>
      <c r="H44" s="43"/>
    </row>
    <row r="45" spans="1:8" s="3" customFormat="1" x14ac:dyDescent="0.3">
      <c r="A45" s="24">
        <v>45676</v>
      </c>
      <c r="B45" s="36">
        <v>81525000</v>
      </c>
      <c r="C45" s="31">
        <f t="shared" si="1"/>
        <v>49642819.29999999</v>
      </c>
      <c r="D45" s="32">
        <f t="shared" si="2"/>
        <v>131167819.29999998</v>
      </c>
      <c r="E45" s="31">
        <v>17.600000000000001</v>
      </c>
      <c r="F45" s="31">
        <v>895806.1</v>
      </c>
      <c r="G45" s="42">
        <v>0</v>
      </c>
      <c r="H45" s="43"/>
    </row>
    <row r="46" spans="1:8" s="3" customFormat="1" x14ac:dyDescent="0.3">
      <c r="A46" s="24">
        <v>45677</v>
      </c>
      <c r="B46" s="36">
        <v>81525000</v>
      </c>
      <c r="C46" s="31">
        <f t="shared" si="1"/>
        <v>48747030.79999999</v>
      </c>
      <c r="D46" s="32">
        <f t="shared" si="2"/>
        <v>130272030.79999998</v>
      </c>
      <c r="E46" s="31">
        <v>9.5</v>
      </c>
      <c r="F46" s="31">
        <v>793802.9</v>
      </c>
      <c r="G46" s="42">
        <v>0</v>
      </c>
      <c r="H46" s="43"/>
    </row>
    <row r="47" spans="1:8" s="3" customFormat="1" x14ac:dyDescent="0.3">
      <c r="A47" s="24">
        <v>45678</v>
      </c>
      <c r="B47" s="36">
        <v>81525000</v>
      </c>
      <c r="C47" s="31">
        <f t="shared" si="1"/>
        <v>47953237.399999991</v>
      </c>
      <c r="D47" s="32">
        <f t="shared" si="2"/>
        <v>129478237.39999999</v>
      </c>
      <c r="E47" s="31">
        <v>4.7</v>
      </c>
      <c r="F47" s="31">
        <v>1021870</v>
      </c>
      <c r="G47" s="42">
        <v>0</v>
      </c>
      <c r="H47" s="43"/>
    </row>
    <row r="48" spans="1:8" s="3" customFormat="1" x14ac:dyDescent="0.3">
      <c r="A48" s="24">
        <v>45679</v>
      </c>
      <c r="B48" s="36">
        <v>81525000</v>
      </c>
      <c r="C48" s="31">
        <f t="shared" si="1"/>
        <v>46931372.099999994</v>
      </c>
      <c r="D48" s="32">
        <f t="shared" si="2"/>
        <v>128456372.09999999</v>
      </c>
      <c r="E48" s="31">
        <v>5.8</v>
      </c>
      <c r="F48" s="31">
        <v>985179.6</v>
      </c>
      <c r="G48" s="42">
        <v>0</v>
      </c>
      <c r="H48" s="43"/>
    </row>
    <row r="49" spans="1:8" s="3" customFormat="1" x14ac:dyDescent="0.3">
      <c r="A49" s="24">
        <v>45680</v>
      </c>
      <c r="B49" s="36">
        <v>81525000</v>
      </c>
      <c r="C49" s="31">
        <f t="shared" si="1"/>
        <v>45946198.29999999</v>
      </c>
      <c r="D49" s="32">
        <f t="shared" si="2"/>
        <v>127471198.29999998</v>
      </c>
      <c r="E49" s="31">
        <v>3.6</v>
      </c>
      <c r="F49" s="31">
        <v>730028.4</v>
      </c>
      <c r="G49" s="42">
        <v>0</v>
      </c>
      <c r="H49" s="43"/>
    </row>
    <row r="50" spans="1:8" s="3" customFormat="1" x14ac:dyDescent="0.3">
      <c r="A50" s="24">
        <v>45681</v>
      </c>
      <c r="B50" s="36">
        <v>81525000</v>
      </c>
      <c r="C50" s="31">
        <f t="shared" si="1"/>
        <v>45216173.499999993</v>
      </c>
      <c r="D50" s="32">
        <f t="shared" si="2"/>
        <v>126741173.5</v>
      </c>
      <c r="E50" s="31">
        <v>0.5</v>
      </c>
      <c r="F50" s="31">
        <v>596387.4</v>
      </c>
      <c r="G50" s="42">
        <v>0</v>
      </c>
      <c r="H50" s="43"/>
    </row>
    <row r="51" spans="1:8" s="3" customFormat="1" x14ac:dyDescent="0.3">
      <c r="A51" s="24">
        <v>45682</v>
      </c>
      <c r="B51" s="36">
        <v>81525000</v>
      </c>
      <c r="C51" s="31">
        <f t="shared" si="1"/>
        <v>44619786.599999994</v>
      </c>
      <c r="D51" s="32">
        <f t="shared" si="2"/>
        <v>126144786.59999999</v>
      </c>
      <c r="E51" s="31">
        <v>0</v>
      </c>
      <c r="F51" s="31">
        <v>322219</v>
      </c>
      <c r="G51" s="42">
        <v>0</v>
      </c>
      <c r="H51" s="43"/>
    </row>
    <row r="52" spans="1:8" s="3" customFormat="1" x14ac:dyDescent="0.3">
      <c r="A52" s="24">
        <v>45683</v>
      </c>
      <c r="B52" s="36">
        <v>81525000</v>
      </c>
      <c r="C52" s="31">
        <f t="shared" si="1"/>
        <v>44297567.599999994</v>
      </c>
      <c r="D52" s="32">
        <f t="shared" si="2"/>
        <v>125822567.59999999</v>
      </c>
      <c r="E52" s="31">
        <v>0</v>
      </c>
      <c r="F52" s="31">
        <v>285987</v>
      </c>
      <c r="G52" s="42">
        <v>0</v>
      </c>
      <c r="H52" s="43"/>
    </row>
    <row r="53" spans="1:8" s="3" customFormat="1" x14ac:dyDescent="0.3">
      <c r="A53" s="24">
        <v>45684</v>
      </c>
      <c r="B53" s="36">
        <v>81525000</v>
      </c>
      <c r="C53" s="31">
        <f t="shared" si="1"/>
        <v>44011580.599999994</v>
      </c>
      <c r="D53" s="32">
        <f t="shared" si="2"/>
        <v>125536580.59999999</v>
      </c>
      <c r="E53" s="31">
        <v>0</v>
      </c>
      <c r="F53" s="31">
        <v>330007.8</v>
      </c>
      <c r="G53" s="42">
        <v>0</v>
      </c>
      <c r="H53" s="43"/>
    </row>
    <row r="54" spans="1:8" s="3" customFormat="1" x14ac:dyDescent="0.3">
      <c r="A54" s="24">
        <v>45685</v>
      </c>
      <c r="B54" s="36">
        <v>81525000</v>
      </c>
      <c r="C54" s="31">
        <f t="shared" si="1"/>
        <v>43681572.799999997</v>
      </c>
      <c r="D54" s="32">
        <f t="shared" si="2"/>
        <v>125206572.8</v>
      </c>
      <c r="E54" s="31">
        <v>0</v>
      </c>
      <c r="F54" s="31">
        <v>537583.5</v>
      </c>
      <c r="G54" s="42">
        <v>0</v>
      </c>
      <c r="H54" s="43"/>
    </row>
    <row r="55" spans="1:8" s="3" customFormat="1" x14ac:dyDescent="0.3">
      <c r="A55" s="24">
        <v>45686</v>
      </c>
      <c r="B55" s="36">
        <v>81525000</v>
      </c>
      <c r="C55" s="31">
        <f t="shared" si="1"/>
        <v>43143989.299999997</v>
      </c>
      <c r="D55" s="32">
        <f t="shared" si="2"/>
        <v>124668989.3</v>
      </c>
      <c r="E55" s="31">
        <v>0.2</v>
      </c>
      <c r="F55" s="31">
        <v>454828.3</v>
      </c>
      <c r="G55" s="42">
        <v>0</v>
      </c>
      <c r="H55" s="43"/>
    </row>
    <row r="56" spans="1:8" s="3" customFormat="1" x14ac:dyDescent="0.3">
      <c r="A56" s="24">
        <v>45687</v>
      </c>
      <c r="B56" s="36">
        <v>81525000</v>
      </c>
      <c r="C56" s="31">
        <f t="shared" si="1"/>
        <v>42689161.200000003</v>
      </c>
      <c r="D56" s="32">
        <f t="shared" si="2"/>
        <v>124214161.2</v>
      </c>
      <c r="E56" s="31">
        <v>0</v>
      </c>
      <c r="F56" s="31">
        <v>350466.3</v>
      </c>
      <c r="G56" s="42">
        <v>0</v>
      </c>
      <c r="H56" s="43"/>
    </row>
    <row r="57" spans="1:8" s="3" customFormat="1" x14ac:dyDescent="0.3">
      <c r="A57" s="24">
        <v>45688</v>
      </c>
      <c r="B57" s="36">
        <v>81525000</v>
      </c>
      <c r="C57" s="31">
        <f t="shared" si="1"/>
        <v>42338694.900000006</v>
      </c>
      <c r="D57" s="32">
        <f t="shared" si="2"/>
        <v>123863694.90000001</v>
      </c>
      <c r="E57" s="31">
        <v>0.2</v>
      </c>
      <c r="F57" s="31">
        <v>268113.09999999998</v>
      </c>
      <c r="G57" s="42">
        <v>8.5</v>
      </c>
      <c r="H57" s="35" t="s">
        <v>57</v>
      </c>
    </row>
    <row r="58" spans="1:8" s="3" customFormat="1" x14ac:dyDescent="0.3">
      <c r="A58" s="24">
        <v>45689</v>
      </c>
      <c r="B58" s="36">
        <v>81525000</v>
      </c>
      <c r="C58" s="31">
        <f>C57+E57-F57-G57</f>
        <v>42070573.500000007</v>
      </c>
      <c r="D58" s="32">
        <f t="shared" si="2"/>
        <v>123595573.5</v>
      </c>
      <c r="E58" s="31">
        <v>195993.60000000001</v>
      </c>
      <c r="F58" s="31">
        <v>213.1</v>
      </c>
      <c r="G58" s="42">
        <v>0</v>
      </c>
      <c r="H58" s="43"/>
    </row>
    <row r="59" spans="1:8" s="3" customFormat="1" x14ac:dyDescent="0.3">
      <c r="A59" s="24">
        <v>45690</v>
      </c>
      <c r="B59" s="36">
        <v>81525000</v>
      </c>
      <c r="C59" s="31">
        <f t="shared" si="1"/>
        <v>42266354.000000007</v>
      </c>
      <c r="D59" s="32">
        <f t="shared" si="2"/>
        <v>123791354</v>
      </c>
      <c r="E59" s="31">
        <v>315890.09999999998</v>
      </c>
      <c r="F59" s="31">
        <v>819</v>
      </c>
      <c r="G59" s="42">
        <v>0</v>
      </c>
      <c r="H59" s="43"/>
    </row>
    <row r="60" spans="1:8" s="3" customFormat="1" x14ac:dyDescent="0.3">
      <c r="A60" s="24">
        <v>45691</v>
      </c>
      <c r="B60" s="36">
        <v>81525000</v>
      </c>
      <c r="C60" s="31">
        <f t="shared" si="1"/>
        <v>42581425.100000009</v>
      </c>
      <c r="D60" s="32">
        <f t="shared" si="2"/>
        <v>124106425.10000001</v>
      </c>
      <c r="E60" s="31">
        <v>89573.2</v>
      </c>
      <c r="F60" s="31">
        <v>1101.5999999999999</v>
      </c>
      <c r="G60" s="42">
        <v>0</v>
      </c>
      <c r="H60" s="43"/>
    </row>
    <row r="61" spans="1:8" s="3" customFormat="1" x14ac:dyDescent="0.3">
      <c r="A61" s="24">
        <v>45692</v>
      </c>
      <c r="B61" s="36">
        <v>81525000</v>
      </c>
      <c r="C61" s="31">
        <f t="shared" si="1"/>
        <v>42669896.70000001</v>
      </c>
      <c r="D61" s="32">
        <f t="shared" si="2"/>
        <v>124194896.70000002</v>
      </c>
      <c r="E61" s="31">
        <v>0.2</v>
      </c>
      <c r="F61" s="31">
        <v>56.2</v>
      </c>
      <c r="G61" s="42">
        <v>0</v>
      </c>
      <c r="H61" s="43"/>
    </row>
    <row r="62" spans="1:8" s="3" customFormat="1" x14ac:dyDescent="0.3">
      <c r="A62" s="24">
        <v>45693</v>
      </c>
      <c r="B62" s="36">
        <v>81525000</v>
      </c>
      <c r="C62" s="31">
        <f t="shared" si="1"/>
        <v>42669840.70000001</v>
      </c>
      <c r="D62" s="32">
        <f t="shared" si="2"/>
        <v>124194840.70000002</v>
      </c>
      <c r="E62" s="31">
        <v>0</v>
      </c>
      <c r="F62" s="31">
        <v>23.8</v>
      </c>
      <c r="G62" s="42">
        <v>0</v>
      </c>
      <c r="H62" s="43"/>
    </row>
    <row r="63" spans="1:8" s="3" customFormat="1" x14ac:dyDescent="0.3">
      <c r="A63" s="24">
        <v>45694</v>
      </c>
      <c r="B63" s="36">
        <v>81525000</v>
      </c>
      <c r="C63" s="31">
        <f t="shared" si="1"/>
        <v>42669816.900000013</v>
      </c>
      <c r="D63" s="32">
        <f t="shared" si="2"/>
        <v>124194816.90000001</v>
      </c>
      <c r="E63" s="31">
        <v>69468.899999999994</v>
      </c>
      <c r="F63" s="31">
        <v>199.9</v>
      </c>
      <c r="G63" s="42">
        <v>0</v>
      </c>
      <c r="H63" s="43"/>
    </row>
    <row r="64" spans="1:8" s="3" customFormat="1" x14ac:dyDescent="0.3">
      <c r="A64" s="24">
        <v>45695</v>
      </c>
      <c r="B64" s="36">
        <v>81525000</v>
      </c>
      <c r="C64" s="31">
        <f t="shared" si="1"/>
        <v>42739085.900000013</v>
      </c>
      <c r="D64" s="32">
        <f t="shared" si="2"/>
        <v>124264085.90000001</v>
      </c>
      <c r="E64" s="31">
        <v>93973.3</v>
      </c>
      <c r="F64" s="31">
        <v>296.89999999999998</v>
      </c>
      <c r="G64" s="42">
        <v>0</v>
      </c>
      <c r="H64" s="43"/>
    </row>
    <row r="65" spans="1:8" s="3" customFormat="1" x14ac:dyDescent="0.3">
      <c r="A65" s="24">
        <v>45696</v>
      </c>
      <c r="B65" s="36">
        <v>81525000</v>
      </c>
      <c r="C65" s="31">
        <f t="shared" si="1"/>
        <v>42832762.300000012</v>
      </c>
      <c r="D65" s="32">
        <f t="shared" si="2"/>
        <v>124357762.30000001</v>
      </c>
      <c r="E65" s="31">
        <v>0.1</v>
      </c>
      <c r="F65" s="31">
        <v>433.8</v>
      </c>
      <c r="G65" s="42">
        <v>0</v>
      </c>
      <c r="H65" s="43"/>
    </row>
    <row r="66" spans="1:8" s="3" customFormat="1" x14ac:dyDescent="0.3">
      <c r="A66" s="24">
        <v>45697</v>
      </c>
      <c r="B66" s="36">
        <v>81525000</v>
      </c>
      <c r="C66" s="31">
        <f t="shared" si="1"/>
        <v>42832328.600000016</v>
      </c>
      <c r="D66" s="32">
        <f t="shared" si="2"/>
        <v>124357328.60000002</v>
      </c>
      <c r="E66" s="31">
        <v>0.2</v>
      </c>
      <c r="F66" s="31">
        <v>75506.5</v>
      </c>
      <c r="G66" s="42">
        <v>0</v>
      </c>
      <c r="H66" s="43"/>
    </row>
    <row r="67" spans="1:8" s="3" customFormat="1" x14ac:dyDescent="0.3">
      <c r="A67" s="24">
        <v>45698</v>
      </c>
      <c r="B67" s="36">
        <v>81525000</v>
      </c>
      <c r="C67" s="31">
        <f t="shared" si="1"/>
        <v>42756822.300000019</v>
      </c>
      <c r="D67" s="32">
        <f t="shared" si="2"/>
        <v>124281822.30000001</v>
      </c>
      <c r="E67" s="31">
        <v>0</v>
      </c>
      <c r="F67" s="31">
        <v>426951.9</v>
      </c>
      <c r="G67" s="42">
        <v>0</v>
      </c>
      <c r="H67" s="43"/>
    </row>
    <row r="68" spans="1:8" s="3" customFormat="1" x14ac:dyDescent="0.3">
      <c r="A68" s="24">
        <v>45699</v>
      </c>
      <c r="B68" s="36">
        <v>81525000</v>
      </c>
      <c r="C68" s="31">
        <f t="shared" si="1"/>
        <v>42329870.400000021</v>
      </c>
      <c r="D68" s="32">
        <f t="shared" si="2"/>
        <v>123854870.40000002</v>
      </c>
      <c r="E68" s="31">
        <v>1431.8</v>
      </c>
      <c r="F68" s="31">
        <v>602264.9</v>
      </c>
      <c r="G68" s="42">
        <v>0</v>
      </c>
      <c r="H68" s="43"/>
    </row>
    <row r="69" spans="1:8" s="3" customFormat="1" x14ac:dyDescent="0.3">
      <c r="A69" s="24">
        <v>45700</v>
      </c>
      <c r="B69" s="36">
        <v>81525000</v>
      </c>
      <c r="C69" s="31">
        <f t="shared" si="1"/>
        <v>41729037.300000019</v>
      </c>
      <c r="D69" s="32">
        <f t="shared" si="2"/>
        <v>123254037.30000001</v>
      </c>
      <c r="E69" s="31">
        <v>9.3000000000000007</v>
      </c>
      <c r="F69" s="31">
        <v>780637.3</v>
      </c>
      <c r="G69" s="42">
        <v>0</v>
      </c>
      <c r="H69" s="43"/>
    </row>
    <row r="70" spans="1:8" s="3" customFormat="1" x14ac:dyDescent="0.3">
      <c r="A70" s="24">
        <v>45701</v>
      </c>
      <c r="B70" s="36">
        <v>81525000</v>
      </c>
      <c r="C70" s="31">
        <f t="shared" si="1"/>
        <v>40948409.300000019</v>
      </c>
      <c r="D70" s="32">
        <f t="shared" si="2"/>
        <v>122473409.30000001</v>
      </c>
      <c r="E70" s="31">
        <v>1622.3</v>
      </c>
      <c r="F70" s="31">
        <v>679628</v>
      </c>
      <c r="G70" s="42">
        <v>0</v>
      </c>
      <c r="H70" s="43"/>
    </row>
    <row r="71" spans="1:8" s="3" customFormat="1" x14ac:dyDescent="0.3">
      <c r="A71" s="24">
        <v>45702</v>
      </c>
      <c r="B71" s="36">
        <v>81525000</v>
      </c>
      <c r="C71" s="31">
        <f t="shared" si="1"/>
        <v>40270403.600000016</v>
      </c>
      <c r="D71" s="32">
        <f t="shared" si="2"/>
        <v>121795403.60000002</v>
      </c>
      <c r="E71" s="31">
        <v>0.2</v>
      </c>
      <c r="F71" s="31">
        <v>7782.4</v>
      </c>
      <c r="G71" s="42">
        <v>0</v>
      </c>
      <c r="H71" s="43"/>
    </row>
    <row r="72" spans="1:8" s="3" customFormat="1" x14ac:dyDescent="0.3">
      <c r="A72" s="24">
        <v>45703</v>
      </c>
      <c r="B72" s="36">
        <v>81525000</v>
      </c>
      <c r="C72" s="31">
        <f t="shared" si="1"/>
        <v>40262621.400000021</v>
      </c>
      <c r="D72" s="32">
        <f t="shared" si="2"/>
        <v>121787621.40000002</v>
      </c>
      <c r="E72" s="31">
        <v>0</v>
      </c>
      <c r="F72" s="31">
        <v>53.5</v>
      </c>
      <c r="G72" s="42">
        <v>0</v>
      </c>
      <c r="H72" s="43"/>
    </row>
    <row r="73" spans="1:8" s="3" customFormat="1" x14ac:dyDescent="0.3">
      <c r="A73" s="24">
        <v>45704</v>
      </c>
      <c r="B73" s="36">
        <v>81525000</v>
      </c>
      <c r="C73" s="31">
        <f t="shared" si="1"/>
        <v>40262567.900000021</v>
      </c>
      <c r="D73" s="32">
        <f t="shared" si="2"/>
        <v>121787567.90000002</v>
      </c>
      <c r="E73" s="31">
        <v>0</v>
      </c>
      <c r="F73" s="31">
        <v>100</v>
      </c>
      <c r="G73" s="42">
        <v>0</v>
      </c>
      <c r="H73" s="43"/>
    </row>
    <row r="74" spans="1:8" s="3" customFormat="1" x14ac:dyDescent="0.3">
      <c r="A74" s="24">
        <v>45705</v>
      </c>
      <c r="B74" s="36">
        <v>81525000</v>
      </c>
      <c r="C74" s="31">
        <f t="shared" si="1"/>
        <v>40262467.900000021</v>
      </c>
      <c r="D74" s="32">
        <f t="shared" si="2"/>
        <v>121787467.90000002</v>
      </c>
      <c r="E74" s="31">
        <v>0.1</v>
      </c>
      <c r="F74" s="31">
        <v>35.299999999999997</v>
      </c>
      <c r="G74" s="42">
        <v>0</v>
      </c>
      <c r="H74" s="43"/>
    </row>
    <row r="75" spans="1:8" s="3" customFormat="1" x14ac:dyDescent="0.3">
      <c r="A75" s="24">
        <v>45706</v>
      </c>
      <c r="B75" s="36">
        <v>81525000</v>
      </c>
      <c r="C75" s="31">
        <f t="shared" si="1"/>
        <v>40262432.700000025</v>
      </c>
      <c r="D75" s="32">
        <f t="shared" si="2"/>
        <v>121787432.70000002</v>
      </c>
      <c r="E75" s="31">
        <v>0</v>
      </c>
      <c r="F75" s="31">
        <v>48</v>
      </c>
      <c r="G75" s="42">
        <v>0</v>
      </c>
      <c r="H75" s="43"/>
    </row>
    <row r="76" spans="1:8" s="3" customFormat="1" x14ac:dyDescent="0.3">
      <c r="A76" s="24">
        <v>45707</v>
      </c>
      <c r="B76" s="36">
        <v>81525000</v>
      </c>
      <c r="C76" s="31">
        <f t="shared" si="1"/>
        <v>40262384.700000025</v>
      </c>
      <c r="D76" s="32">
        <f t="shared" si="2"/>
        <v>121787384.70000002</v>
      </c>
      <c r="E76" s="31">
        <v>0.4</v>
      </c>
      <c r="F76" s="31">
        <v>169574.39999999999</v>
      </c>
      <c r="G76" s="42">
        <v>0</v>
      </c>
      <c r="H76" s="43"/>
    </row>
    <row r="77" spans="1:8" s="3" customFormat="1" x14ac:dyDescent="0.3">
      <c r="A77" s="24">
        <v>45708</v>
      </c>
      <c r="B77" s="36">
        <v>81525000</v>
      </c>
      <c r="C77" s="31">
        <f t="shared" si="1"/>
        <v>40092810.700000025</v>
      </c>
      <c r="D77" s="32">
        <f t="shared" si="2"/>
        <v>121617810.70000002</v>
      </c>
      <c r="E77" s="31">
        <v>0.2</v>
      </c>
      <c r="F77" s="31">
        <v>180338.8</v>
      </c>
      <c r="G77" s="42">
        <v>0</v>
      </c>
      <c r="H77" s="43"/>
    </row>
    <row r="78" spans="1:8" s="3" customFormat="1" x14ac:dyDescent="0.3">
      <c r="A78" s="24">
        <v>45709</v>
      </c>
      <c r="B78" s="36">
        <v>81525000</v>
      </c>
      <c r="C78" s="31">
        <f t="shared" si="1"/>
        <v>39912472.100000031</v>
      </c>
      <c r="D78" s="32">
        <f t="shared" si="2"/>
        <v>121437472.10000002</v>
      </c>
      <c r="E78" s="31">
        <v>0.7</v>
      </c>
      <c r="F78" s="31">
        <v>113356</v>
      </c>
      <c r="G78" s="42">
        <v>0</v>
      </c>
      <c r="H78" s="43"/>
    </row>
    <row r="79" spans="1:8" s="3" customFormat="1" x14ac:dyDescent="0.3">
      <c r="A79" s="24">
        <v>45710</v>
      </c>
      <c r="B79" s="36">
        <v>81525000</v>
      </c>
      <c r="C79" s="31">
        <f t="shared" si="1"/>
        <v>39799116.800000034</v>
      </c>
      <c r="D79" s="32">
        <f t="shared" si="2"/>
        <v>121324116.80000004</v>
      </c>
      <c r="E79" s="31">
        <v>93685.7</v>
      </c>
      <c r="F79" s="31">
        <v>71.400000000000006</v>
      </c>
      <c r="G79" s="42">
        <v>0</v>
      </c>
      <c r="H79" s="43"/>
    </row>
    <row r="80" spans="1:8" s="3" customFormat="1" x14ac:dyDescent="0.3">
      <c r="A80" s="24">
        <v>45711</v>
      </c>
      <c r="B80" s="36">
        <v>81525000</v>
      </c>
      <c r="C80" s="31">
        <f t="shared" si="1"/>
        <v>39892731.100000039</v>
      </c>
      <c r="D80" s="32">
        <f t="shared" si="2"/>
        <v>121417731.10000004</v>
      </c>
      <c r="E80" s="31">
        <v>320267.59999999998</v>
      </c>
      <c r="F80" s="31">
        <v>1554.2</v>
      </c>
      <c r="G80" s="42">
        <v>0</v>
      </c>
      <c r="H80" s="43"/>
    </row>
    <row r="81" spans="1:8" s="3" customFormat="1" x14ac:dyDescent="0.3">
      <c r="A81" s="24">
        <v>45712</v>
      </c>
      <c r="B81" s="36">
        <v>81525000</v>
      </c>
      <c r="C81" s="31">
        <f t="shared" si="1"/>
        <v>40211444.500000037</v>
      </c>
      <c r="D81" s="32">
        <f t="shared" si="2"/>
        <v>121736444.50000003</v>
      </c>
      <c r="E81" s="31">
        <v>194147</v>
      </c>
      <c r="F81" s="31">
        <v>2302.5</v>
      </c>
      <c r="G81" s="42">
        <v>0</v>
      </c>
      <c r="H81" s="43"/>
    </row>
    <row r="82" spans="1:8" s="3" customFormat="1" x14ac:dyDescent="0.3">
      <c r="A82" s="24">
        <v>45713</v>
      </c>
      <c r="B82" s="36">
        <v>81525000</v>
      </c>
      <c r="C82" s="31">
        <f t="shared" si="1"/>
        <v>40403289.000000037</v>
      </c>
      <c r="D82" s="32">
        <f t="shared" si="2"/>
        <v>121928289.00000003</v>
      </c>
      <c r="E82" s="31">
        <v>66453</v>
      </c>
      <c r="F82" s="31">
        <v>2362.3000000000002</v>
      </c>
      <c r="G82" s="42">
        <v>0</v>
      </c>
      <c r="H82" s="43"/>
    </row>
    <row r="83" spans="1:8" s="3" customFormat="1" x14ac:dyDescent="0.3">
      <c r="A83" s="24">
        <v>45714</v>
      </c>
      <c r="B83" s="36">
        <v>81525000</v>
      </c>
      <c r="C83" s="31">
        <f t="shared" si="1"/>
        <v>40467379.70000004</v>
      </c>
      <c r="D83" s="32">
        <f t="shared" si="2"/>
        <v>121992379.70000005</v>
      </c>
      <c r="E83" s="31">
        <v>21124.400000000001</v>
      </c>
      <c r="F83" s="31">
        <v>42648.9</v>
      </c>
      <c r="G83" s="42">
        <v>0</v>
      </c>
      <c r="H83" s="43"/>
    </row>
    <row r="84" spans="1:8" s="3" customFormat="1" x14ac:dyDescent="0.3">
      <c r="A84" s="24">
        <v>45715</v>
      </c>
      <c r="B84" s="36">
        <v>81525000</v>
      </c>
      <c r="C84" s="31">
        <f t="shared" si="1"/>
        <v>40445855.20000004</v>
      </c>
      <c r="D84" s="32">
        <f t="shared" si="2"/>
        <v>121970855.20000005</v>
      </c>
      <c r="E84" s="31">
        <v>147720.79999999999</v>
      </c>
      <c r="F84" s="31">
        <v>1117.8</v>
      </c>
      <c r="G84" s="42">
        <v>0</v>
      </c>
      <c r="H84" s="43"/>
    </row>
    <row r="85" spans="1:8" s="3" customFormat="1" x14ac:dyDescent="0.3">
      <c r="A85" s="24">
        <v>45716</v>
      </c>
      <c r="B85" s="36">
        <v>81525000</v>
      </c>
      <c r="C85" s="31">
        <f t="shared" si="1"/>
        <v>40592458.20000004</v>
      </c>
      <c r="D85" s="32">
        <f t="shared" si="2"/>
        <v>122117458.20000005</v>
      </c>
      <c r="E85" s="31">
        <v>44841.3</v>
      </c>
      <c r="F85" s="31">
        <v>1905.8</v>
      </c>
      <c r="G85" s="42">
        <v>60.9</v>
      </c>
      <c r="H85" s="35" t="s">
        <v>57</v>
      </c>
    </row>
    <row r="86" spans="1:8" s="3" customFormat="1" x14ac:dyDescent="0.3">
      <c r="A86" s="24">
        <v>45717</v>
      </c>
      <c r="B86" s="36">
        <v>81525000</v>
      </c>
      <c r="C86" s="31">
        <f t="shared" si="1"/>
        <v>40635332.800000042</v>
      </c>
      <c r="D86" s="32">
        <f t="shared" si="2"/>
        <v>122160332.80000004</v>
      </c>
      <c r="E86" s="31">
        <v>267951.40000000002</v>
      </c>
      <c r="F86" s="31">
        <v>1524.7</v>
      </c>
      <c r="G86" s="42">
        <v>0</v>
      </c>
      <c r="H86" s="35"/>
    </row>
    <row r="87" spans="1:8" s="3" customFormat="1" x14ac:dyDescent="0.3">
      <c r="A87" s="24">
        <v>45718</v>
      </c>
      <c r="B87" s="36">
        <v>81525000</v>
      </c>
      <c r="C87" s="31">
        <f t="shared" si="1"/>
        <v>40901759.500000037</v>
      </c>
      <c r="D87" s="32">
        <f t="shared" si="2"/>
        <v>122426759.50000003</v>
      </c>
      <c r="E87" s="31">
        <v>238880.3</v>
      </c>
      <c r="F87" s="31">
        <v>2404.3000000000002</v>
      </c>
      <c r="G87" s="42">
        <v>0</v>
      </c>
      <c r="H87" s="44"/>
    </row>
    <row r="88" spans="1:8" s="3" customFormat="1" x14ac:dyDescent="0.3">
      <c r="A88" s="24">
        <v>45719</v>
      </c>
      <c r="B88" s="36">
        <v>81525000</v>
      </c>
      <c r="C88" s="31">
        <f t="shared" si="1"/>
        <v>41138235.500000037</v>
      </c>
      <c r="D88" s="32">
        <f t="shared" si="2"/>
        <v>122663235.50000003</v>
      </c>
      <c r="E88" s="31">
        <v>0.1</v>
      </c>
      <c r="F88" s="31">
        <v>33580.6</v>
      </c>
      <c r="G88" s="42">
        <v>0</v>
      </c>
      <c r="H88" s="44"/>
    </row>
    <row r="89" spans="1:8" s="3" customFormat="1" x14ac:dyDescent="0.3">
      <c r="A89" s="24">
        <v>45720</v>
      </c>
      <c r="B89" s="36">
        <v>81525000</v>
      </c>
      <c r="C89" s="31">
        <f t="shared" si="1"/>
        <v>41104655.000000037</v>
      </c>
      <c r="D89" s="32">
        <f t="shared" si="2"/>
        <v>122629655.00000003</v>
      </c>
      <c r="E89" s="31">
        <v>13292.7</v>
      </c>
      <c r="F89" s="31">
        <v>3826.3</v>
      </c>
      <c r="G89" s="42">
        <v>0</v>
      </c>
      <c r="H89" s="44"/>
    </row>
    <row r="90" spans="1:8" s="3" customFormat="1" x14ac:dyDescent="0.3">
      <c r="A90" s="24">
        <v>45721</v>
      </c>
      <c r="B90" s="36">
        <v>81525000</v>
      </c>
      <c r="C90" s="31">
        <f t="shared" si="1"/>
        <v>41114121.400000043</v>
      </c>
      <c r="D90" s="32">
        <f t="shared" si="2"/>
        <v>122639121.40000004</v>
      </c>
      <c r="E90" s="31">
        <v>0.2</v>
      </c>
      <c r="F90" s="31">
        <v>483458.7</v>
      </c>
      <c r="G90" s="42">
        <v>0</v>
      </c>
      <c r="H90" s="44"/>
    </row>
    <row r="91" spans="1:8" s="3" customFormat="1" x14ac:dyDescent="0.3">
      <c r="A91" s="24">
        <v>45722</v>
      </c>
      <c r="B91" s="36">
        <v>81525000</v>
      </c>
      <c r="C91" s="31">
        <f t="shared" si="1"/>
        <v>40630662.900000043</v>
      </c>
      <c r="D91" s="32">
        <f t="shared" si="2"/>
        <v>122155662.90000004</v>
      </c>
      <c r="E91" s="31">
        <v>0</v>
      </c>
      <c r="F91" s="31">
        <v>448609.6</v>
      </c>
      <c r="G91" s="42">
        <v>0</v>
      </c>
      <c r="H91" s="44"/>
    </row>
    <row r="92" spans="1:8" s="3" customFormat="1" x14ac:dyDescent="0.3">
      <c r="A92" s="24">
        <v>45723</v>
      </c>
      <c r="B92" s="36">
        <v>81525000</v>
      </c>
      <c r="C92" s="31">
        <f t="shared" si="1"/>
        <v>40182053.300000042</v>
      </c>
      <c r="D92" s="32">
        <f t="shared" si="2"/>
        <v>121707053.30000004</v>
      </c>
      <c r="E92" s="31">
        <v>0.2</v>
      </c>
      <c r="F92" s="31">
        <v>557115.1</v>
      </c>
      <c r="G92" s="42">
        <v>0</v>
      </c>
      <c r="H92" s="44"/>
    </row>
    <row r="93" spans="1:8" s="3" customFormat="1" x14ac:dyDescent="0.3">
      <c r="A93" s="24">
        <v>45724</v>
      </c>
      <c r="B93" s="36">
        <v>81525000</v>
      </c>
      <c r="C93" s="31">
        <f t="shared" si="1"/>
        <v>39624938.400000043</v>
      </c>
      <c r="D93" s="32">
        <f t="shared" si="2"/>
        <v>121149938.40000004</v>
      </c>
      <c r="E93" s="31">
        <v>116387.8</v>
      </c>
      <c r="F93" s="31">
        <v>290259.5</v>
      </c>
      <c r="G93" s="42">
        <v>0</v>
      </c>
      <c r="H93" s="44"/>
    </row>
    <row r="94" spans="1:8" s="3" customFormat="1" x14ac:dyDescent="0.3">
      <c r="A94" s="24">
        <v>45725</v>
      </c>
      <c r="B94" s="36">
        <v>81525000</v>
      </c>
      <c r="C94" s="31">
        <f t="shared" si="1"/>
        <v>39451066.70000004</v>
      </c>
      <c r="D94" s="32">
        <f t="shared" si="2"/>
        <v>120976066.70000005</v>
      </c>
      <c r="E94" s="31">
        <v>61612.800000000003</v>
      </c>
      <c r="F94" s="31">
        <v>866.9</v>
      </c>
      <c r="G94" s="42">
        <v>0</v>
      </c>
      <c r="H94" s="44"/>
    </row>
    <row r="95" spans="1:8" s="3" customFormat="1" x14ac:dyDescent="0.3">
      <c r="A95" s="24">
        <v>45726</v>
      </c>
      <c r="B95" s="36">
        <v>81525000</v>
      </c>
      <c r="C95" s="31">
        <f t="shared" ref="C95:C158" si="3">C94+E94-F94-G94</f>
        <v>39511812.600000039</v>
      </c>
      <c r="D95" s="32">
        <f t="shared" si="2"/>
        <v>121036812.60000004</v>
      </c>
      <c r="E95" s="31">
        <v>71767.100000000006</v>
      </c>
      <c r="F95" s="31">
        <v>841.2</v>
      </c>
      <c r="G95" s="42">
        <v>0</v>
      </c>
      <c r="H95" s="44"/>
    </row>
    <row r="96" spans="1:8" s="3" customFormat="1" x14ac:dyDescent="0.3">
      <c r="A96" s="24">
        <v>45727</v>
      </c>
      <c r="B96" s="36">
        <v>81525000</v>
      </c>
      <c r="C96" s="31">
        <f t="shared" si="3"/>
        <v>39582738.500000037</v>
      </c>
      <c r="D96" s="32">
        <f t="shared" si="2"/>
        <v>121107738.50000003</v>
      </c>
      <c r="E96" s="31">
        <v>0.5</v>
      </c>
      <c r="F96" s="31">
        <v>239102.2</v>
      </c>
      <c r="G96" s="42">
        <v>0</v>
      </c>
      <c r="H96" s="44"/>
    </row>
    <row r="97" spans="1:8" s="3" customFormat="1" x14ac:dyDescent="0.3">
      <c r="A97" s="24">
        <v>45728</v>
      </c>
      <c r="B97" s="36">
        <v>81525000</v>
      </c>
      <c r="C97" s="31">
        <f t="shared" si="3"/>
        <v>39343636.800000034</v>
      </c>
      <c r="D97" s="32">
        <f t="shared" si="2"/>
        <v>120868636.80000004</v>
      </c>
      <c r="E97" s="31">
        <v>0</v>
      </c>
      <c r="F97" s="31">
        <v>107348.5</v>
      </c>
      <c r="G97" s="42">
        <v>0</v>
      </c>
      <c r="H97" s="44"/>
    </row>
    <row r="98" spans="1:8" s="3" customFormat="1" x14ac:dyDescent="0.3">
      <c r="A98" s="24">
        <v>45729</v>
      </c>
      <c r="B98" s="36">
        <v>81525000</v>
      </c>
      <c r="C98" s="31">
        <f t="shared" si="3"/>
        <v>39236288.300000034</v>
      </c>
      <c r="D98" s="32">
        <f t="shared" si="2"/>
        <v>120761288.30000004</v>
      </c>
      <c r="E98" s="31">
        <v>0</v>
      </c>
      <c r="F98" s="31">
        <v>310613.5</v>
      </c>
      <c r="G98" s="42">
        <v>0</v>
      </c>
      <c r="H98" s="44"/>
    </row>
    <row r="99" spans="1:8" s="3" customFormat="1" x14ac:dyDescent="0.3">
      <c r="A99" s="24">
        <v>45730</v>
      </c>
      <c r="B99" s="36">
        <v>81525000</v>
      </c>
      <c r="C99" s="31">
        <f t="shared" si="3"/>
        <v>38925674.800000034</v>
      </c>
      <c r="D99" s="32">
        <f t="shared" si="2"/>
        <v>120450674.80000004</v>
      </c>
      <c r="E99" s="31">
        <v>0</v>
      </c>
      <c r="F99" s="31">
        <v>650978</v>
      </c>
      <c r="G99" s="42">
        <v>0</v>
      </c>
      <c r="H99" s="44"/>
    </row>
    <row r="100" spans="1:8" s="3" customFormat="1" x14ac:dyDescent="0.3">
      <c r="A100" s="24">
        <v>45731</v>
      </c>
      <c r="B100" s="36">
        <v>81525000</v>
      </c>
      <c r="C100" s="31">
        <f t="shared" si="3"/>
        <v>38274696.800000034</v>
      </c>
      <c r="D100" s="32">
        <f t="shared" si="2"/>
        <v>119799696.80000004</v>
      </c>
      <c r="E100" s="31">
        <v>0.3</v>
      </c>
      <c r="F100" s="31">
        <v>393</v>
      </c>
      <c r="G100" s="42">
        <v>0</v>
      </c>
      <c r="H100" s="44"/>
    </row>
    <row r="101" spans="1:8" s="3" customFormat="1" x14ac:dyDescent="0.3">
      <c r="A101" s="24">
        <v>45732</v>
      </c>
      <c r="B101" s="36">
        <v>81525000</v>
      </c>
      <c r="C101" s="31">
        <f t="shared" si="3"/>
        <v>38274304.100000031</v>
      </c>
      <c r="D101" s="32">
        <f t="shared" si="2"/>
        <v>119799304.10000002</v>
      </c>
      <c r="E101" s="31">
        <v>21020.9</v>
      </c>
      <c r="F101" s="31">
        <v>50883.9</v>
      </c>
      <c r="G101" s="42">
        <v>0</v>
      </c>
      <c r="H101" s="44"/>
    </row>
    <row r="102" spans="1:8" s="3" customFormat="1" x14ac:dyDescent="0.3">
      <c r="A102" s="24">
        <v>45733</v>
      </c>
      <c r="B102" s="36">
        <v>81525000</v>
      </c>
      <c r="C102" s="31">
        <f t="shared" si="3"/>
        <v>38244441.100000031</v>
      </c>
      <c r="D102" s="32">
        <f t="shared" si="2"/>
        <v>119769441.10000002</v>
      </c>
      <c r="E102" s="31">
        <v>166517.20000000001</v>
      </c>
      <c r="F102" s="31">
        <v>5535.7</v>
      </c>
      <c r="G102" s="42">
        <v>0</v>
      </c>
      <c r="H102" s="44"/>
    </row>
    <row r="103" spans="1:8" s="3" customFormat="1" x14ac:dyDescent="0.3">
      <c r="A103" s="24">
        <v>45734</v>
      </c>
      <c r="B103" s="36">
        <v>81525000</v>
      </c>
      <c r="C103" s="31">
        <f t="shared" si="3"/>
        <v>38405422.600000031</v>
      </c>
      <c r="D103" s="32">
        <f t="shared" ref="D103:D166" si="4">B103+C103</f>
        <v>119930422.60000002</v>
      </c>
      <c r="E103" s="31">
        <v>4164.5</v>
      </c>
      <c r="F103" s="31">
        <v>26124.9</v>
      </c>
      <c r="G103" s="42">
        <v>0</v>
      </c>
      <c r="H103" s="44"/>
    </row>
    <row r="104" spans="1:8" s="3" customFormat="1" x14ac:dyDescent="0.3">
      <c r="A104" s="24">
        <v>45735</v>
      </c>
      <c r="B104" s="36">
        <v>81525000</v>
      </c>
      <c r="C104" s="31">
        <f t="shared" si="3"/>
        <v>38383462.200000033</v>
      </c>
      <c r="D104" s="32">
        <f t="shared" si="4"/>
        <v>119908462.20000003</v>
      </c>
      <c r="E104" s="31">
        <v>35586.9</v>
      </c>
      <c r="F104" s="31">
        <v>174</v>
      </c>
      <c r="G104" s="42">
        <v>0</v>
      </c>
      <c r="H104" s="44"/>
    </row>
    <row r="105" spans="1:8" s="3" customFormat="1" x14ac:dyDescent="0.3">
      <c r="A105" s="24">
        <v>45736</v>
      </c>
      <c r="B105" s="36">
        <v>81525000</v>
      </c>
      <c r="C105" s="31">
        <f t="shared" si="3"/>
        <v>38418875.100000031</v>
      </c>
      <c r="D105" s="32">
        <f t="shared" si="4"/>
        <v>119943875.10000002</v>
      </c>
      <c r="E105" s="31">
        <v>275343.59999999998</v>
      </c>
      <c r="F105" s="31">
        <v>1451.9</v>
      </c>
      <c r="G105" s="42">
        <v>0</v>
      </c>
      <c r="H105" s="44"/>
    </row>
    <row r="106" spans="1:8" s="3" customFormat="1" x14ac:dyDescent="0.3">
      <c r="A106" s="24">
        <v>45737</v>
      </c>
      <c r="B106" s="36">
        <v>81525000</v>
      </c>
      <c r="C106" s="31">
        <f t="shared" si="3"/>
        <v>38692766.800000034</v>
      </c>
      <c r="D106" s="32">
        <f t="shared" si="4"/>
        <v>120217766.80000004</v>
      </c>
      <c r="E106" s="31">
        <v>253740.2</v>
      </c>
      <c r="F106" s="31">
        <v>2364.4</v>
      </c>
      <c r="G106" s="42">
        <v>0</v>
      </c>
      <c r="H106" s="44"/>
    </row>
    <row r="107" spans="1:8" s="3" customFormat="1" x14ac:dyDescent="0.3">
      <c r="A107" s="24">
        <v>45738</v>
      </c>
      <c r="B107" s="36">
        <v>81525000</v>
      </c>
      <c r="C107" s="31">
        <f t="shared" si="3"/>
        <v>38944142.600000039</v>
      </c>
      <c r="D107" s="32">
        <f t="shared" si="4"/>
        <v>120469142.60000004</v>
      </c>
      <c r="E107" s="31">
        <v>197580.9</v>
      </c>
      <c r="F107" s="31">
        <v>2199.8000000000002</v>
      </c>
      <c r="G107" s="42">
        <v>0</v>
      </c>
      <c r="H107" s="44"/>
    </row>
    <row r="108" spans="1:8" s="3" customFormat="1" x14ac:dyDescent="0.3">
      <c r="A108" s="24">
        <v>45739</v>
      </c>
      <c r="B108" s="36">
        <v>81525000</v>
      </c>
      <c r="C108" s="31">
        <f t="shared" si="3"/>
        <v>39139523.70000004</v>
      </c>
      <c r="D108" s="32">
        <f t="shared" si="4"/>
        <v>120664523.70000005</v>
      </c>
      <c r="E108" s="31">
        <v>288711.8</v>
      </c>
      <c r="F108" s="31">
        <v>2389.1</v>
      </c>
      <c r="G108" s="42">
        <v>0</v>
      </c>
      <c r="H108" s="44"/>
    </row>
    <row r="109" spans="1:8" s="3" customFormat="1" x14ac:dyDescent="0.3">
      <c r="A109" s="24">
        <v>45740</v>
      </c>
      <c r="B109" s="36">
        <v>81525000</v>
      </c>
      <c r="C109" s="31">
        <f t="shared" si="3"/>
        <v>39425846.400000036</v>
      </c>
      <c r="D109" s="32">
        <f t="shared" si="4"/>
        <v>120950846.40000004</v>
      </c>
      <c r="E109" s="31">
        <v>61661.3</v>
      </c>
      <c r="F109" s="31">
        <v>8173.5</v>
      </c>
      <c r="G109" s="42">
        <v>0</v>
      </c>
      <c r="H109" s="44"/>
    </row>
    <row r="110" spans="1:8" s="3" customFormat="1" x14ac:dyDescent="0.3">
      <c r="A110" s="24">
        <v>45741</v>
      </c>
      <c r="B110" s="36">
        <v>81525000</v>
      </c>
      <c r="C110" s="31">
        <f t="shared" si="3"/>
        <v>39479334.200000033</v>
      </c>
      <c r="D110" s="32">
        <f t="shared" si="4"/>
        <v>121004334.20000003</v>
      </c>
      <c r="E110" s="31">
        <v>185683.9</v>
      </c>
      <c r="F110" s="31">
        <v>1951.3</v>
      </c>
      <c r="G110" s="42">
        <v>0</v>
      </c>
      <c r="H110" s="44"/>
    </row>
    <row r="111" spans="1:8" s="3" customFormat="1" x14ac:dyDescent="0.3">
      <c r="A111" s="24">
        <v>45742</v>
      </c>
      <c r="B111" s="36">
        <v>81525000</v>
      </c>
      <c r="C111" s="31">
        <f t="shared" si="3"/>
        <v>39663066.800000034</v>
      </c>
      <c r="D111" s="32">
        <f t="shared" si="4"/>
        <v>121188066.80000004</v>
      </c>
      <c r="E111" s="31">
        <v>89126.8</v>
      </c>
      <c r="F111" s="31">
        <v>2193.1</v>
      </c>
      <c r="G111" s="42">
        <v>0</v>
      </c>
      <c r="H111" s="44"/>
    </row>
    <row r="112" spans="1:8" s="3" customFormat="1" x14ac:dyDescent="0.3">
      <c r="A112" s="24">
        <v>45743</v>
      </c>
      <c r="B112" s="36">
        <v>81525000</v>
      </c>
      <c r="C112" s="31">
        <f t="shared" si="3"/>
        <v>39750000.50000003</v>
      </c>
      <c r="D112" s="32">
        <f t="shared" si="4"/>
        <v>121275000.50000003</v>
      </c>
      <c r="E112" s="31">
        <v>98072.2</v>
      </c>
      <c r="F112" s="31">
        <v>1738.1</v>
      </c>
      <c r="G112" s="42">
        <v>0</v>
      </c>
      <c r="H112" s="44"/>
    </row>
    <row r="113" spans="1:8" s="3" customFormat="1" x14ac:dyDescent="0.3">
      <c r="A113" s="24">
        <v>45744</v>
      </c>
      <c r="B113" s="36">
        <v>81525000</v>
      </c>
      <c r="C113" s="31">
        <f t="shared" si="3"/>
        <v>39846334.600000031</v>
      </c>
      <c r="D113" s="32">
        <f t="shared" si="4"/>
        <v>121371334.60000002</v>
      </c>
      <c r="E113" s="31">
        <v>286578.8</v>
      </c>
      <c r="F113" s="31">
        <v>2343</v>
      </c>
      <c r="G113" s="42">
        <v>0</v>
      </c>
      <c r="H113" s="44"/>
    </row>
    <row r="114" spans="1:8" s="3" customFormat="1" x14ac:dyDescent="0.3">
      <c r="A114" s="24">
        <v>45745</v>
      </c>
      <c r="B114" s="36">
        <v>81525000</v>
      </c>
      <c r="C114" s="31">
        <f t="shared" si="3"/>
        <v>40130570.400000028</v>
      </c>
      <c r="D114" s="32">
        <f t="shared" si="4"/>
        <v>121655570.40000004</v>
      </c>
      <c r="E114" s="31">
        <v>258372</v>
      </c>
      <c r="F114" s="31">
        <v>2310.3000000000002</v>
      </c>
      <c r="G114" s="42">
        <v>0</v>
      </c>
      <c r="H114" s="44"/>
    </row>
    <row r="115" spans="1:8" s="3" customFormat="1" x14ac:dyDescent="0.3">
      <c r="A115" s="24">
        <v>45746</v>
      </c>
      <c r="B115" s="36">
        <v>81525000</v>
      </c>
      <c r="C115" s="31">
        <f t="shared" si="3"/>
        <v>40386632.100000031</v>
      </c>
      <c r="D115" s="32">
        <f t="shared" si="4"/>
        <v>121911632.10000002</v>
      </c>
      <c r="E115" s="31">
        <v>289668.09999999998</v>
      </c>
      <c r="F115" s="31">
        <v>2215.9</v>
      </c>
      <c r="G115" s="42">
        <v>0</v>
      </c>
      <c r="H115" s="44"/>
    </row>
    <row r="116" spans="1:8" s="3" customFormat="1" x14ac:dyDescent="0.3">
      <c r="A116" s="24">
        <v>45747</v>
      </c>
      <c r="B116" s="36">
        <v>81525000</v>
      </c>
      <c r="C116" s="31">
        <f t="shared" si="3"/>
        <v>40674084.300000034</v>
      </c>
      <c r="D116" s="32">
        <f t="shared" si="4"/>
        <v>122199084.30000004</v>
      </c>
      <c r="E116" s="31">
        <v>181335.5</v>
      </c>
      <c r="F116" s="31">
        <v>2029</v>
      </c>
      <c r="G116" s="45">
        <v>438.4</v>
      </c>
      <c r="H116" s="35" t="s">
        <v>57</v>
      </c>
    </row>
    <row r="117" spans="1:8" s="3" customFormat="1" x14ac:dyDescent="0.3">
      <c r="A117" s="24">
        <v>45748</v>
      </c>
      <c r="B117" s="36">
        <v>81525000</v>
      </c>
      <c r="C117" s="31">
        <f t="shared" si="3"/>
        <v>40852952.400000036</v>
      </c>
      <c r="D117" s="32">
        <f t="shared" si="4"/>
        <v>122377952.40000004</v>
      </c>
      <c r="E117" s="31">
        <v>249005</v>
      </c>
      <c r="F117" s="40">
        <v>7988.3</v>
      </c>
      <c r="G117" s="47">
        <v>0</v>
      </c>
      <c r="H117" s="48"/>
    </row>
    <row r="118" spans="1:8" s="3" customFormat="1" x14ac:dyDescent="0.3">
      <c r="A118" s="24">
        <v>45749</v>
      </c>
      <c r="B118" s="36">
        <v>81525000</v>
      </c>
      <c r="C118" s="31">
        <f t="shared" si="3"/>
        <v>41093969.100000039</v>
      </c>
      <c r="D118" s="32">
        <f t="shared" si="4"/>
        <v>122618969.10000004</v>
      </c>
      <c r="E118" s="31">
        <v>44355.199999999997</v>
      </c>
      <c r="F118" s="40">
        <v>16357.2</v>
      </c>
      <c r="G118" s="49">
        <v>0</v>
      </c>
      <c r="H118" s="44"/>
    </row>
    <row r="119" spans="1:8" s="3" customFormat="1" x14ac:dyDescent="0.3">
      <c r="A119" s="24">
        <v>45750</v>
      </c>
      <c r="B119" s="36">
        <v>81525000</v>
      </c>
      <c r="C119" s="31">
        <f t="shared" si="3"/>
        <v>41121967.100000039</v>
      </c>
      <c r="D119" s="32">
        <f t="shared" si="4"/>
        <v>122646967.10000004</v>
      </c>
      <c r="E119" s="31">
        <v>31713.4</v>
      </c>
      <c r="F119" s="40">
        <v>112707.6</v>
      </c>
      <c r="G119" s="49">
        <v>0</v>
      </c>
      <c r="H119" s="44"/>
    </row>
    <row r="120" spans="1:8" s="3" customFormat="1" x14ac:dyDescent="0.3">
      <c r="A120" s="24">
        <v>45751</v>
      </c>
      <c r="B120" s="36">
        <v>81525000</v>
      </c>
      <c r="C120" s="31">
        <f t="shared" si="3"/>
        <v>41040972.900000036</v>
      </c>
      <c r="D120" s="32">
        <f t="shared" si="4"/>
        <v>122565972.90000004</v>
      </c>
      <c r="E120" s="31">
        <v>0.1</v>
      </c>
      <c r="F120" s="40">
        <v>618.70000000000005</v>
      </c>
      <c r="G120" s="49">
        <v>0</v>
      </c>
      <c r="H120" s="44"/>
    </row>
    <row r="121" spans="1:8" s="3" customFormat="1" x14ac:dyDescent="0.3">
      <c r="A121" s="24">
        <v>45752</v>
      </c>
      <c r="B121" s="36">
        <v>81525000</v>
      </c>
      <c r="C121" s="31">
        <f t="shared" si="3"/>
        <v>41040354.300000034</v>
      </c>
      <c r="D121" s="32">
        <f t="shared" si="4"/>
        <v>122565354.30000004</v>
      </c>
      <c r="E121" s="31">
        <v>182618.5</v>
      </c>
      <c r="F121" s="40">
        <v>1854.1</v>
      </c>
      <c r="G121" s="49">
        <v>0</v>
      </c>
      <c r="H121" s="44"/>
    </row>
    <row r="122" spans="1:8" s="3" customFormat="1" x14ac:dyDescent="0.3">
      <c r="A122" s="24">
        <v>45753</v>
      </c>
      <c r="B122" s="36">
        <v>81525000</v>
      </c>
      <c r="C122" s="31">
        <f t="shared" si="3"/>
        <v>41221118.700000033</v>
      </c>
      <c r="D122" s="32">
        <f t="shared" si="4"/>
        <v>122746118.70000003</v>
      </c>
      <c r="E122" s="31">
        <v>201151.2</v>
      </c>
      <c r="F122" s="40">
        <v>2471</v>
      </c>
      <c r="G122" s="49">
        <v>0</v>
      </c>
      <c r="H122" s="44"/>
    </row>
    <row r="123" spans="1:8" s="3" customFormat="1" x14ac:dyDescent="0.3">
      <c r="A123" s="24">
        <v>45754</v>
      </c>
      <c r="B123" s="36">
        <v>81525000</v>
      </c>
      <c r="C123" s="31">
        <f t="shared" si="3"/>
        <v>41419798.900000036</v>
      </c>
      <c r="D123" s="32">
        <f t="shared" si="4"/>
        <v>122944798.90000004</v>
      </c>
      <c r="E123" s="31">
        <v>175625.7</v>
      </c>
      <c r="F123" s="40">
        <v>2378.3000000000002</v>
      </c>
      <c r="G123" s="49">
        <v>0</v>
      </c>
      <c r="H123" s="44"/>
    </row>
    <row r="124" spans="1:8" s="3" customFormat="1" x14ac:dyDescent="0.3">
      <c r="A124" s="24">
        <v>45755</v>
      </c>
      <c r="B124" s="36">
        <v>81525000</v>
      </c>
      <c r="C124" s="31">
        <f t="shared" si="3"/>
        <v>41593046.300000042</v>
      </c>
      <c r="D124" s="32">
        <f t="shared" si="4"/>
        <v>123118046.30000004</v>
      </c>
      <c r="E124" s="31">
        <v>203541.4</v>
      </c>
      <c r="F124" s="40">
        <v>2479.1999999999998</v>
      </c>
      <c r="G124" s="49">
        <v>0</v>
      </c>
      <c r="H124" s="44"/>
    </row>
    <row r="125" spans="1:8" s="3" customFormat="1" x14ac:dyDescent="0.3">
      <c r="A125" s="24">
        <v>45756</v>
      </c>
      <c r="B125" s="36">
        <v>81525000</v>
      </c>
      <c r="C125" s="31">
        <f t="shared" si="3"/>
        <v>41794108.500000037</v>
      </c>
      <c r="D125" s="32">
        <f t="shared" si="4"/>
        <v>123319108.50000003</v>
      </c>
      <c r="E125" s="31">
        <v>211353.7</v>
      </c>
      <c r="F125" s="40">
        <v>2573.1</v>
      </c>
      <c r="G125" s="49">
        <v>0</v>
      </c>
      <c r="H125" s="44"/>
    </row>
    <row r="126" spans="1:8" s="3" customFormat="1" x14ac:dyDescent="0.3">
      <c r="A126" s="24">
        <v>45757</v>
      </c>
      <c r="B126" s="36">
        <v>81525000</v>
      </c>
      <c r="C126" s="31">
        <f t="shared" si="3"/>
        <v>42002889.100000039</v>
      </c>
      <c r="D126" s="32">
        <f t="shared" si="4"/>
        <v>123527889.10000004</v>
      </c>
      <c r="E126" s="31">
        <v>175342.4</v>
      </c>
      <c r="F126" s="40">
        <v>2544</v>
      </c>
      <c r="G126" s="49">
        <v>0</v>
      </c>
      <c r="H126" s="44"/>
    </row>
    <row r="127" spans="1:8" s="3" customFormat="1" x14ac:dyDescent="0.3">
      <c r="A127" s="24">
        <v>45758</v>
      </c>
      <c r="B127" s="36">
        <v>81525000</v>
      </c>
      <c r="C127" s="31">
        <f t="shared" si="3"/>
        <v>42175687.500000037</v>
      </c>
      <c r="D127" s="32">
        <f t="shared" si="4"/>
        <v>123700687.50000003</v>
      </c>
      <c r="E127" s="31">
        <v>251886.7</v>
      </c>
      <c r="F127" s="40">
        <v>2263.9</v>
      </c>
      <c r="G127" s="49">
        <v>0</v>
      </c>
      <c r="H127" s="44"/>
    </row>
    <row r="128" spans="1:8" s="3" customFormat="1" x14ac:dyDescent="0.3">
      <c r="A128" s="24">
        <v>45759</v>
      </c>
      <c r="B128" s="36">
        <v>81525000</v>
      </c>
      <c r="C128" s="31">
        <f t="shared" si="3"/>
        <v>42425310.300000042</v>
      </c>
      <c r="D128" s="32">
        <f t="shared" si="4"/>
        <v>123950310.30000004</v>
      </c>
      <c r="E128" s="31">
        <v>267299.40000000002</v>
      </c>
      <c r="F128" s="40">
        <v>2268.3000000000002</v>
      </c>
      <c r="G128" s="49">
        <v>0</v>
      </c>
      <c r="H128" s="44"/>
    </row>
    <row r="129" spans="1:8" s="3" customFormat="1" x14ac:dyDescent="0.3">
      <c r="A129" s="24">
        <v>45760</v>
      </c>
      <c r="B129" s="36">
        <v>81525000</v>
      </c>
      <c r="C129" s="31">
        <f t="shared" si="3"/>
        <v>42690341.400000043</v>
      </c>
      <c r="D129" s="32">
        <f t="shared" si="4"/>
        <v>124215341.40000004</v>
      </c>
      <c r="E129" s="31">
        <v>266484.09999999998</v>
      </c>
      <c r="F129" s="40">
        <v>2298.6</v>
      </c>
      <c r="G129" s="49">
        <v>0</v>
      </c>
      <c r="H129" s="44"/>
    </row>
    <row r="130" spans="1:8" s="3" customFormat="1" x14ac:dyDescent="0.3">
      <c r="A130" s="24">
        <v>45761</v>
      </c>
      <c r="B130" s="36">
        <v>81525000</v>
      </c>
      <c r="C130" s="31">
        <f t="shared" si="3"/>
        <v>42954526.900000043</v>
      </c>
      <c r="D130" s="32">
        <f t="shared" si="4"/>
        <v>124479526.90000004</v>
      </c>
      <c r="E130" s="31">
        <v>234387.4</v>
      </c>
      <c r="F130" s="40">
        <v>2224</v>
      </c>
      <c r="G130" s="49">
        <v>0</v>
      </c>
      <c r="H130" s="44"/>
    </row>
    <row r="131" spans="1:8" s="3" customFormat="1" x14ac:dyDescent="0.3">
      <c r="A131" s="24">
        <v>45762</v>
      </c>
      <c r="B131" s="36">
        <v>81525000</v>
      </c>
      <c r="C131" s="31">
        <f t="shared" si="3"/>
        <v>43186690.300000042</v>
      </c>
      <c r="D131" s="32">
        <f t="shared" si="4"/>
        <v>124711690.30000004</v>
      </c>
      <c r="E131" s="31">
        <v>223883.7</v>
      </c>
      <c r="F131" s="40">
        <v>2177.4</v>
      </c>
      <c r="G131" s="49">
        <v>0</v>
      </c>
      <c r="H131" s="44"/>
    </row>
    <row r="132" spans="1:8" s="3" customFormat="1" x14ac:dyDescent="0.3">
      <c r="A132" s="24">
        <v>45763</v>
      </c>
      <c r="B132" s="36">
        <v>81525000</v>
      </c>
      <c r="C132" s="31">
        <f t="shared" si="3"/>
        <v>43408396.600000046</v>
      </c>
      <c r="D132" s="32">
        <f t="shared" si="4"/>
        <v>124933396.60000005</v>
      </c>
      <c r="E132" s="31">
        <v>263258.8</v>
      </c>
      <c r="F132" s="40">
        <v>2237.6</v>
      </c>
      <c r="G132" s="49">
        <v>0</v>
      </c>
      <c r="H132" s="44"/>
    </row>
    <row r="133" spans="1:8" s="3" customFormat="1" x14ac:dyDescent="0.3">
      <c r="A133" s="24">
        <v>45764</v>
      </c>
      <c r="B133" s="36">
        <v>81525000</v>
      </c>
      <c r="C133" s="31">
        <f t="shared" si="3"/>
        <v>43669417.800000042</v>
      </c>
      <c r="D133" s="32">
        <f t="shared" si="4"/>
        <v>125194417.80000004</v>
      </c>
      <c r="E133" s="31">
        <v>265380.7</v>
      </c>
      <c r="F133" s="40">
        <v>1634.3</v>
      </c>
      <c r="G133" s="49">
        <v>0</v>
      </c>
      <c r="H133" s="44"/>
    </row>
    <row r="134" spans="1:8" s="3" customFormat="1" x14ac:dyDescent="0.3">
      <c r="A134" s="24">
        <v>45765</v>
      </c>
      <c r="B134" s="36">
        <v>81525000</v>
      </c>
      <c r="C134" s="31">
        <f t="shared" si="3"/>
        <v>43933164.200000048</v>
      </c>
      <c r="D134" s="32">
        <f t="shared" si="4"/>
        <v>125458164.20000005</v>
      </c>
      <c r="E134" s="31">
        <v>126648.5</v>
      </c>
      <c r="F134" s="40">
        <v>1771.5</v>
      </c>
      <c r="G134" s="49">
        <v>0</v>
      </c>
      <c r="H134" s="44"/>
    </row>
    <row r="135" spans="1:8" s="3" customFormat="1" x14ac:dyDescent="0.3">
      <c r="A135" s="24">
        <v>45766</v>
      </c>
      <c r="B135" s="36">
        <v>81525000</v>
      </c>
      <c r="C135" s="31">
        <f t="shared" si="3"/>
        <v>44058041.200000048</v>
      </c>
      <c r="D135" s="32">
        <f t="shared" si="4"/>
        <v>125583041.20000005</v>
      </c>
      <c r="E135" s="31">
        <v>235949.7</v>
      </c>
      <c r="F135" s="40">
        <v>2992.3</v>
      </c>
      <c r="G135" s="49">
        <v>0</v>
      </c>
      <c r="H135" s="44"/>
    </row>
    <row r="136" spans="1:8" s="3" customFormat="1" x14ac:dyDescent="0.3">
      <c r="A136" s="24">
        <v>45767</v>
      </c>
      <c r="B136" s="36">
        <v>81525000</v>
      </c>
      <c r="C136" s="31">
        <f t="shared" si="3"/>
        <v>44290998.600000054</v>
      </c>
      <c r="D136" s="32">
        <f t="shared" si="4"/>
        <v>125815998.60000005</v>
      </c>
      <c r="E136" s="31">
        <v>265867.7</v>
      </c>
      <c r="F136" s="40">
        <v>1710.9</v>
      </c>
      <c r="G136" s="49">
        <v>0</v>
      </c>
      <c r="H136" s="44"/>
    </row>
    <row r="137" spans="1:8" s="3" customFormat="1" x14ac:dyDescent="0.3">
      <c r="A137" s="24">
        <v>45768</v>
      </c>
      <c r="B137" s="36">
        <v>81525000</v>
      </c>
      <c r="C137" s="31">
        <f t="shared" si="3"/>
        <v>44555155.400000058</v>
      </c>
      <c r="D137" s="32">
        <f t="shared" si="4"/>
        <v>126080155.40000007</v>
      </c>
      <c r="E137" s="31">
        <v>74156.7</v>
      </c>
      <c r="F137" s="40">
        <v>1712.1</v>
      </c>
      <c r="G137" s="49">
        <v>0</v>
      </c>
      <c r="H137" s="44"/>
    </row>
    <row r="138" spans="1:8" s="3" customFormat="1" x14ac:dyDescent="0.3">
      <c r="A138" s="24">
        <v>45769</v>
      </c>
      <c r="B138" s="36">
        <v>81525000</v>
      </c>
      <c r="C138" s="31">
        <f t="shared" si="3"/>
        <v>44627600.00000006</v>
      </c>
      <c r="D138" s="32">
        <f t="shared" si="4"/>
        <v>126152600.00000006</v>
      </c>
      <c r="E138" s="31">
        <v>64.900000000000006</v>
      </c>
      <c r="F138" s="40">
        <v>1147.5</v>
      </c>
      <c r="G138" s="49">
        <v>0</v>
      </c>
      <c r="H138" s="44"/>
    </row>
    <row r="139" spans="1:8" s="3" customFormat="1" x14ac:dyDescent="0.3">
      <c r="A139" s="24">
        <v>45770</v>
      </c>
      <c r="B139" s="36">
        <v>81525000</v>
      </c>
      <c r="C139" s="31">
        <f t="shared" si="3"/>
        <v>44626517.400000058</v>
      </c>
      <c r="D139" s="32">
        <f t="shared" si="4"/>
        <v>126151517.40000007</v>
      </c>
      <c r="E139" s="31">
        <v>264.5</v>
      </c>
      <c r="F139" s="40">
        <v>949.3</v>
      </c>
      <c r="G139" s="49">
        <v>0</v>
      </c>
      <c r="H139" s="44"/>
    </row>
    <row r="140" spans="1:8" s="3" customFormat="1" x14ac:dyDescent="0.3">
      <c r="A140" s="24">
        <v>45771</v>
      </c>
      <c r="B140" s="36">
        <v>81525000</v>
      </c>
      <c r="C140" s="31">
        <f t="shared" si="3"/>
        <v>44625832.600000061</v>
      </c>
      <c r="D140" s="32">
        <f t="shared" si="4"/>
        <v>126150832.60000005</v>
      </c>
      <c r="E140" s="31">
        <v>70.7</v>
      </c>
      <c r="F140" s="40">
        <v>680.7</v>
      </c>
      <c r="G140" s="49">
        <v>0</v>
      </c>
      <c r="H140" s="44"/>
    </row>
    <row r="141" spans="1:8" s="3" customFormat="1" x14ac:dyDescent="0.3">
      <c r="A141" s="24">
        <v>45772</v>
      </c>
      <c r="B141" s="36">
        <v>81525000</v>
      </c>
      <c r="C141" s="31">
        <f t="shared" si="3"/>
        <v>44625222.600000061</v>
      </c>
      <c r="D141" s="32">
        <f t="shared" si="4"/>
        <v>126150222.60000005</v>
      </c>
      <c r="E141" s="31">
        <v>153709.20000000001</v>
      </c>
      <c r="F141" s="40">
        <v>905.9</v>
      </c>
      <c r="G141" s="49">
        <v>0</v>
      </c>
      <c r="H141" s="44"/>
    </row>
    <row r="142" spans="1:8" s="3" customFormat="1" x14ac:dyDescent="0.3">
      <c r="A142" s="24">
        <v>45773</v>
      </c>
      <c r="B142" s="36">
        <v>81525000</v>
      </c>
      <c r="C142" s="31">
        <f t="shared" si="3"/>
        <v>44778025.900000066</v>
      </c>
      <c r="D142" s="32">
        <f t="shared" si="4"/>
        <v>126303025.90000007</v>
      </c>
      <c r="E142" s="31">
        <v>116148.6</v>
      </c>
      <c r="F142" s="40">
        <v>1683</v>
      </c>
      <c r="G142" s="49">
        <v>0</v>
      </c>
      <c r="H142" s="44"/>
    </row>
    <row r="143" spans="1:8" s="3" customFormat="1" x14ac:dyDescent="0.3">
      <c r="A143" s="24">
        <v>45774</v>
      </c>
      <c r="B143" s="36">
        <v>81525000</v>
      </c>
      <c r="C143" s="31">
        <f t="shared" si="3"/>
        <v>44892491.500000067</v>
      </c>
      <c r="D143" s="32">
        <f t="shared" si="4"/>
        <v>126417491.50000006</v>
      </c>
      <c r="E143" s="31">
        <v>224150.5</v>
      </c>
      <c r="F143" s="40">
        <v>1895.9</v>
      </c>
      <c r="G143" s="49">
        <v>0</v>
      </c>
      <c r="H143" s="44"/>
    </row>
    <row r="144" spans="1:8" s="3" customFormat="1" x14ac:dyDescent="0.3">
      <c r="A144" s="24">
        <v>45775</v>
      </c>
      <c r="B144" s="36">
        <v>81525000</v>
      </c>
      <c r="C144" s="31">
        <f t="shared" si="3"/>
        <v>45114746.100000069</v>
      </c>
      <c r="D144" s="32">
        <f t="shared" si="4"/>
        <v>126639746.10000007</v>
      </c>
      <c r="E144" s="31">
        <v>177105.1</v>
      </c>
      <c r="F144" s="40">
        <v>1815.5</v>
      </c>
      <c r="G144" s="49">
        <v>0</v>
      </c>
      <c r="H144" s="44"/>
    </row>
    <row r="145" spans="1:9" s="3" customFormat="1" x14ac:dyDescent="0.3">
      <c r="A145" s="24">
        <v>45776</v>
      </c>
      <c r="B145" s="36">
        <v>81525000</v>
      </c>
      <c r="C145" s="31">
        <f t="shared" si="3"/>
        <v>45290035.70000007</v>
      </c>
      <c r="D145" s="32">
        <f t="shared" si="4"/>
        <v>126815035.70000008</v>
      </c>
      <c r="E145" s="31">
        <v>38594.800000000003</v>
      </c>
      <c r="F145" s="40">
        <v>1760.3</v>
      </c>
      <c r="G145" s="49">
        <v>0</v>
      </c>
      <c r="H145" s="44"/>
    </row>
    <row r="146" spans="1:9" s="3" customFormat="1" x14ac:dyDescent="0.3">
      <c r="A146" s="24">
        <v>45777</v>
      </c>
      <c r="B146" s="36">
        <v>81525000</v>
      </c>
      <c r="C146" s="31">
        <f t="shared" si="3"/>
        <v>45326870.20000007</v>
      </c>
      <c r="D146" s="32">
        <f t="shared" si="4"/>
        <v>126851870.20000008</v>
      </c>
      <c r="E146" s="31">
        <v>0</v>
      </c>
      <c r="F146" s="40">
        <v>960.5</v>
      </c>
      <c r="G146" s="49">
        <v>316.8</v>
      </c>
      <c r="H146" s="35" t="s">
        <v>57</v>
      </c>
      <c r="I146" s="50"/>
    </row>
    <row r="147" spans="1:9" s="3" customFormat="1" x14ac:dyDescent="0.3">
      <c r="A147" s="24">
        <v>45778</v>
      </c>
      <c r="B147" s="36">
        <v>81525000</v>
      </c>
      <c r="C147" s="31">
        <f t="shared" si="3"/>
        <v>45325592.900000073</v>
      </c>
      <c r="D147" s="32">
        <f t="shared" si="4"/>
        <v>126850592.90000007</v>
      </c>
      <c r="E147" s="31">
        <v>0</v>
      </c>
      <c r="F147" s="40">
        <v>539.9</v>
      </c>
      <c r="G147" s="49">
        <v>0</v>
      </c>
      <c r="H147" s="44"/>
    </row>
    <row r="148" spans="1:9" s="3" customFormat="1" x14ac:dyDescent="0.3">
      <c r="A148" s="24">
        <v>45779</v>
      </c>
      <c r="B148" s="36">
        <v>81525000</v>
      </c>
      <c r="C148" s="31">
        <f t="shared" si="3"/>
        <v>45325053.000000075</v>
      </c>
      <c r="D148" s="32">
        <f t="shared" si="4"/>
        <v>126850053.00000007</v>
      </c>
      <c r="E148" s="31">
        <v>0</v>
      </c>
      <c r="F148" s="40">
        <v>694.7</v>
      </c>
      <c r="G148" s="49">
        <v>0</v>
      </c>
      <c r="H148" s="44"/>
    </row>
    <row r="149" spans="1:9" s="3" customFormat="1" x14ac:dyDescent="0.3">
      <c r="A149" s="24">
        <v>45780</v>
      </c>
      <c r="B149" s="36">
        <v>81525000</v>
      </c>
      <c r="C149" s="31">
        <f t="shared" si="3"/>
        <v>45324358.300000072</v>
      </c>
      <c r="D149" s="32">
        <f t="shared" si="4"/>
        <v>126849358.30000007</v>
      </c>
      <c r="E149" s="31">
        <v>0</v>
      </c>
      <c r="F149" s="40">
        <v>243.6</v>
      </c>
      <c r="G149" s="49">
        <v>0</v>
      </c>
      <c r="H149" s="44"/>
    </row>
    <row r="150" spans="1:9" s="3" customFormat="1" x14ac:dyDescent="0.3">
      <c r="A150" s="24">
        <v>45781</v>
      </c>
      <c r="B150" s="36">
        <v>81525000</v>
      </c>
      <c r="C150" s="31">
        <f t="shared" si="3"/>
        <v>45324114.70000007</v>
      </c>
      <c r="D150" s="32">
        <f t="shared" si="4"/>
        <v>126849114.70000008</v>
      </c>
      <c r="E150" s="31">
        <v>0</v>
      </c>
      <c r="F150" s="40">
        <v>167.8</v>
      </c>
      <c r="G150" s="49">
        <v>0</v>
      </c>
      <c r="H150" s="44"/>
    </row>
    <row r="151" spans="1:9" s="3" customFormat="1" x14ac:dyDescent="0.3">
      <c r="A151" s="24">
        <v>45782</v>
      </c>
      <c r="B151" s="36">
        <v>81525000</v>
      </c>
      <c r="C151" s="31">
        <f t="shared" si="3"/>
        <v>45323946.900000073</v>
      </c>
      <c r="D151" s="32">
        <f t="shared" si="4"/>
        <v>126848946.90000007</v>
      </c>
      <c r="E151" s="31">
        <v>0</v>
      </c>
      <c r="F151" s="40">
        <v>248.6</v>
      </c>
      <c r="G151" s="49">
        <v>0</v>
      </c>
      <c r="H151" s="44"/>
    </row>
    <row r="152" spans="1:9" s="3" customFormat="1" x14ac:dyDescent="0.3">
      <c r="A152" s="24">
        <v>45783</v>
      </c>
      <c r="B152" s="36">
        <v>81525000</v>
      </c>
      <c r="C152" s="31">
        <f t="shared" si="3"/>
        <v>45323698.300000072</v>
      </c>
      <c r="D152" s="32">
        <f t="shared" si="4"/>
        <v>126848698.30000007</v>
      </c>
      <c r="E152" s="31">
        <v>0</v>
      </c>
      <c r="F152" s="40">
        <v>49.2</v>
      </c>
      <c r="G152" s="49">
        <v>0</v>
      </c>
      <c r="H152" s="44"/>
    </row>
    <row r="153" spans="1:9" s="3" customFormat="1" x14ac:dyDescent="0.3">
      <c r="A153" s="24">
        <v>45784</v>
      </c>
      <c r="B153" s="36">
        <v>81525000</v>
      </c>
      <c r="C153" s="31">
        <f t="shared" si="3"/>
        <v>45323649.100000069</v>
      </c>
      <c r="D153" s="32">
        <f t="shared" si="4"/>
        <v>126848649.10000007</v>
      </c>
      <c r="E153" s="31">
        <v>0</v>
      </c>
      <c r="F153" s="40">
        <v>492</v>
      </c>
      <c r="G153" s="49">
        <v>0</v>
      </c>
      <c r="H153" s="44"/>
    </row>
    <row r="154" spans="1:9" s="3" customFormat="1" x14ac:dyDescent="0.3">
      <c r="A154" s="24">
        <v>45785</v>
      </c>
      <c r="B154" s="36">
        <v>81525000</v>
      </c>
      <c r="C154" s="31">
        <f t="shared" si="3"/>
        <v>45323157.100000069</v>
      </c>
      <c r="D154" s="32">
        <f t="shared" si="4"/>
        <v>126848157.10000007</v>
      </c>
      <c r="E154" s="31">
        <v>0</v>
      </c>
      <c r="F154" s="40">
        <v>540.9</v>
      </c>
      <c r="G154" s="49">
        <v>0</v>
      </c>
      <c r="H154" s="44"/>
    </row>
    <row r="155" spans="1:9" s="3" customFormat="1" x14ac:dyDescent="0.3">
      <c r="A155" s="24">
        <v>45786</v>
      </c>
      <c r="B155" s="36">
        <v>81525000</v>
      </c>
      <c r="C155" s="31">
        <f t="shared" si="3"/>
        <v>45322616.20000007</v>
      </c>
      <c r="D155" s="32">
        <f t="shared" si="4"/>
        <v>126847616.20000008</v>
      </c>
      <c r="E155" s="31">
        <v>0</v>
      </c>
      <c r="F155" s="40">
        <v>790.6</v>
      </c>
      <c r="G155" s="49">
        <v>0</v>
      </c>
      <c r="H155" s="44"/>
    </row>
    <row r="156" spans="1:9" s="3" customFormat="1" x14ac:dyDescent="0.3">
      <c r="A156" s="24">
        <v>45787</v>
      </c>
      <c r="B156" s="36">
        <v>81525000</v>
      </c>
      <c r="C156" s="31">
        <f t="shared" si="3"/>
        <v>45321825.600000069</v>
      </c>
      <c r="D156" s="32">
        <f t="shared" si="4"/>
        <v>126846825.60000007</v>
      </c>
      <c r="E156" s="31">
        <v>0</v>
      </c>
      <c r="F156" s="40">
        <v>891.2</v>
      </c>
      <c r="G156" s="49">
        <v>0</v>
      </c>
      <c r="H156" s="44"/>
    </row>
    <row r="157" spans="1:9" s="3" customFormat="1" x14ac:dyDescent="0.3">
      <c r="A157" s="24">
        <v>45788</v>
      </c>
      <c r="B157" s="36">
        <v>81525000</v>
      </c>
      <c r="C157" s="31">
        <f t="shared" si="3"/>
        <v>45320934.400000066</v>
      </c>
      <c r="D157" s="32">
        <f t="shared" si="4"/>
        <v>126845934.40000007</v>
      </c>
      <c r="E157" s="31">
        <v>0</v>
      </c>
      <c r="F157" s="40">
        <v>731.7</v>
      </c>
      <c r="G157" s="49">
        <v>0</v>
      </c>
      <c r="H157" s="44"/>
    </row>
    <row r="158" spans="1:9" s="3" customFormat="1" x14ac:dyDescent="0.3">
      <c r="A158" s="24">
        <v>45789</v>
      </c>
      <c r="B158" s="36">
        <v>81525000</v>
      </c>
      <c r="C158" s="31">
        <f t="shared" si="3"/>
        <v>45320202.700000063</v>
      </c>
      <c r="D158" s="32">
        <f t="shared" si="4"/>
        <v>126845202.70000006</v>
      </c>
      <c r="E158" s="31">
        <v>0</v>
      </c>
      <c r="F158" s="40">
        <v>72.7</v>
      </c>
      <c r="G158" s="49">
        <v>0</v>
      </c>
      <c r="H158" s="44"/>
    </row>
    <row r="159" spans="1:9" s="3" customFormat="1" x14ac:dyDescent="0.3">
      <c r="A159" s="24">
        <v>45790</v>
      </c>
      <c r="B159" s="36">
        <v>81525000</v>
      </c>
      <c r="C159" s="31">
        <f t="shared" ref="C159:C208" si="5">C158+E158-F158-G158</f>
        <v>45320130.00000006</v>
      </c>
      <c r="D159" s="32">
        <f t="shared" si="4"/>
        <v>126845130.00000006</v>
      </c>
      <c r="E159" s="31">
        <v>58.9</v>
      </c>
      <c r="F159" s="40">
        <v>36.200000000000003</v>
      </c>
      <c r="G159" s="49">
        <v>0</v>
      </c>
      <c r="H159" s="44"/>
    </row>
    <row r="160" spans="1:9" s="3" customFormat="1" x14ac:dyDescent="0.3">
      <c r="A160" s="24">
        <v>45791</v>
      </c>
      <c r="B160" s="36">
        <v>81525000</v>
      </c>
      <c r="C160" s="31">
        <f t="shared" si="5"/>
        <v>45320152.700000055</v>
      </c>
      <c r="D160" s="32">
        <f t="shared" si="4"/>
        <v>126845152.70000005</v>
      </c>
      <c r="E160" s="31">
        <v>3876.7</v>
      </c>
      <c r="F160" s="40">
        <v>508</v>
      </c>
      <c r="G160" s="49">
        <v>0</v>
      </c>
      <c r="H160" s="44"/>
    </row>
    <row r="161" spans="1:8" s="3" customFormat="1" x14ac:dyDescent="0.3">
      <c r="A161" s="24">
        <v>45792</v>
      </c>
      <c r="B161" s="36">
        <v>81525000</v>
      </c>
      <c r="C161" s="31">
        <f t="shared" si="5"/>
        <v>45323521.400000058</v>
      </c>
      <c r="D161" s="32">
        <f t="shared" si="4"/>
        <v>126848521.40000007</v>
      </c>
      <c r="E161" s="31">
        <v>0.1</v>
      </c>
      <c r="F161" s="40">
        <v>539</v>
      </c>
      <c r="G161" s="49">
        <v>0</v>
      </c>
      <c r="H161" s="44"/>
    </row>
    <row r="162" spans="1:8" s="3" customFormat="1" x14ac:dyDescent="0.3">
      <c r="A162" s="24">
        <v>45793</v>
      </c>
      <c r="B162" s="36">
        <v>81525000</v>
      </c>
      <c r="C162" s="31">
        <f t="shared" si="5"/>
        <v>45322982.50000006</v>
      </c>
      <c r="D162" s="32">
        <f t="shared" si="4"/>
        <v>126847982.50000006</v>
      </c>
      <c r="E162" s="31">
        <v>119170.4</v>
      </c>
      <c r="F162" s="40">
        <v>883.1</v>
      </c>
      <c r="G162" s="49">
        <v>0</v>
      </c>
      <c r="H162" s="44"/>
    </row>
    <row r="163" spans="1:8" s="3" customFormat="1" x14ac:dyDescent="0.3">
      <c r="A163" s="24">
        <v>45794</v>
      </c>
      <c r="B163" s="36">
        <v>81525000</v>
      </c>
      <c r="C163" s="31">
        <f t="shared" si="5"/>
        <v>45441269.800000057</v>
      </c>
      <c r="D163" s="32">
        <f t="shared" si="4"/>
        <v>126966269.80000006</v>
      </c>
      <c r="E163" s="31">
        <v>185141.6</v>
      </c>
      <c r="F163" s="40">
        <v>2087</v>
      </c>
      <c r="G163" s="49">
        <v>0</v>
      </c>
      <c r="H163" s="44"/>
    </row>
    <row r="164" spans="1:8" s="3" customFormat="1" x14ac:dyDescent="0.3">
      <c r="A164" s="24">
        <v>45795</v>
      </c>
      <c r="B164" s="36">
        <v>81525000</v>
      </c>
      <c r="C164" s="31">
        <f t="shared" si="5"/>
        <v>45624324.400000058</v>
      </c>
      <c r="D164" s="32">
        <f t="shared" si="4"/>
        <v>127149324.40000007</v>
      </c>
      <c r="E164" s="31">
        <v>277313.7</v>
      </c>
      <c r="F164" s="40">
        <v>2644.3</v>
      </c>
      <c r="G164" s="49">
        <v>0</v>
      </c>
      <c r="H164" s="44"/>
    </row>
    <row r="165" spans="1:8" s="3" customFormat="1" x14ac:dyDescent="0.3">
      <c r="A165" s="24">
        <v>45796</v>
      </c>
      <c r="B165" s="36">
        <v>81525000</v>
      </c>
      <c r="C165" s="31">
        <f t="shared" si="5"/>
        <v>45898993.800000064</v>
      </c>
      <c r="D165" s="32">
        <f t="shared" si="4"/>
        <v>127423993.80000007</v>
      </c>
      <c r="E165" s="31">
        <v>277714</v>
      </c>
      <c r="F165" s="40">
        <v>9392.7000000000007</v>
      </c>
      <c r="G165" s="49">
        <v>0</v>
      </c>
      <c r="H165" s="44"/>
    </row>
    <row r="166" spans="1:8" s="3" customFormat="1" x14ac:dyDescent="0.3">
      <c r="A166" s="24">
        <v>45797</v>
      </c>
      <c r="B166" s="36">
        <v>81525000</v>
      </c>
      <c r="C166" s="31">
        <f t="shared" si="5"/>
        <v>46167315.100000061</v>
      </c>
      <c r="D166" s="32">
        <f t="shared" si="4"/>
        <v>127692315.10000005</v>
      </c>
      <c r="E166" s="31">
        <v>260911.5</v>
      </c>
      <c r="F166" s="40">
        <v>15240.5</v>
      </c>
      <c r="G166" s="49">
        <v>0</v>
      </c>
      <c r="H166" s="44"/>
    </row>
    <row r="167" spans="1:8" s="3" customFormat="1" x14ac:dyDescent="0.3">
      <c r="A167" s="24">
        <v>45798</v>
      </c>
      <c r="B167" s="36">
        <v>81525000</v>
      </c>
      <c r="C167" s="31">
        <f t="shared" si="5"/>
        <v>46412986.100000061</v>
      </c>
      <c r="D167" s="32">
        <f t="shared" ref="D167:D208" si="6">B167+C167</f>
        <v>127937986.10000005</v>
      </c>
      <c r="E167" s="31">
        <v>242242.6</v>
      </c>
      <c r="F167" s="40">
        <v>6224.3</v>
      </c>
      <c r="G167" s="49">
        <v>0</v>
      </c>
      <c r="H167" s="44"/>
    </row>
    <row r="168" spans="1:8" s="3" customFormat="1" x14ac:dyDescent="0.3">
      <c r="A168" s="24">
        <v>45799</v>
      </c>
      <c r="B168" s="36">
        <v>81525000</v>
      </c>
      <c r="C168" s="31">
        <f t="shared" si="5"/>
        <v>46649004.400000066</v>
      </c>
      <c r="D168" s="32">
        <f t="shared" si="6"/>
        <v>128174004.40000007</v>
      </c>
      <c r="E168" s="31">
        <v>102108.2</v>
      </c>
      <c r="F168" s="40">
        <v>14604.5</v>
      </c>
      <c r="G168" s="49">
        <v>0</v>
      </c>
      <c r="H168" s="44"/>
    </row>
    <row r="169" spans="1:8" s="3" customFormat="1" x14ac:dyDescent="0.3">
      <c r="A169" s="24">
        <v>45800</v>
      </c>
      <c r="B169" s="36">
        <v>81525000</v>
      </c>
      <c r="C169" s="31">
        <f t="shared" si="5"/>
        <v>46736508.100000069</v>
      </c>
      <c r="D169" s="32">
        <f t="shared" si="6"/>
        <v>128261508.10000007</v>
      </c>
      <c r="E169" s="31">
        <v>252825.7</v>
      </c>
      <c r="F169" s="40">
        <v>15229.1</v>
      </c>
      <c r="G169" s="49">
        <v>0</v>
      </c>
      <c r="H169" s="44"/>
    </row>
    <row r="170" spans="1:8" s="3" customFormat="1" x14ac:dyDescent="0.3">
      <c r="A170" s="24">
        <v>45801</v>
      </c>
      <c r="B170" s="36">
        <v>81525000</v>
      </c>
      <c r="C170" s="31">
        <f t="shared" si="5"/>
        <v>46974104.70000007</v>
      </c>
      <c r="D170" s="32">
        <f t="shared" si="6"/>
        <v>128499104.70000008</v>
      </c>
      <c r="E170" s="31">
        <v>277110.2</v>
      </c>
      <c r="F170" s="40">
        <v>2407.6999999999998</v>
      </c>
      <c r="G170" s="49">
        <v>0</v>
      </c>
      <c r="H170" s="44"/>
    </row>
    <row r="171" spans="1:8" s="3" customFormat="1" x14ac:dyDescent="0.3">
      <c r="A171" s="24">
        <v>45802</v>
      </c>
      <c r="B171" s="36">
        <v>81525000</v>
      </c>
      <c r="C171" s="31">
        <f t="shared" si="5"/>
        <v>47248807.20000007</v>
      </c>
      <c r="D171" s="32">
        <f t="shared" si="6"/>
        <v>128773807.20000008</v>
      </c>
      <c r="E171" s="31">
        <v>226801.4</v>
      </c>
      <c r="F171" s="40">
        <v>2448</v>
      </c>
      <c r="G171" s="49">
        <v>0</v>
      </c>
      <c r="H171" s="44"/>
    </row>
    <row r="172" spans="1:8" s="3" customFormat="1" x14ac:dyDescent="0.3">
      <c r="A172" s="24">
        <v>45803</v>
      </c>
      <c r="B172" s="36">
        <v>81525000</v>
      </c>
      <c r="C172" s="31">
        <f t="shared" si="5"/>
        <v>47473160.600000069</v>
      </c>
      <c r="D172" s="32">
        <f t="shared" si="6"/>
        <v>128998160.60000007</v>
      </c>
      <c r="E172" s="31">
        <v>277100.7</v>
      </c>
      <c r="F172" s="40">
        <v>2419.1</v>
      </c>
      <c r="G172" s="49">
        <v>0</v>
      </c>
      <c r="H172" s="44"/>
    </row>
    <row r="173" spans="1:8" s="3" customFormat="1" x14ac:dyDescent="0.3">
      <c r="A173" s="24">
        <v>45804</v>
      </c>
      <c r="B173" s="36">
        <v>81525000</v>
      </c>
      <c r="C173" s="31">
        <f t="shared" si="5"/>
        <v>47747842.20000007</v>
      </c>
      <c r="D173" s="32">
        <f t="shared" si="6"/>
        <v>129272842.20000008</v>
      </c>
      <c r="E173" s="31">
        <v>50518.2</v>
      </c>
      <c r="F173" s="40">
        <v>2335.1999999999998</v>
      </c>
      <c r="G173" s="49">
        <v>0</v>
      </c>
      <c r="H173" s="44"/>
    </row>
    <row r="174" spans="1:8" s="3" customFormat="1" x14ac:dyDescent="0.3">
      <c r="A174" s="24">
        <v>45805</v>
      </c>
      <c r="B174" s="36">
        <v>81525000</v>
      </c>
      <c r="C174" s="31">
        <f t="shared" si="5"/>
        <v>47796025.20000007</v>
      </c>
      <c r="D174" s="32">
        <f t="shared" si="6"/>
        <v>129321025.20000008</v>
      </c>
      <c r="E174" s="31">
        <v>106411</v>
      </c>
      <c r="F174" s="40">
        <v>18235.7</v>
      </c>
      <c r="G174" s="49">
        <v>0</v>
      </c>
      <c r="H174" s="44"/>
    </row>
    <row r="175" spans="1:8" s="3" customFormat="1" x14ac:dyDescent="0.3">
      <c r="A175" s="24">
        <v>45806</v>
      </c>
      <c r="B175" s="36">
        <v>81525000</v>
      </c>
      <c r="C175" s="31">
        <f t="shared" si="5"/>
        <v>47884200.500000067</v>
      </c>
      <c r="D175" s="32">
        <f t="shared" si="6"/>
        <v>129409200.50000006</v>
      </c>
      <c r="E175" s="31">
        <v>73330.899999999994</v>
      </c>
      <c r="F175" s="40">
        <v>12592.2</v>
      </c>
      <c r="G175" s="49">
        <v>0</v>
      </c>
      <c r="H175" s="44"/>
    </row>
    <row r="176" spans="1:8" s="3" customFormat="1" x14ac:dyDescent="0.3">
      <c r="A176" s="24">
        <v>45807</v>
      </c>
      <c r="B176" s="36">
        <v>81525000</v>
      </c>
      <c r="C176" s="31">
        <f t="shared" si="5"/>
        <v>47944939.200000063</v>
      </c>
      <c r="D176" s="32">
        <f t="shared" si="6"/>
        <v>129469939.20000006</v>
      </c>
      <c r="E176" s="31">
        <v>155872.6</v>
      </c>
      <c r="F176" s="40">
        <v>2687</v>
      </c>
      <c r="G176" s="49">
        <v>0</v>
      </c>
      <c r="H176" s="44"/>
    </row>
    <row r="177" spans="1:8" s="3" customFormat="1" x14ac:dyDescent="0.3">
      <c r="A177" s="24">
        <v>45808</v>
      </c>
      <c r="B177" s="36">
        <v>81525000</v>
      </c>
      <c r="C177" s="31">
        <f t="shared" si="5"/>
        <v>48098124.800000064</v>
      </c>
      <c r="D177" s="32">
        <f t="shared" si="6"/>
        <v>129623124.80000007</v>
      </c>
      <c r="E177" s="31">
        <v>206175.5</v>
      </c>
      <c r="F177" s="40">
        <v>2782.7</v>
      </c>
      <c r="G177" s="49">
        <v>40.799999999999997</v>
      </c>
      <c r="H177" s="35" t="s">
        <v>57</v>
      </c>
    </row>
    <row r="178" spans="1:8" s="3" customFormat="1" x14ac:dyDescent="0.3">
      <c r="A178" s="24">
        <v>45809</v>
      </c>
      <c r="B178" s="36">
        <v>81525000</v>
      </c>
      <c r="C178" s="31">
        <f t="shared" si="5"/>
        <v>48301476.800000064</v>
      </c>
      <c r="D178" s="32">
        <f t="shared" si="6"/>
        <v>129826476.80000007</v>
      </c>
      <c r="E178" s="31">
        <v>284174.5</v>
      </c>
      <c r="F178" s="40">
        <v>1697.6</v>
      </c>
      <c r="G178" s="49">
        <v>0</v>
      </c>
      <c r="H178" s="44"/>
    </row>
    <row r="179" spans="1:8" s="3" customFormat="1" x14ac:dyDescent="0.3">
      <c r="A179" s="24">
        <v>45810</v>
      </c>
      <c r="B179" s="36">
        <v>81525000</v>
      </c>
      <c r="C179" s="31">
        <f t="shared" si="5"/>
        <v>48583953.700000063</v>
      </c>
      <c r="D179" s="32">
        <f t="shared" si="6"/>
        <v>130108953.70000006</v>
      </c>
      <c r="E179" s="31">
        <v>162858.6</v>
      </c>
      <c r="F179" s="40">
        <v>11572.5</v>
      </c>
      <c r="G179" s="49">
        <v>0</v>
      </c>
      <c r="H179" s="44"/>
    </row>
    <row r="180" spans="1:8" s="3" customFormat="1" x14ac:dyDescent="0.3">
      <c r="A180" s="24">
        <v>45811</v>
      </c>
      <c r="B180" s="36">
        <v>81525000</v>
      </c>
      <c r="C180" s="31">
        <f t="shared" si="5"/>
        <v>48735239.800000064</v>
      </c>
      <c r="D180" s="32">
        <f t="shared" si="6"/>
        <v>130260239.80000007</v>
      </c>
      <c r="E180" s="31">
        <v>179945.8</v>
      </c>
      <c r="F180" s="40">
        <v>25647</v>
      </c>
      <c r="G180" s="49">
        <v>0</v>
      </c>
      <c r="H180" s="44"/>
    </row>
    <row r="181" spans="1:8" s="3" customFormat="1" x14ac:dyDescent="0.3">
      <c r="A181" s="24">
        <v>45812</v>
      </c>
      <c r="B181" s="36">
        <v>81525000</v>
      </c>
      <c r="C181" s="31">
        <f t="shared" si="5"/>
        <v>48889538.600000061</v>
      </c>
      <c r="D181" s="32">
        <f t="shared" si="6"/>
        <v>130414538.60000005</v>
      </c>
      <c r="E181" s="31">
        <v>145500.70000000001</v>
      </c>
      <c r="F181" s="40">
        <v>1694.1</v>
      </c>
      <c r="G181" s="49">
        <v>0</v>
      </c>
      <c r="H181" s="44"/>
    </row>
    <row r="182" spans="1:8" s="3" customFormat="1" x14ac:dyDescent="0.3">
      <c r="A182" s="24">
        <v>45813</v>
      </c>
      <c r="B182" s="36">
        <v>81525000</v>
      </c>
      <c r="C182" s="31">
        <f t="shared" si="5"/>
        <v>49033345.200000063</v>
      </c>
      <c r="D182" s="32">
        <f t="shared" si="6"/>
        <v>130558345.20000006</v>
      </c>
      <c r="E182" s="31">
        <v>219597.3</v>
      </c>
      <c r="F182" s="40">
        <v>2111.6999999999998</v>
      </c>
      <c r="G182" s="49">
        <v>0</v>
      </c>
      <c r="H182" s="44"/>
    </row>
    <row r="183" spans="1:8" s="3" customFormat="1" x14ac:dyDescent="0.3">
      <c r="A183" s="24">
        <v>45814</v>
      </c>
      <c r="B183" s="36">
        <v>81525000</v>
      </c>
      <c r="C183" s="31">
        <f t="shared" si="5"/>
        <v>49250830.800000057</v>
      </c>
      <c r="D183" s="32">
        <f t="shared" si="6"/>
        <v>130775830.80000006</v>
      </c>
      <c r="E183" s="31">
        <v>215770.1</v>
      </c>
      <c r="F183" s="40">
        <v>1668.3</v>
      </c>
      <c r="G183" s="49">
        <v>0</v>
      </c>
      <c r="H183" s="44"/>
    </row>
    <row r="184" spans="1:8" s="3" customFormat="1" x14ac:dyDescent="0.3">
      <c r="A184" s="24">
        <v>45815</v>
      </c>
      <c r="B184" s="36">
        <v>81525000</v>
      </c>
      <c r="C184" s="31">
        <f t="shared" si="5"/>
        <v>49464932.600000061</v>
      </c>
      <c r="D184" s="32">
        <f t="shared" si="6"/>
        <v>130989932.60000005</v>
      </c>
      <c r="E184" s="31">
        <v>288982.59999999998</v>
      </c>
      <c r="F184" s="40">
        <v>1580.2</v>
      </c>
      <c r="G184" s="49">
        <v>0</v>
      </c>
      <c r="H184" s="44"/>
    </row>
    <row r="185" spans="1:8" s="3" customFormat="1" x14ac:dyDescent="0.3">
      <c r="A185" s="24">
        <v>45816</v>
      </c>
      <c r="B185" s="36">
        <v>81525000</v>
      </c>
      <c r="C185" s="31">
        <f t="shared" si="5"/>
        <v>49752335.00000006</v>
      </c>
      <c r="D185" s="32">
        <f t="shared" si="6"/>
        <v>131277335.00000006</v>
      </c>
      <c r="E185" s="31">
        <v>289085.2</v>
      </c>
      <c r="F185" s="40">
        <v>1787.2</v>
      </c>
      <c r="G185" s="49">
        <v>0</v>
      </c>
      <c r="H185" s="44"/>
    </row>
    <row r="186" spans="1:8" s="3" customFormat="1" x14ac:dyDescent="0.3">
      <c r="A186" s="24">
        <v>45817</v>
      </c>
      <c r="B186" s="36">
        <v>81525000</v>
      </c>
      <c r="C186" s="31">
        <f t="shared" si="5"/>
        <v>50039633.00000006</v>
      </c>
      <c r="D186" s="32">
        <f t="shared" si="6"/>
        <v>131564633.00000006</v>
      </c>
      <c r="E186" s="31">
        <v>177821.2</v>
      </c>
      <c r="F186" s="40">
        <v>2083.6</v>
      </c>
      <c r="G186" s="49">
        <v>0</v>
      </c>
      <c r="H186" s="44"/>
    </row>
    <row r="187" spans="1:8" s="3" customFormat="1" x14ac:dyDescent="0.3">
      <c r="A187" s="24">
        <v>45818</v>
      </c>
      <c r="B187" s="36">
        <v>81525000</v>
      </c>
      <c r="C187" s="31">
        <f t="shared" si="5"/>
        <v>50215370.600000061</v>
      </c>
      <c r="D187" s="32">
        <f t="shared" si="6"/>
        <v>131740370.60000005</v>
      </c>
      <c r="E187" s="31">
        <v>20427.8</v>
      </c>
      <c r="F187" s="40">
        <v>2278.1999999999998</v>
      </c>
      <c r="G187" s="49">
        <v>0</v>
      </c>
      <c r="H187" s="44"/>
    </row>
    <row r="188" spans="1:8" s="3" customFormat="1" x14ac:dyDescent="0.3">
      <c r="A188" s="24">
        <v>45819</v>
      </c>
      <c r="B188" s="36">
        <v>81525000</v>
      </c>
      <c r="C188" s="31">
        <f t="shared" si="5"/>
        <v>50233520.200000055</v>
      </c>
      <c r="D188" s="32">
        <f t="shared" si="6"/>
        <v>131758520.20000005</v>
      </c>
      <c r="E188" s="31">
        <v>82156.899999999994</v>
      </c>
      <c r="F188" s="40">
        <v>2217.4</v>
      </c>
      <c r="G188" s="49">
        <v>0</v>
      </c>
      <c r="H188" s="44"/>
    </row>
    <row r="189" spans="1:8" s="3" customFormat="1" x14ac:dyDescent="0.3">
      <c r="A189" s="24">
        <v>45820</v>
      </c>
      <c r="B189" s="36">
        <v>81525000</v>
      </c>
      <c r="C189" s="31">
        <f t="shared" si="5"/>
        <v>50313459.700000055</v>
      </c>
      <c r="D189" s="32">
        <f t="shared" si="6"/>
        <v>131838459.70000005</v>
      </c>
      <c r="E189" s="31">
        <v>233308.6</v>
      </c>
      <c r="F189" s="40">
        <v>2132.6999999999998</v>
      </c>
      <c r="G189" s="49">
        <v>0</v>
      </c>
      <c r="H189" s="44"/>
    </row>
    <row r="190" spans="1:8" s="3" customFormat="1" x14ac:dyDescent="0.3">
      <c r="A190" s="24">
        <v>45821</v>
      </c>
      <c r="B190" s="36">
        <v>81525000</v>
      </c>
      <c r="C190" s="31">
        <f t="shared" si="5"/>
        <v>50544635.600000054</v>
      </c>
      <c r="D190" s="32">
        <f t="shared" si="6"/>
        <v>132069635.60000005</v>
      </c>
      <c r="E190" s="31">
        <v>237896.9</v>
      </c>
      <c r="F190" s="40">
        <v>2071.3000000000002</v>
      </c>
      <c r="G190" s="49">
        <v>0</v>
      </c>
      <c r="H190" s="44"/>
    </row>
    <row r="191" spans="1:8" s="3" customFormat="1" x14ac:dyDescent="0.3">
      <c r="A191" s="24">
        <v>45822</v>
      </c>
      <c r="B191" s="36">
        <v>81525000</v>
      </c>
      <c r="C191" s="31">
        <f t="shared" si="5"/>
        <v>50780461.200000055</v>
      </c>
      <c r="D191" s="32">
        <f t="shared" si="6"/>
        <v>132305461.20000005</v>
      </c>
      <c r="E191" s="31">
        <v>317497.2</v>
      </c>
      <c r="F191" s="40">
        <v>1903.9</v>
      </c>
      <c r="G191" s="49">
        <v>0</v>
      </c>
      <c r="H191" s="44"/>
    </row>
    <row r="192" spans="1:8" s="3" customFormat="1" x14ac:dyDescent="0.3">
      <c r="A192" s="24">
        <v>45823</v>
      </c>
      <c r="B192" s="36">
        <v>81525000</v>
      </c>
      <c r="C192" s="31">
        <f t="shared" si="5"/>
        <v>51096054.50000006</v>
      </c>
      <c r="D192" s="32">
        <f t="shared" si="6"/>
        <v>132621054.50000006</v>
      </c>
      <c r="E192" s="31">
        <v>322896.3</v>
      </c>
      <c r="F192" s="40">
        <v>1971.1</v>
      </c>
      <c r="G192" s="49">
        <v>0</v>
      </c>
      <c r="H192" s="44"/>
    </row>
    <row r="193" spans="1:8" s="3" customFormat="1" x14ac:dyDescent="0.3">
      <c r="A193" s="24">
        <v>45824</v>
      </c>
      <c r="B193" s="36">
        <v>81525000</v>
      </c>
      <c r="C193" s="31">
        <f t="shared" si="5"/>
        <v>51416979.700000055</v>
      </c>
      <c r="D193" s="32">
        <f t="shared" si="6"/>
        <v>132941979.70000005</v>
      </c>
      <c r="E193" s="31">
        <v>210426.5</v>
      </c>
      <c r="F193" s="40">
        <v>1765.6</v>
      </c>
      <c r="G193" s="49">
        <v>0</v>
      </c>
      <c r="H193" s="44"/>
    </row>
    <row r="194" spans="1:8" s="3" customFormat="1" x14ac:dyDescent="0.3">
      <c r="A194" s="24">
        <v>45825</v>
      </c>
      <c r="B194" s="36">
        <v>81525000</v>
      </c>
      <c r="C194" s="31">
        <f t="shared" si="5"/>
        <v>51625640.600000054</v>
      </c>
      <c r="D194" s="32">
        <f t="shared" si="6"/>
        <v>133150640.60000005</v>
      </c>
      <c r="E194" s="31">
        <v>189068.7</v>
      </c>
      <c r="F194" s="40">
        <v>1635.1</v>
      </c>
      <c r="G194" s="49">
        <v>0</v>
      </c>
      <c r="H194" s="44"/>
    </row>
    <row r="195" spans="1:8" s="3" customFormat="1" x14ac:dyDescent="0.3">
      <c r="A195" s="24">
        <v>45826</v>
      </c>
      <c r="B195" s="36">
        <v>81525000</v>
      </c>
      <c r="C195" s="31">
        <f t="shared" si="5"/>
        <v>51813074.200000055</v>
      </c>
      <c r="D195" s="32">
        <f t="shared" si="6"/>
        <v>133338074.20000005</v>
      </c>
      <c r="E195" s="31">
        <v>138044.70000000001</v>
      </c>
      <c r="F195" s="40">
        <v>1320.1</v>
      </c>
      <c r="G195" s="49">
        <v>0</v>
      </c>
      <c r="H195" s="44"/>
    </row>
    <row r="196" spans="1:8" s="3" customFormat="1" x14ac:dyDescent="0.3">
      <c r="A196" s="24">
        <v>45827</v>
      </c>
      <c r="B196" s="36">
        <v>81525000</v>
      </c>
      <c r="C196" s="31">
        <f t="shared" si="5"/>
        <v>51949798.800000057</v>
      </c>
      <c r="D196" s="32">
        <f t="shared" si="6"/>
        <v>133474798.80000006</v>
      </c>
      <c r="E196" s="31">
        <v>189737.9</v>
      </c>
      <c r="F196" s="40">
        <v>1239</v>
      </c>
      <c r="G196" s="49">
        <v>0</v>
      </c>
      <c r="H196" s="44"/>
    </row>
    <row r="197" spans="1:8" s="3" customFormat="1" x14ac:dyDescent="0.3">
      <c r="A197" s="24">
        <v>45828</v>
      </c>
      <c r="B197" s="36">
        <v>81525000</v>
      </c>
      <c r="C197" s="31">
        <f t="shared" si="5"/>
        <v>52138297.700000055</v>
      </c>
      <c r="D197" s="32">
        <f t="shared" si="6"/>
        <v>133663297.70000005</v>
      </c>
      <c r="E197" s="31">
        <v>176214.7</v>
      </c>
      <c r="F197" s="40">
        <v>834.4</v>
      </c>
      <c r="G197" s="49">
        <v>0</v>
      </c>
      <c r="H197" s="44"/>
    </row>
    <row r="198" spans="1:8" s="3" customFormat="1" x14ac:dyDescent="0.3">
      <c r="A198" s="24">
        <v>45829</v>
      </c>
      <c r="B198" s="36">
        <v>81525000</v>
      </c>
      <c r="C198" s="31">
        <f t="shared" si="5"/>
        <v>52313678.00000006</v>
      </c>
      <c r="D198" s="32">
        <f t="shared" si="6"/>
        <v>133838678.00000006</v>
      </c>
      <c r="E198" s="31">
        <v>324502.5</v>
      </c>
      <c r="F198" s="40">
        <v>2306.1999999999998</v>
      </c>
      <c r="G198" s="49">
        <v>0</v>
      </c>
      <c r="H198" s="44"/>
    </row>
    <row r="199" spans="1:8" s="3" customFormat="1" x14ac:dyDescent="0.3">
      <c r="A199" s="24">
        <v>45830</v>
      </c>
      <c r="B199" s="36">
        <v>81525000</v>
      </c>
      <c r="C199" s="31">
        <f t="shared" si="5"/>
        <v>52635874.300000057</v>
      </c>
      <c r="D199" s="32">
        <f t="shared" si="6"/>
        <v>134160874.30000006</v>
      </c>
      <c r="E199" s="31">
        <v>326265.09999999998</v>
      </c>
      <c r="F199" s="40">
        <v>3170.8</v>
      </c>
      <c r="G199" s="49">
        <v>0</v>
      </c>
      <c r="H199" s="44"/>
    </row>
    <row r="200" spans="1:8" s="3" customFormat="1" x14ac:dyDescent="0.3">
      <c r="A200" s="24">
        <v>45831</v>
      </c>
      <c r="B200" s="36">
        <v>81525000</v>
      </c>
      <c r="C200" s="31">
        <f t="shared" si="5"/>
        <v>52958968.600000061</v>
      </c>
      <c r="D200" s="32">
        <f t="shared" si="6"/>
        <v>134483968.60000005</v>
      </c>
      <c r="E200" s="31">
        <v>221100.1</v>
      </c>
      <c r="F200" s="40">
        <v>4150.3</v>
      </c>
      <c r="G200" s="49">
        <v>0</v>
      </c>
      <c r="H200" s="44"/>
    </row>
    <row r="201" spans="1:8" s="3" customFormat="1" x14ac:dyDescent="0.3">
      <c r="A201" s="24">
        <v>45832</v>
      </c>
      <c r="B201" s="36">
        <v>81525000</v>
      </c>
      <c r="C201" s="31">
        <f t="shared" si="5"/>
        <v>53175918.400000066</v>
      </c>
      <c r="D201" s="32">
        <f t="shared" si="6"/>
        <v>134700918.40000007</v>
      </c>
      <c r="E201" s="31">
        <v>178496.9</v>
      </c>
      <c r="F201" s="40">
        <v>1817.1</v>
      </c>
      <c r="G201" s="49">
        <v>0</v>
      </c>
      <c r="H201" s="44"/>
    </row>
    <row r="202" spans="1:8" s="3" customFormat="1" x14ac:dyDescent="0.3">
      <c r="A202" s="24">
        <v>45833</v>
      </c>
      <c r="B202" s="36">
        <v>81525000</v>
      </c>
      <c r="C202" s="31">
        <f t="shared" si="5"/>
        <v>53352598.200000063</v>
      </c>
      <c r="D202" s="32">
        <f t="shared" si="6"/>
        <v>134877598.20000005</v>
      </c>
      <c r="E202" s="31">
        <v>101882.1</v>
      </c>
      <c r="F202" s="40">
        <v>3296.5</v>
      </c>
      <c r="G202" s="49">
        <v>0</v>
      </c>
      <c r="H202" s="44"/>
    </row>
    <row r="203" spans="1:8" s="3" customFormat="1" x14ac:dyDescent="0.3">
      <c r="A203" s="24">
        <v>45834</v>
      </c>
      <c r="B203" s="36">
        <v>81525000</v>
      </c>
      <c r="C203" s="31">
        <f t="shared" si="5"/>
        <v>53451183.800000064</v>
      </c>
      <c r="D203" s="32">
        <f t="shared" si="6"/>
        <v>134976183.80000007</v>
      </c>
      <c r="E203" s="31">
        <v>148146.20000000001</v>
      </c>
      <c r="F203" s="40">
        <v>3407</v>
      </c>
      <c r="G203" s="49">
        <v>0</v>
      </c>
      <c r="H203" s="44"/>
    </row>
    <row r="204" spans="1:8" s="3" customFormat="1" x14ac:dyDescent="0.3">
      <c r="A204" s="24">
        <v>45835</v>
      </c>
      <c r="B204" s="36">
        <v>81525000</v>
      </c>
      <c r="C204" s="31">
        <f t="shared" si="5"/>
        <v>53595923.000000067</v>
      </c>
      <c r="D204" s="32">
        <f t="shared" si="6"/>
        <v>135120923.00000006</v>
      </c>
      <c r="E204" s="31">
        <v>159803</v>
      </c>
      <c r="F204" s="40">
        <v>3482.1</v>
      </c>
      <c r="G204" s="49">
        <v>0</v>
      </c>
      <c r="H204" s="44"/>
    </row>
    <row r="205" spans="1:8" s="3" customFormat="1" x14ac:dyDescent="0.3">
      <c r="A205" s="24">
        <v>45836</v>
      </c>
      <c r="B205" s="36">
        <v>81525000</v>
      </c>
      <c r="C205" s="31">
        <f t="shared" si="5"/>
        <v>53752243.900000066</v>
      </c>
      <c r="D205" s="32">
        <f t="shared" si="6"/>
        <v>135277243.90000007</v>
      </c>
      <c r="E205" s="31">
        <v>250385.6</v>
      </c>
      <c r="F205" s="40">
        <v>3589.9</v>
      </c>
      <c r="G205" s="49">
        <v>0</v>
      </c>
      <c r="H205" s="44"/>
    </row>
    <row r="206" spans="1:8" s="3" customFormat="1" x14ac:dyDescent="0.3">
      <c r="A206" s="24">
        <v>45837</v>
      </c>
      <c r="B206" s="36">
        <v>81525000</v>
      </c>
      <c r="C206" s="31">
        <f t="shared" si="5"/>
        <v>53999039.600000069</v>
      </c>
      <c r="D206" s="32">
        <f t="shared" si="6"/>
        <v>135524039.60000008</v>
      </c>
      <c r="E206" s="31">
        <v>125886.1</v>
      </c>
      <c r="F206" s="40">
        <v>3605</v>
      </c>
      <c r="G206" s="49">
        <v>0</v>
      </c>
      <c r="H206" s="44"/>
    </row>
    <row r="207" spans="1:8" s="3" customFormat="1" x14ac:dyDescent="0.3">
      <c r="A207" s="24">
        <v>45838</v>
      </c>
      <c r="B207" s="36">
        <v>81525000</v>
      </c>
      <c r="C207" s="31">
        <f t="shared" si="5"/>
        <v>54121320.70000007</v>
      </c>
      <c r="D207" s="32">
        <f t="shared" si="6"/>
        <v>135646320.70000008</v>
      </c>
      <c r="E207" s="31">
        <v>4296.3999999999996</v>
      </c>
      <c r="F207" s="40">
        <v>3293.3</v>
      </c>
      <c r="G207" s="49">
        <v>10.8</v>
      </c>
      <c r="H207" s="35" t="s">
        <v>57</v>
      </c>
    </row>
    <row r="208" spans="1:8" s="3" customFormat="1" x14ac:dyDescent="0.3">
      <c r="A208" s="24">
        <v>45839</v>
      </c>
      <c r="B208" s="36">
        <v>81525000</v>
      </c>
      <c r="C208" s="31">
        <f t="shared" si="5"/>
        <v>54122313.000000075</v>
      </c>
      <c r="D208" s="32">
        <f t="shared" si="6"/>
        <v>135647313.00000006</v>
      </c>
      <c r="E208" s="31"/>
      <c r="F208" s="40"/>
      <c r="G208" s="49">
        <v>0</v>
      </c>
      <c r="H208" s="44"/>
    </row>
    <row r="209" spans="4:8" s="3" customFormat="1" x14ac:dyDescent="0.3">
      <c r="D209"/>
      <c r="G209" s="46"/>
      <c r="H209" s="46"/>
    </row>
    <row r="210" spans="4:8" s="3" customFormat="1" x14ac:dyDescent="0.3">
      <c r="D210"/>
      <c r="G210" s="46"/>
      <c r="H210" s="46"/>
    </row>
    <row r="211" spans="4:8" s="3" customFormat="1" x14ac:dyDescent="0.3">
      <c r="D211"/>
      <c r="G211" s="46"/>
      <c r="H211" s="46"/>
    </row>
    <row r="212" spans="4:8" s="3" customFormat="1" x14ac:dyDescent="0.3">
      <c r="D212"/>
      <c r="G212" s="46"/>
      <c r="H212" s="46"/>
    </row>
    <row r="213" spans="4:8" s="3" customFormat="1" x14ac:dyDescent="0.3">
      <c r="D213"/>
      <c r="G213" s="46"/>
      <c r="H213" s="46"/>
    </row>
    <row r="214" spans="4:8" s="3" customFormat="1" x14ac:dyDescent="0.3">
      <c r="D214"/>
      <c r="G214" s="46"/>
      <c r="H214" s="46"/>
    </row>
    <row r="215" spans="4:8" s="3" customFormat="1" x14ac:dyDescent="0.3">
      <c r="D215"/>
      <c r="G215" s="46"/>
      <c r="H215" s="46"/>
    </row>
    <row r="216" spans="4:8" s="3" customFormat="1" x14ac:dyDescent="0.3">
      <c r="D216"/>
      <c r="G216" s="46"/>
      <c r="H216" s="46"/>
    </row>
    <row r="217" spans="4:8" s="3" customFormat="1" x14ac:dyDescent="0.3">
      <c r="D217"/>
      <c r="G217" s="46"/>
      <c r="H217" s="46"/>
    </row>
    <row r="218" spans="4:8" s="3" customFormat="1" x14ac:dyDescent="0.3">
      <c r="D218"/>
      <c r="G218" s="46"/>
      <c r="H218" s="46"/>
    </row>
    <row r="219" spans="4:8" s="3" customFormat="1" x14ac:dyDescent="0.3">
      <c r="D219"/>
      <c r="G219" s="46"/>
      <c r="H219" s="46"/>
    </row>
    <row r="220" spans="4:8" s="3" customFormat="1" x14ac:dyDescent="0.3">
      <c r="D220"/>
      <c r="G220" s="46"/>
      <c r="H220" s="46"/>
    </row>
    <row r="221" spans="4:8" s="3" customFormat="1" x14ac:dyDescent="0.3">
      <c r="D221"/>
      <c r="G221" s="46"/>
      <c r="H221" s="46"/>
    </row>
    <row r="222" spans="4:8" s="3" customFormat="1" x14ac:dyDescent="0.3">
      <c r="D222"/>
      <c r="G222" s="46"/>
      <c r="H222" s="46"/>
    </row>
    <row r="223" spans="4:8" s="3" customFormat="1" x14ac:dyDescent="0.3">
      <c r="D223"/>
      <c r="G223" s="46"/>
      <c r="H223" s="46"/>
    </row>
    <row r="224" spans="4:8" s="3" customFormat="1" x14ac:dyDescent="0.3">
      <c r="D224"/>
      <c r="G224" s="46"/>
      <c r="H224" s="46"/>
    </row>
    <row r="225" spans="4:8" s="3" customFormat="1" x14ac:dyDescent="0.3">
      <c r="D225"/>
      <c r="G225" s="46"/>
      <c r="H225" s="46"/>
    </row>
    <row r="226" spans="4:8" s="3" customFormat="1" x14ac:dyDescent="0.3">
      <c r="D226"/>
      <c r="G226" s="46"/>
      <c r="H226" s="46"/>
    </row>
    <row r="227" spans="4:8" s="3" customFormat="1" x14ac:dyDescent="0.3">
      <c r="D227"/>
      <c r="G227" s="46"/>
      <c r="H227" s="46"/>
    </row>
    <row r="228" spans="4:8" s="3" customFormat="1" x14ac:dyDescent="0.3">
      <c r="D228"/>
      <c r="G228" s="46"/>
      <c r="H228" s="46"/>
    </row>
    <row r="229" spans="4:8" s="3" customFormat="1" x14ac:dyDescent="0.3">
      <c r="D229"/>
      <c r="G229" s="46"/>
      <c r="H229" s="46"/>
    </row>
    <row r="230" spans="4:8" s="3" customFormat="1" x14ac:dyDescent="0.3">
      <c r="D230"/>
      <c r="G230" s="46"/>
      <c r="H230" s="46"/>
    </row>
    <row r="231" spans="4:8" s="3" customFormat="1" x14ac:dyDescent="0.3">
      <c r="D231"/>
      <c r="G231" s="46"/>
      <c r="H231" s="46"/>
    </row>
    <row r="232" spans="4:8" s="3" customFormat="1" x14ac:dyDescent="0.3">
      <c r="D232"/>
      <c r="G232" s="46"/>
      <c r="H232" s="46"/>
    </row>
    <row r="233" spans="4:8" s="3" customFormat="1" x14ac:dyDescent="0.3">
      <c r="D233"/>
      <c r="G233" s="46"/>
      <c r="H233" s="46"/>
    </row>
    <row r="234" spans="4:8" s="3" customFormat="1" x14ac:dyDescent="0.3">
      <c r="D234"/>
      <c r="G234" s="46"/>
      <c r="H234" s="46"/>
    </row>
    <row r="235" spans="4:8" s="3" customFormat="1" x14ac:dyDescent="0.3">
      <c r="D235"/>
      <c r="G235" s="46"/>
      <c r="H235" s="46"/>
    </row>
    <row r="236" spans="4:8" s="3" customFormat="1" x14ac:dyDescent="0.3">
      <c r="D236"/>
      <c r="G236" s="46"/>
      <c r="H236" s="46"/>
    </row>
    <row r="237" spans="4:8" s="3" customFormat="1" x14ac:dyDescent="0.3">
      <c r="D237"/>
      <c r="G237" s="46"/>
      <c r="H237" s="46"/>
    </row>
    <row r="238" spans="4:8" s="3" customFormat="1" x14ac:dyDescent="0.3">
      <c r="D238"/>
      <c r="G238" s="46"/>
      <c r="H238" s="46"/>
    </row>
    <row r="239" spans="4:8" s="3" customFormat="1" x14ac:dyDescent="0.3">
      <c r="D239"/>
      <c r="G239" s="46"/>
      <c r="H239" s="46"/>
    </row>
    <row r="240" spans="4:8" s="3" customFormat="1" x14ac:dyDescent="0.3">
      <c r="D240"/>
      <c r="G240" s="46"/>
      <c r="H240" s="46"/>
    </row>
    <row r="241" spans="4:8" s="3" customFormat="1" x14ac:dyDescent="0.3">
      <c r="D241"/>
      <c r="G241" s="46"/>
      <c r="H241" s="46"/>
    </row>
    <row r="242" spans="4:8" s="3" customFormat="1" x14ac:dyDescent="0.3">
      <c r="D242"/>
      <c r="G242" s="46"/>
      <c r="H242" s="46"/>
    </row>
    <row r="243" spans="4:8" s="3" customFormat="1" x14ac:dyDescent="0.3">
      <c r="D243"/>
      <c r="G243" s="46"/>
      <c r="H243" s="46"/>
    </row>
    <row r="244" spans="4:8" s="3" customFormat="1" x14ac:dyDescent="0.3">
      <c r="D244"/>
      <c r="G244" s="46"/>
      <c r="H244" s="46"/>
    </row>
    <row r="245" spans="4:8" s="3" customFormat="1" x14ac:dyDescent="0.3">
      <c r="D245"/>
      <c r="G245" s="46"/>
      <c r="H245" s="46"/>
    </row>
    <row r="246" spans="4:8" s="3" customFormat="1" x14ac:dyDescent="0.3">
      <c r="D246"/>
      <c r="G246" s="46"/>
      <c r="H246" s="46"/>
    </row>
    <row r="247" spans="4:8" s="3" customFormat="1" x14ac:dyDescent="0.3">
      <c r="D247"/>
      <c r="G247" s="46"/>
      <c r="H247" s="46"/>
    </row>
    <row r="248" spans="4:8" s="3" customFormat="1" x14ac:dyDescent="0.3">
      <c r="D248"/>
      <c r="G248" s="46"/>
      <c r="H248" s="46"/>
    </row>
    <row r="249" spans="4:8" s="3" customFormat="1" x14ac:dyDescent="0.3">
      <c r="D249"/>
      <c r="G249" s="46"/>
      <c r="H249" s="46"/>
    </row>
    <row r="250" spans="4:8" s="3" customFormat="1" x14ac:dyDescent="0.3">
      <c r="D250"/>
      <c r="G250" s="46"/>
      <c r="H250" s="46"/>
    </row>
    <row r="251" spans="4:8" s="3" customFormat="1" x14ac:dyDescent="0.3">
      <c r="D251"/>
      <c r="G251" s="46"/>
      <c r="H251" s="46"/>
    </row>
    <row r="252" spans="4:8" s="3" customFormat="1" x14ac:dyDescent="0.3">
      <c r="D252"/>
      <c r="G252" s="46"/>
      <c r="H252" s="46"/>
    </row>
    <row r="253" spans="4:8" s="3" customFormat="1" x14ac:dyDescent="0.3">
      <c r="D253"/>
      <c r="G253" s="46"/>
      <c r="H253" s="46"/>
    </row>
    <row r="254" spans="4:8" s="3" customFormat="1" x14ac:dyDescent="0.3">
      <c r="D254"/>
      <c r="G254" s="46"/>
      <c r="H254" s="46"/>
    </row>
    <row r="255" spans="4:8" s="3" customFormat="1" x14ac:dyDescent="0.3">
      <c r="D255"/>
      <c r="G255" s="46"/>
      <c r="H255" s="46"/>
    </row>
    <row r="256" spans="4:8" s="3" customFormat="1" x14ac:dyDescent="0.3">
      <c r="D256"/>
      <c r="G256" s="46"/>
      <c r="H256" s="46"/>
    </row>
    <row r="257" spans="4:8" s="3" customFormat="1" x14ac:dyDescent="0.3">
      <c r="D257"/>
      <c r="G257" s="46"/>
      <c r="H257" s="46"/>
    </row>
    <row r="258" spans="4:8" s="3" customFormat="1" x14ac:dyDescent="0.3">
      <c r="D258"/>
      <c r="G258" s="46"/>
      <c r="H258" s="46"/>
    </row>
    <row r="259" spans="4:8" s="3" customFormat="1" x14ac:dyDescent="0.3">
      <c r="D259"/>
      <c r="G259" s="46"/>
      <c r="H259" s="46"/>
    </row>
    <row r="260" spans="4:8" s="3" customFormat="1" x14ac:dyDescent="0.3">
      <c r="D260"/>
      <c r="G260" s="46"/>
      <c r="H260" s="46"/>
    </row>
    <row r="261" spans="4:8" s="3" customFormat="1" x14ac:dyDescent="0.3">
      <c r="D261"/>
      <c r="G261" s="46"/>
      <c r="H261" s="46"/>
    </row>
    <row r="262" spans="4:8" s="3" customFormat="1" x14ac:dyDescent="0.3">
      <c r="D262"/>
      <c r="G262" s="46"/>
      <c r="H262" s="46"/>
    </row>
    <row r="263" spans="4:8" s="3" customFormat="1" x14ac:dyDescent="0.3">
      <c r="D263"/>
      <c r="G263" s="46"/>
      <c r="H263" s="46"/>
    </row>
    <row r="264" spans="4:8" s="3" customFormat="1" x14ac:dyDescent="0.3">
      <c r="D264"/>
      <c r="G264" s="46"/>
      <c r="H264" s="46"/>
    </row>
    <row r="265" spans="4:8" s="3" customFormat="1" x14ac:dyDescent="0.3">
      <c r="D265"/>
      <c r="G265" s="46"/>
      <c r="H265" s="46"/>
    </row>
    <row r="266" spans="4:8" s="3" customFormat="1" x14ac:dyDescent="0.3">
      <c r="D266"/>
      <c r="G266" s="46"/>
      <c r="H266" s="46"/>
    </row>
    <row r="267" spans="4:8" s="3" customFormat="1" x14ac:dyDescent="0.3">
      <c r="D267"/>
      <c r="G267" s="46"/>
      <c r="H267" s="46"/>
    </row>
    <row r="268" spans="4:8" s="3" customFormat="1" x14ac:dyDescent="0.3">
      <c r="D268"/>
      <c r="G268" s="46"/>
      <c r="H268" s="46"/>
    </row>
    <row r="269" spans="4:8" s="3" customFormat="1" x14ac:dyDescent="0.3">
      <c r="D269"/>
      <c r="G269" s="46"/>
      <c r="H269" s="46"/>
    </row>
    <row r="270" spans="4:8" s="3" customFormat="1" x14ac:dyDescent="0.3">
      <c r="D270"/>
      <c r="G270" s="46"/>
      <c r="H270" s="46"/>
    </row>
    <row r="271" spans="4:8" s="3" customFormat="1" x14ac:dyDescent="0.3">
      <c r="D271"/>
      <c r="G271" s="46"/>
      <c r="H271" s="46"/>
    </row>
    <row r="272" spans="4:8" s="3" customFormat="1" x14ac:dyDescent="0.3">
      <c r="D272"/>
      <c r="G272" s="46"/>
      <c r="H272" s="46"/>
    </row>
    <row r="273" spans="4:8" s="3" customFormat="1" x14ac:dyDescent="0.3">
      <c r="D273"/>
      <c r="G273" s="46"/>
      <c r="H273" s="46"/>
    </row>
    <row r="274" spans="4:8" s="3" customFormat="1" x14ac:dyDescent="0.3">
      <c r="D274"/>
      <c r="G274" s="46"/>
      <c r="H274" s="46"/>
    </row>
    <row r="275" spans="4:8" s="3" customFormat="1" x14ac:dyDescent="0.3">
      <c r="D275"/>
      <c r="G275" s="46"/>
      <c r="H275" s="46"/>
    </row>
    <row r="276" spans="4:8" s="3" customFormat="1" x14ac:dyDescent="0.3">
      <c r="D276"/>
      <c r="G276" s="46"/>
      <c r="H276" s="46"/>
    </row>
    <row r="277" spans="4:8" s="3" customFormat="1" x14ac:dyDescent="0.3">
      <c r="D277"/>
      <c r="G277" s="46"/>
      <c r="H277" s="46"/>
    </row>
    <row r="278" spans="4:8" s="3" customFormat="1" x14ac:dyDescent="0.3">
      <c r="D278"/>
      <c r="G278" s="46"/>
      <c r="H278" s="46"/>
    </row>
    <row r="279" spans="4:8" s="3" customFormat="1" x14ac:dyDescent="0.3">
      <c r="D279"/>
      <c r="G279" s="46"/>
      <c r="H279" s="46"/>
    </row>
    <row r="280" spans="4:8" s="3" customFormat="1" x14ac:dyDescent="0.3">
      <c r="D280"/>
      <c r="G280" s="46"/>
      <c r="H280" s="46"/>
    </row>
    <row r="281" spans="4:8" s="3" customFormat="1" x14ac:dyDescent="0.3">
      <c r="D281"/>
      <c r="G281" s="46"/>
      <c r="H281" s="46"/>
    </row>
    <row r="282" spans="4:8" s="3" customFormat="1" x14ac:dyDescent="0.3">
      <c r="D282"/>
      <c r="G282" s="46"/>
      <c r="H282" s="46"/>
    </row>
    <row r="283" spans="4:8" s="3" customFormat="1" x14ac:dyDescent="0.3">
      <c r="D283"/>
      <c r="G283" s="46"/>
      <c r="H283" s="46"/>
    </row>
    <row r="284" spans="4:8" s="3" customFormat="1" x14ac:dyDescent="0.3">
      <c r="D284"/>
      <c r="G284" s="46"/>
      <c r="H284" s="46"/>
    </row>
    <row r="285" spans="4:8" s="3" customFormat="1" x14ac:dyDescent="0.3">
      <c r="D285"/>
      <c r="G285" s="46"/>
      <c r="H285" s="46"/>
    </row>
    <row r="286" spans="4:8" s="3" customFormat="1" x14ac:dyDescent="0.3">
      <c r="D286"/>
      <c r="G286" s="46"/>
      <c r="H286" s="46"/>
    </row>
    <row r="287" spans="4:8" s="3" customFormat="1" x14ac:dyDescent="0.3">
      <c r="D287"/>
      <c r="G287" s="46"/>
      <c r="H287" s="46"/>
    </row>
    <row r="288" spans="4:8" s="3" customFormat="1" x14ac:dyDescent="0.3">
      <c r="D288"/>
      <c r="G288" s="46"/>
      <c r="H288" s="46"/>
    </row>
    <row r="289" spans="4:8" s="3" customFormat="1" x14ac:dyDescent="0.3">
      <c r="D289"/>
      <c r="G289" s="46"/>
      <c r="H289" s="46"/>
    </row>
    <row r="290" spans="4:8" s="3" customFormat="1" x14ac:dyDescent="0.3">
      <c r="D290"/>
      <c r="G290" s="46"/>
      <c r="H290" s="46"/>
    </row>
    <row r="291" spans="4:8" s="3" customFormat="1" x14ac:dyDescent="0.3">
      <c r="D291"/>
      <c r="G291" s="46"/>
      <c r="H291" s="46"/>
    </row>
    <row r="292" spans="4:8" s="3" customFormat="1" x14ac:dyDescent="0.3">
      <c r="D292"/>
      <c r="G292" s="46"/>
      <c r="H292" s="46"/>
    </row>
    <row r="293" spans="4:8" s="3" customFormat="1" x14ac:dyDescent="0.3">
      <c r="D293"/>
      <c r="G293" s="46"/>
      <c r="H293" s="46"/>
    </row>
    <row r="294" spans="4:8" s="3" customFormat="1" x14ac:dyDescent="0.3">
      <c r="D294"/>
      <c r="G294" s="46"/>
      <c r="H294" s="46"/>
    </row>
    <row r="295" spans="4:8" s="3" customFormat="1" x14ac:dyDescent="0.3">
      <c r="D295"/>
      <c r="G295" s="46"/>
      <c r="H295" s="46"/>
    </row>
    <row r="296" spans="4:8" s="3" customFormat="1" x14ac:dyDescent="0.3">
      <c r="D296"/>
      <c r="G296" s="46"/>
      <c r="H296" s="46"/>
    </row>
    <row r="297" spans="4:8" s="3" customFormat="1" x14ac:dyDescent="0.3">
      <c r="D297"/>
      <c r="G297" s="46"/>
      <c r="H297" s="46"/>
    </row>
    <row r="298" spans="4:8" s="3" customFormat="1" x14ac:dyDescent="0.3">
      <c r="D298"/>
      <c r="G298" s="46"/>
      <c r="H298" s="46"/>
    </row>
    <row r="299" spans="4:8" s="3" customFormat="1" x14ac:dyDescent="0.3">
      <c r="D299"/>
      <c r="G299" s="46"/>
      <c r="H299" s="46"/>
    </row>
    <row r="300" spans="4:8" s="3" customFormat="1" x14ac:dyDescent="0.3">
      <c r="D300"/>
      <c r="G300" s="46"/>
      <c r="H300" s="46"/>
    </row>
    <row r="301" spans="4:8" s="3" customFormat="1" x14ac:dyDescent="0.3">
      <c r="D301"/>
      <c r="G301" s="46"/>
      <c r="H301" s="46"/>
    </row>
    <row r="302" spans="4:8" s="3" customFormat="1" x14ac:dyDescent="0.3">
      <c r="D302"/>
      <c r="G302" s="46"/>
      <c r="H302" s="46"/>
    </row>
    <row r="303" spans="4:8" s="3" customFormat="1" x14ac:dyDescent="0.3">
      <c r="D303"/>
      <c r="G303" s="46"/>
      <c r="H303" s="46"/>
    </row>
    <row r="304" spans="4:8" s="3" customFormat="1" x14ac:dyDescent="0.3">
      <c r="D304"/>
      <c r="G304" s="46"/>
      <c r="H304" s="46"/>
    </row>
    <row r="305" spans="4:8" s="3" customFormat="1" x14ac:dyDescent="0.3">
      <c r="D305"/>
      <c r="G305" s="46"/>
      <c r="H305" s="46"/>
    </row>
    <row r="306" spans="4:8" s="3" customFormat="1" x14ac:dyDescent="0.3">
      <c r="D306"/>
      <c r="G306" s="46"/>
      <c r="H306" s="46"/>
    </row>
    <row r="307" spans="4:8" s="3" customFormat="1" x14ac:dyDescent="0.3">
      <c r="D307"/>
      <c r="G307" s="46"/>
      <c r="H307" s="46"/>
    </row>
    <row r="308" spans="4:8" s="3" customFormat="1" x14ac:dyDescent="0.3">
      <c r="D308"/>
      <c r="G308" s="46"/>
      <c r="H308" s="46"/>
    </row>
    <row r="309" spans="4:8" s="3" customFormat="1" x14ac:dyDescent="0.3">
      <c r="D309"/>
      <c r="G309" s="46"/>
      <c r="H309" s="46"/>
    </row>
    <row r="310" spans="4:8" s="3" customFormat="1" x14ac:dyDescent="0.3">
      <c r="D310"/>
      <c r="G310" s="46"/>
      <c r="H310" s="46"/>
    </row>
    <row r="311" spans="4:8" s="3" customFormat="1" x14ac:dyDescent="0.3">
      <c r="D311"/>
      <c r="G311" s="46"/>
      <c r="H311" s="46"/>
    </row>
    <row r="312" spans="4:8" s="3" customFormat="1" x14ac:dyDescent="0.3">
      <c r="D312"/>
      <c r="G312" s="46"/>
      <c r="H312" s="46"/>
    </row>
    <row r="313" spans="4:8" s="3" customFormat="1" x14ac:dyDescent="0.3">
      <c r="D313"/>
      <c r="G313" s="46"/>
      <c r="H313" s="46"/>
    </row>
    <row r="314" spans="4:8" s="3" customFormat="1" x14ac:dyDescent="0.3">
      <c r="D314"/>
      <c r="G314" s="46"/>
      <c r="H314" s="46"/>
    </row>
    <row r="315" spans="4:8" s="3" customFormat="1" x14ac:dyDescent="0.3">
      <c r="D315"/>
      <c r="G315" s="46"/>
      <c r="H315" s="46"/>
    </row>
    <row r="316" spans="4:8" s="3" customFormat="1" x14ac:dyDescent="0.3">
      <c r="D316"/>
      <c r="G316" s="46"/>
      <c r="H316" s="46"/>
    </row>
    <row r="317" spans="4:8" s="3" customFormat="1" x14ac:dyDescent="0.3">
      <c r="D317"/>
      <c r="G317" s="46"/>
      <c r="H317" s="46"/>
    </row>
    <row r="318" spans="4:8" s="3" customFormat="1" x14ac:dyDescent="0.3">
      <c r="D318"/>
      <c r="G318" s="46"/>
      <c r="H318" s="46"/>
    </row>
    <row r="319" spans="4:8" s="3" customFormat="1" x14ac:dyDescent="0.3">
      <c r="D319"/>
      <c r="G319" s="46"/>
      <c r="H319" s="46"/>
    </row>
    <row r="320" spans="4:8" s="3" customFormat="1" x14ac:dyDescent="0.3">
      <c r="D320"/>
      <c r="G320" s="46"/>
      <c r="H320" s="46"/>
    </row>
    <row r="321" spans="4:8" s="3" customFormat="1" x14ac:dyDescent="0.3">
      <c r="D321"/>
      <c r="G321" s="46"/>
      <c r="H321" s="46"/>
    </row>
    <row r="322" spans="4:8" s="3" customFormat="1" x14ac:dyDescent="0.3">
      <c r="D322"/>
      <c r="G322" s="46"/>
      <c r="H322" s="46"/>
    </row>
    <row r="323" spans="4:8" s="3" customFormat="1" x14ac:dyDescent="0.3">
      <c r="D323"/>
      <c r="G323" s="46"/>
      <c r="H323" s="46"/>
    </row>
    <row r="324" spans="4:8" s="3" customFormat="1" x14ac:dyDescent="0.3">
      <c r="D324"/>
      <c r="G324" s="46"/>
      <c r="H324" s="46"/>
    </row>
    <row r="325" spans="4:8" s="3" customFormat="1" x14ac:dyDescent="0.3">
      <c r="D325"/>
      <c r="G325" s="46"/>
      <c r="H325" s="46"/>
    </row>
    <row r="326" spans="4:8" s="3" customFormat="1" x14ac:dyDescent="0.3">
      <c r="D326"/>
      <c r="G326" s="46"/>
      <c r="H326" s="46"/>
    </row>
    <row r="327" spans="4:8" s="3" customFormat="1" x14ac:dyDescent="0.3">
      <c r="D327"/>
      <c r="G327" s="46"/>
      <c r="H327" s="46"/>
    </row>
    <row r="328" spans="4:8" s="3" customFormat="1" x14ac:dyDescent="0.3">
      <c r="D328"/>
      <c r="G328" s="46"/>
      <c r="H328" s="46"/>
    </row>
    <row r="329" spans="4:8" s="3" customFormat="1" x14ac:dyDescent="0.3">
      <c r="D329"/>
      <c r="G329" s="46"/>
      <c r="H329" s="46"/>
    </row>
    <row r="330" spans="4:8" s="3" customFormat="1" x14ac:dyDescent="0.3">
      <c r="D330"/>
      <c r="G330" s="46"/>
      <c r="H330" s="46"/>
    </row>
    <row r="331" spans="4:8" s="3" customFormat="1" x14ac:dyDescent="0.3">
      <c r="D331"/>
      <c r="G331" s="46"/>
      <c r="H331" s="46"/>
    </row>
    <row r="332" spans="4:8" s="3" customFormat="1" x14ac:dyDescent="0.3">
      <c r="D332"/>
      <c r="G332" s="46"/>
      <c r="H332" s="46"/>
    </row>
    <row r="333" spans="4:8" s="3" customFormat="1" x14ac:dyDescent="0.3">
      <c r="D333"/>
      <c r="G333" s="46"/>
      <c r="H333" s="46"/>
    </row>
    <row r="334" spans="4:8" s="3" customFormat="1" x14ac:dyDescent="0.3">
      <c r="D334"/>
      <c r="G334" s="46"/>
      <c r="H334" s="46"/>
    </row>
    <row r="335" spans="4:8" s="3" customFormat="1" x14ac:dyDescent="0.3">
      <c r="D335"/>
      <c r="G335" s="46"/>
      <c r="H335" s="46"/>
    </row>
    <row r="336" spans="4:8" s="3" customFormat="1" x14ac:dyDescent="0.3">
      <c r="D336"/>
      <c r="G336" s="46"/>
      <c r="H336" s="46"/>
    </row>
    <row r="337" spans="4:8" s="3" customFormat="1" x14ac:dyDescent="0.3">
      <c r="D337"/>
      <c r="G337" s="46"/>
      <c r="H337" s="46"/>
    </row>
    <row r="338" spans="4:8" s="3" customFormat="1" x14ac:dyDescent="0.3">
      <c r="D338"/>
      <c r="G338" s="46"/>
      <c r="H338" s="46"/>
    </row>
    <row r="339" spans="4:8" s="3" customFormat="1" x14ac:dyDescent="0.3">
      <c r="D339"/>
      <c r="G339" s="46"/>
      <c r="H339" s="46"/>
    </row>
    <row r="340" spans="4:8" s="3" customFormat="1" x14ac:dyDescent="0.3">
      <c r="D340"/>
      <c r="G340" s="46"/>
      <c r="H340" s="46"/>
    </row>
    <row r="341" spans="4:8" s="3" customFormat="1" x14ac:dyDescent="0.3">
      <c r="D341"/>
      <c r="G341" s="46"/>
      <c r="H341" s="46"/>
    </row>
    <row r="342" spans="4:8" s="3" customFormat="1" x14ac:dyDescent="0.3">
      <c r="D342"/>
      <c r="G342" s="46"/>
      <c r="H342" s="46"/>
    </row>
    <row r="343" spans="4:8" s="3" customFormat="1" x14ac:dyDescent="0.3">
      <c r="D343"/>
      <c r="G343" s="46"/>
      <c r="H343" s="46"/>
    </row>
    <row r="344" spans="4:8" s="3" customFormat="1" x14ac:dyDescent="0.3">
      <c r="D344"/>
      <c r="G344" s="46"/>
      <c r="H344" s="46"/>
    </row>
    <row r="345" spans="4:8" s="3" customFormat="1" x14ac:dyDescent="0.3">
      <c r="D345"/>
      <c r="G345" s="46"/>
      <c r="H345" s="46"/>
    </row>
    <row r="346" spans="4:8" s="3" customFormat="1" x14ac:dyDescent="0.3">
      <c r="D346"/>
      <c r="G346" s="46"/>
      <c r="H346" s="46"/>
    </row>
    <row r="347" spans="4:8" s="3" customFormat="1" x14ac:dyDescent="0.3">
      <c r="D347"/>
      <c r="G347" s="46"/>
      <c r="H347" s="46"/>
    </row>
    <row r="348" spans="4:8" s="3" customFormat="1" x14ac:dyDescent="0.3">
      <c r="D348"/>
      <c r="G348" s="46"/>
      <c r="H348" s="46"/>
    </row>
    <row r="349" spans="4:8" s="3" customFormat="1" x14ac:dyDescent="0.3">
      <c r="D349"/>
      <c r="G349" s="46"/>
      <c r="H349" s="46"/>
    </row>
    <row r="350" spans="4:8" s="3" customFormat="1" x14ac:dyDescent="0.3">
      <c r="D350"/>
      <c r="G350" s="46"/>
      <c r="H350" s="46"/>
    </row>
    <row r="351" spans="4:8" s="3" customFormat="1" x14ac:dyDescent="0.3">
      <c r="D351"/>
      <c r="G351" s="46"/>
      <c r="H351" s="46"/>
    </row>
    <row r="352" spans="4:8" s="3" customFormat="1" x14ac:dyDescent="0.3">
      <c r="D352"/>
      <c r="G352" s="46"/>
      <c r="H352" s="46"/>
    </row>
    <row r="353" spans="4:8" s="3" customFormat="1" x14ac:dyDescent="0.3">
      <c r="D353"/>
      <c r="G353" s="46"/>
      <c r="H353" s="46"/>
    </row>
    <row r="354" spans="4:8" s="3" customFormat="1" x14ac:dyDescent="0.3">
      <c r="D354"/>
      <c r="G354" s="46"/>
      <c r="H354" s="46"/>
    </row>
    <row r="355" spans="4:8" s="3" customFormat="1" x14ac:dyDescent="0.3">
      <c r="D355"/>
      <c r="G355" s="46"/>
      <c r="H355" s="46"/>
    </row>
    <row r="356" spans="4:8" s="3" customFormat="1" x14ac:dyDescent="0.3">
      <c r="D356"/>
      <c r="G356" s="46"/>
      <c r="H356" s="46"/>
    </row>
    <row r="357" spans="4:8" s="3" customFormat="1" x14ac:dyDescent="0.3">
      <c r="D357"/>
      <c r="G357" s="46"/>
      <c r="H357" s="46"/>
    </row>
    <row r="358" spans="4:8" s="3" customFormat="1" x14ac:dyDescent="0.3">
      <c r="D358"/>
      <c r="G358" s="46"/>
      <c r="H358" s="46"/>
    </row>
    <row r="359" spans="4:8" s="3" customFormat="1" x14ac:dyDescent="0.3">
      <c r="D359"/>
      <c r="G359" s="46"/>
      <c r="H359" s="46"/>
    </row>
    <row r="360" spans="4:8" s="3" customFormat="1" x14ac:dyDescent="0.3">
      <c r="D360"/>
      <c r="G360" s="46"/>
      <c r="H360" s="46"/>
    </row>
    <row r="361" spans="4:8" s="3" customFormat="1" x14ac:dyDescent="0.3">
      <c r="D361"/>
      <c r="G361" s="46"/>
      <c r="H361" s="46"/>
    </row>
    <row r="362" spans="4:8" s="3" customFormat="1" x14ac:dyDescent="0.3">
      <c r="D362"/>
      <c r="G362" s="46"/>
      <c r="H362" s="46"/>
    </row>
    <row r="363" spans="4:8" s="3" customFormat="1" x14ac:dyDescent="0.3">
      <c r="D363"/>
      <c r="G363" s="46"/>
      <c r="H363" s="46"/>
    </row>
    <row r="364" spans="4:8" s="3" customFormat="1" x14ac:dyDescent="0.3">
      <c r="D364"/>
      <c r="G364" s="46"/>
      <c r="H364" s="46"/>
    </row>
    <row r="365" spans="4:8" s="3" customFormat="1" x14ac:dyDescent="0.3">
      <c r="D365"/>
      <c r="G365" s="46"/>
      <c r="H365" s="46"/>
    </row>
    <row r="366" spans="4:8" s="3" customFormat="1" x14ac:dyDescent="0.3">
      <c r="D366"/>
      <c r="G366" s="46"/>
      <c r="H366" s="46"/>
    </row>
    <row r="367" spans="4:8" s="3" customFormat="1" x14ac:dyDescent="0.3">
      <c r="D367"/>
      <c r="G367" s="46"/>
      <c r="H367" s="46"/>
    </row>
    <row r="368" spans="4:8" s="3" customFormat="1" x14ac:dyDescent="0.3">
      <c r="D368"/>
      <c r="G368" s="46"/>
      <c r="H368" s="46"/>
    </row>
    <row r="369" spans="4:8" s="3" customFormat="1" x14ac:dyDescent="0.3">
      <c r="D369"/>
      <c r="G369" s="46"/>
      <c r="H369" s="46"/>
    </row>
    <row r="370" spans="4:8" s="3" customFormat="1" x14ac:dyDescent="0.3">
      <c r="D370"/>
      <c r="G370" s="46"/>
      <c r="H370" s="46"/>
    </row>
    <row r="371" spans="4:8" s="3" customFormat="1" x14ac:dyDescent="0.3">
      <c r="D371"/>
      <c r="G371" s="46"/>
      <c r="H371" s="46"/>
    </row>
    <row r="372" spans="4:8" s="3" customFormat="1" x14ac:dyDescent="0.3">
      <c r="D372"/>
      <c r="G372" s="46"/>
      <c r="H372" s="46"/>
    </row>
    <row r="373" spans="4:8" s="3" customFormat="1" x14ac:dyDescent="0.3">
      <c r="D373"/>
      <c r="G373" s="46"/>
      <c r="H373" s="46"/>
    </row>
    <row r="374" spans="4:8" s="3" customFormat="1" x14ac:dyDescent="0.3">
      <c r="D374"/>
      <c r="G374" s="46"/>
      <c r="H374" s="46"/>
    </row>
    <row r="375" spans="4:8" s="3" customFormat="1" x14ac:dyDescent="0.3">
      <c r="D375"/>
      <c r="G375" s="46"/>
      <c r="H375" s="46"/>
    </row>
    <row r="376" spans="4:8" s="3" customFormat="1" x14ac:dyDescent="0.3">
      <c r="D376"/>
      <c r="G376" s="46"/>
      <c r="H376" s="46"/>
    </row>
    <row r="377" spans="4:8" s="3" customFormat="1" x14ac:dyDescent="0.3">
      <c r="D377"/>
      <c r="G377" s="46"/>
      <c r="H377" s="46"/>
    </row>
    <row r="378" spans="4:8" s="3" customFormat="1" x14ac:dyDescent="0.3">
      <c r="D378"/>
      <c r="G378" s="46"/>
      <c r="H378" s="46"/>
    </row>
    <row r="379" spans="4:8" s="3" customFormat="1" x14ac:dyDescent="0.3">
      <c r="D379"/>
      <c r="G379" s="46"/>
      <c r="H379" s="46"/>
    </row>
    <row r="380" spans="4:8" s="3" customFormat="1" x14ac:dyDescent="0.3">
      <c r="D380"/>
      <c r="G380" s="46"/>
      <c r="H380" s="46"/>
    </row>
    <row r="381" spans="4:8" s="3" customFormat="1" x14ac:dyDescent="0.3">
      <c r="D381"/>
      <c r="G381" s="46"/>
      <c r="H381" s="46"/>
    </row>
    <row r="382" spans="4:8" s="3" customFormat="1" x14ac:dyDescent="0.3">
      <c r="D382"/>
      <c r="G382" s="46"/>
      <c r="H382" s="46"/>
    </row>
    <row r="383" spans="4:8" s="3" customFormat="1" x14ac:dyDescent="0.3">
      <c r="D383"/>
      <c r="G383" s="46"/>
      <c r="H383" s="46"/>
    </row>
    <row r="384" spans="4:8" s="3" customFormat="1" x14ac:dyDescent="0.3">
      <c r="D384"/>
      <c r="G384" s="46"/>
      <c r="H384" s="46"/>
    </row>
    <row r="385" spans="4:8" s="3" customFormat="1" x14ac:dyDescent="0.3">
      <c r="D385"/>
      <c r="G385" s="46"/>
      <c r="H385" s="46"/>
    </row>
    <row r="386" spans="4:8" s="3" customFormat="1" x14ac:dyDescent="0.3">
      <c r="D386"/>
      <c r="G386" s="46"/>
      <c r="H386" s="46"/>
    </row>
    <row r="387" spans="4:8" s="3" customFormat="1" x14ac:dyDescent="0.3">
      <c r="D387"/>
      <c r="G387" s="46"/>
      <c r="H387" s="46"/>
    </row>
    <row r="388" spans="4:8" s="3" customFormat="1" x14ac:dyDescent="0.3">
      <c r="D388"/>
      <c r="G388" s="46"/>
      <c r="H388" s="46"/>
    </row>
    <row r="389" spans="4:8" s="3" customFormat="1" x14ac:dyDescent="0.3">
      <c r="D389"/>
      <c r="G389" s="46"/>
      <c r="H389" s="46"/>
    </row>
    <row r="390" spans="4:8" s="3" customFormat="1" x14ac:dyDescent="0.3">
      <c r="D390"/>
      <c r="G390" s="46"/>
      <c r="H390" s="46"/>
    </row>
    <row r="391" spans="4:8" s="3" customFormat="1" x14ac:dyDescent="0.3">
      <c r="D391"/>
      <c r="G391" s="46"/>
      <c r="H391" s="46"/>
    </row>
    <row r="392" spans="4:8" s="3" customFormat="1" x14ac:dyDescent="0.3">
      <c r="D392"/>
      <c r="G392" s="46"/>
      <c r="H392" s="46"/>
    </row>
    <row r="393" spans="4:8" s="3" customFormat="1" x14ac:dyDescent="0.3">
      <c r="D393"/>
      <c r="G393" s="46"/>
      <c r="H393" s="46"/>
    </row>
    <row r="394" spans="4:8" s="3" customFormat="1" x14ac:dyDescent="0.3">
      <c r="D394"/>
      <c r="G394" s="46"/>
      <c r="H394" s="46"/>
    </row>
    <row r="395" spans="4:8" s="3" customFormat="1" x14ac:dyDescent="0.3">
      <c r="D395"/>
      <c r="G395" s="46"/>
      <c r="H395" s="46"/>
    </row>
    <row r="396" spans="4:8" s="3" customFormat="1" x14ac:dyDescent="0.3">
      <c r="D396"/>
      <c r="G396" s="46"/>
      <c r="H396" s="46"/>
    </row>
    <row r="397" spans="4:8" s="3" customFormat="1" x14ac:dyDescent="0.3">
      <c r="D397"/>
      <c r="G397" s="46"/>
      <c r="H397" s="46"/>
    </row>
    <row r="398" spans="4:8" s="3" customFormat="1" x14ac:dyDescent="0.3">
      <c r="D398"/>
      <c r="G398" s="46"/>
      <c r="H398" s="46"/>
    </row>
    <row r="399" spans="4:8" s="3" customFormat="1" x14ac:dyDescent="0.3">
      <c r="D399"/>
      <c r="G399" s="46"/>
      <c r="H399" s="46"/>
    </row>
    <row r="400" spans="4:8" s="3" customFormat="1" x14ac:dyDescent="0.3">
      <c r="D400"/>
      <c r="G400" s="46"/>
      <c r="H400" s="46"/>
    </row>
    <row r="401" spans="4:8" s="3" customFormat="1" x14ac:dyDescent="0.3">
      <c r="D401"/>
      <c r="G401" s="46"/>
      <c r="H401" s="46"/>
    </row>
    <row r="402" spans="4:8" s="3" customFormat="1" x14ac:dyDescent="0.3">
      <c r="D402"/>
      <c r="G402" s="46"/>
      <c r="H402" s="46"/>
    </row>
    <row r="403" spans="4:8" s="3" customFormat="1" x14ac:dyDescent="0.3">
      <c r="D403"/>
      <c r="G403" s="46"/>
      <c r="H403" s="46"/>
    </row>
    <row r="404" spans="4:8" s="3" customFormat="1" x14ac:dyDescent="0.3">
      <c r="D404"/>
      <c r="G404" s="46"/>
      <c r="H404" s="46"/>
    </row>
    <row r="405" spans="4:8" s="3" customFormat="1" x14ac:dyDescent="0.3">
      <c r="D405"/>
      <c r="G405" s="46"/>
      <c r="H405" s="46"/>
    </row>
    <row r="406" spans="4:8" s="3" customFormat="1" x14ac:dyDescent="0.3">
      <c r="D406"/>
      <c r="G406" s="46"/>
      <c r="H406" s="46"/>
    </row>
    <row r="407" spans="4:8" s="3" customFormat="1" x14ac:dyDescent="0.3">
      <c r="D407"/>
      <c r="G407" s="46"/>
      <c r="H407" s="46"/>
    </row>
    <row r="408" spans="4:8" s="3" customFormat="1" x14ac:dyDescent="0.3">
      <c r="D408"/>
      <c r="G408" s="46"/>
      <c r="H408" s="46"/>
    </row>
    <row r="409" spans="4:8" s="3" customFormat="1" x14ac:dyDescent="0.3">
      <c r="D409"/>
      <c r="G409" s="46"/>
      <c r="H409" s="46"/>
    </row>
    <row r="410" spans="4:8" s="3" customFormat="1" x14ac:dyDescent="0.3">
      <c r="D410"/>
      <c r="G410" s="46"/>
      <c r="H410" s="46"/>
    </row>
    <row r="411" spans="4:8" s="3" customFormat="1" x14ac:dyDescent="0.3">
      <c r="D411"/>
      <c r="G411" s="46"/>
      <c r="H411" s="46"/>
    </row>
    <row r="412" spans="4:8" s="3" customFormat="1" x14ac:dyDescent="0.3">
      <c r="D412"/>
      <c r="G412" s="46"/>
      <c r="H412" s="46"/>
    </row>
    <row r="413" spans="4:8" s="3" customFormat="1" x14ac:dyDescent="0.3">
      <c r="D413"/>
      <c r="G413" s="46"/>
      <c r="H413" s="46"/>
    </row>
    <row r="414" spans="4:8" s="3" customFormat="1" x14ac:dyDescent="0.3">
      <c r="D414"/>
      <c r="G414" s="46"/>
      <c r="H414" s="46"/>
    </row>
    <row r="415" spans="4:8" s="3" customFormat="1" x14ac:dyDescent="0.3">
      <c r="D415"/>
      <c r="G415" s="46"/>
      <c r="H415" s="46"/>
    </row>
    <row r="416" spans="4:8" s="3" customFormat="1" x14ac:dyDescent="0.3">
      <c r="D416"/>
      <c r="G416" s="46"/>
      <c r="H416" s="46"/>
    </row>
    <row r="417" spans="4:8" s="3" customFormat="1" x14ac:dyDescent="0.3">
      <c r="D417"/>
      <c r="G417" s="46"/>
      <c r="H417" s="46"/>
    </row>
    <row r="418" spans="4:8" s="3" customFormat="1" x14ac:dyDescent="0.3">
      <c r="D418"/>
      <c r="G418" s="46"/>
      <c r="H418" s="46"/>
    </row>
    <row r="419" spans="4:8" s="3" customFormat="1" x14ac:dyDescent="0.3">
      <c r="D419"/>
      <c r="G419" s="46"/>
      <c r="H419" s="46"/>
    </row>
    <row r="420" spans="4:8" s="3" customFormat="1" x14ac:dyDescent="0.3">
      <c r="D420"/>
      <c r="G420" s="46"/>
      <c r="H420" s="46"/>
    </row>
    <row r="421" spans="4:8" s="3" customFormat="1" x14ac:dyDescent="0.3">
      <c r="D421"/>
      <c r="G421" s="46"/>
      <c r="H421" s="46"/>
    </row>
    <row r="422" spans="4:8" s="3" customFormat="1" x14ac:dyDescent="0.3">
      <c r="D422"/>
      <c r="G422" s="46"/>
      <c r="H422" s="46"/>
    </row>
    <row r="423" spans="4:8" s="3" customFormat="1" x14ac:dyDescent="0.3">
      <c r="D423"/>
      <c r="G423" s="46"/>
      <c r="H423" s="46"/>
    </row>
    <row r="424" spans="4:8" s="3" customFormat="1" x14ac:dyDescent="0.3">
      <c r="D424"/>
      <c r="G424" s="46"/>
      <c r="H424" s="46"/>
    </row>
    <row r="425" spans="4:8" s="3" customFormat="1" x14ac:dyDescent="0.3">
      <c r="D425"/>
      <c r="G425" s="46"/>
      <c r="H425" s="46"/>
    </row>
    <row r="426" spans="4:8" s="3" customFormat="1" x14ac:dyDescent="0.3">
      <c r="D426"/>
      <c r="G426" s="46"/>
      <c r="H426" s="46"/>
    </row>
    <row r="427" spans="4:8" s="3" customFormat="1" x14ac:dyDescent="0.3">
      <c r="D427"/>
      <c r="G427" s="46"/>
      <c r="H427" s="46"/>
    </row>
    <row r="428" spans="4:8" s="3" customFormat="1" x14ac:dyDescent="0.3">
      <c r="D428"/>
      <c r="G428" s="46"/>
      <c r="H428" s="46"/>
    </row>
    <row r="429" spans="4:8" s="3" customFormat="1" x14ac:dyDescent="0.3">
      <c r="D429"/>
      <c r="G429" s="46"/>
      <c r="H429" s="46"/>
    </row>
    <row r="430" spans="4:8" s="3" customFormat="1" x14ac:dyDescent="0.3">
      <c r="D430"/>
      <c r="G430" s="46"/>
      <c r="H430" s="46"/>
    </row>
    <row r="431" spans="4:8" s="3" customFormat="1" x14ac:dyDescent="0.3">
      <c r="D431"/>
      <c r="G431" s="46"/>
      <c r="H431" s="46"/>
    </row>
    <row r="432" spans="4:8" s="3" customFormat="1" x14ac:dyDescent="0.3">
      <c r="D432"/>
      <c r="G432" s="46"/>
      <c r="H432" s="46"/>
    </row>
    <row r="433" spans="4:8" s="3" customFormat="1" x14ac:dyDescent="0.3">
      <c r="D433"/>
      <c r="G433" s="46"/>
      <c r="H433" s="46"/>
    </row>
    <row r="434" spans="4:8" s="3" customFormat="1" x14ac:dyDescent="0.3">
      <c r="D434"/>
      <c r="G434" s="46"/>
      <c r="H434" s="46"/>
    </row>
    <row r="435" spans="4:8" s="3" customFormat="1" x14ac:dyDescent="0.3">
      <c r="D435"/>
      <c r="G435" s="46"/>
      <c r="H435" s="46"/>
    </row>
    <row r="436" spans="4:8" s="3" customFormat="1" x14ac:dyDescent="0.3">
      <c r="D436"/>
      <c r="G436" s="46"/>
      <c r="H436" s="46"/>
    </row>
    <row r="437" spans="4:8" s="3" customFormat="1" x14ac:dyDescent="0.3">
      <c r="D437"/>
      <c r="G437" s="46"/>
      <c r="H437" s="46"/>
    </row>
    <row r="438" spans="4:8" s="3" customFormat="1" x14ac:dyDescent="0.3">
      <c r="D438"/>
      <c r="G438" s="46"/>
      <c r="H438" s="46"/>
    </row>
    <row r="439" spans="4:8" s="3" customFormat="1" x14ac:dyDescent="0.3">
      <c r="D439"/>
      <c r="G439" s="46"/>
      <c r="H439" s="46"/>
    </row>
    <row r="440" spans="4:8" s="3" customFormat="1" x14ac:dyDescent="0.3">
      <c r="D440"/>
      <c r="G440" s="46"/>
      <c r="H440" s="46"/>
    </row>
    <row r="441" spans="4:8" s="3" customFormat="1" x14ac:dyDescent="0.3">
      <c r="D441"/>
      <c r="G441" s="46"/>
      <c r="H441" s="46"/>
    </row>
    <row r="442" spans="4:8" s="3" customFormat="1" x14ac:dyDescent="0.3">
      <c r="D442"/>
      <c r="G442" s="46"/>
      <c r="H442" s="46"/>
    </row>
    <row r="443" spans="4:8" s="3" customFormat="1" x14ac:dyDescent="0.3">
      <c r="D443"/>
      <c r="G443" s="46"/>
      <c r="H443" s="46"/>
    </row>
    <row r="444" spans="4:8" s="3" customFormat="1" x14ac:dyDescent="0.3">
      <c r="D444"/>
      <c r="G444" s="46"/>
      <c r="H444" s="46"/>
    </row>
    <row r="445" spans="4:8" s="3" customFormat="1" x14ac:dyDescent="0.3">
      <c r="D445"/>
      <c r="G445" s="46"/>
      <c r="H445" s="46"/>
    </row>
    <row r="446" spans="4:8" s="3" customFormat="1" x14ac:dyDescent="0.3">
      <c r="D446"/>
      <c r="G446" s="46"/>
      <c r="H446" s="46"/>
    </row>
    <row r="447" spans="4:8" s="3" customFormat="1" x14ac:dyDescent="0.3">
      <c r="D447"/>
      <c r="G447" s="46"/>
      <c r="H447" s="46"/>
    </row>
    <row r="448" spans="4:8" s="3" customFormat="1" x14ac:dyDescent="0.3">
      <c r="D448"/>
      <c r="G448" s="46"/>
      <c r="H448" s="46"/>
    </row>
    <row r="449" spans="4:8" s="3" customFormat="1" x14ac:dyDescent="0.3">
      <c r="D449"/>
      <c r="G449" s="46"/>
      <c r="H449" s="46"/>
    </row>
    <row r="450" spans="4:8" s="3" customFormat="1" x14ac:dyDescent="0.3">
      <c r="D450"/>
      <c r="G450" s="46"/>
      <c r="H450" s="46"/>
    </row>
    <row r="451" spans="4:8" s="3" customFormat="1" x14ac:dyDescent="0.3">
      <c r="D451"/>
      <c r="G451" s="46"/>
      <c r="H451" s="46"/>
    </row>
    <row r="452" spans="4:8" s="3" customFormat="1" x14ac:dyDescent="0.3">
      <c r="D452"/>
      <c r="G452" s="46"/>
      <c r="H452" s="46"/>
    </row>
    <row r="453" spans="4:8" s="3" customFormat="1" x14ac:dyDescent="0.3">
      <c r="D453"/>
      <c r="G453" s="46"/>
      <c r="H453" s="46"/>
    </row>
    <row r="454" spans="4:8" s="3" customFormat="1" x14ac:dyDescent="0.3">
      <c r="D454"/>
      <c r="G454" s="46"/>
      <c r="H454" s="46"/>
    </row>
    <row r="455" spans="4:8" s="3" customFormat="1" x14ac:dyDescent="0.3">
      <c r="D455"/>
      <c r="G455" s="46"/>
      <c r="H455" s="46"/>
    </row>
    <row r="456" spans="4:8" s="3" customFormat="1" x14ac:dyDescent="0.3">
      <c r="D456"/>
      <c r="G456" s="46"/>
      <c r="H456" s="46"/>
    </row>
    <row r="457" spans="4:8" s="3" customFormat="1" x14ac:dyDescent="0.3">
      <c r="D457"/>
      <c r="G457" s="46"/>
      <c r="H457" s="46"/>
    </row>
    <row r="458" spans="4:8" s="3" customFormat="1" x14ac:dyDescent="0.3">
      <c r="D458"/>
      <c r="G458" s="46"/>
      <c r="H458" s="46"/>
    </row>
    <row r="459" spans="4:8" s="3" customFormat="1" x14ac:dyDescent="0.3">
      <c r="D459"/>
      <c r="G459" s="46"/>
      <c r="H459" s="46"/>
    </row>
    <row r="460" spans="4:8" s="3" customFormat="1" x14ac:dyDescent="0.3">
      <c r="D460"/>
      <c r="G460" s="46"/>
      <c r="H460" s="46"/>
    </row>
    <row r="461" spans="4:8" s="3" customFormat="1" x14ac:dyDescent="0.3">
      <c r="D461"/>
      <c r="G461" s="46"/>
      <c r="H461" s="46"/>
    </row>
    <row r="462" spans="4:8" s="3" customFormat="1" x14ac:dyDescent="0.3">
      <c r="D462"/>
      <c r="G462" s="46"/>
      <c r="H462" s="46"/>
    </row>
    <row r="463" spans="4:8" s="3" customFormat="1" x14ac:dyDescent="0.3">
      <c r="D463"/>
      <c r="G463" s="46"/>
      <c r="H463" s="46"/>
    </row>
    <row r="464" spans="4:8" s="3" customFormat="1" x14ac:dyDescent="0.3">
      <c r="D464"/>
      <c r="G464" s="46"/>
      <c r="H464" s="46"/>
    </row>
    <row r="465" spans="4:8" s="3" customFormat="1" x14ac:dyDescent="0.3">
      <c r="D465"/>
      <c r="G465" s="46"/>
      <c r="H465" s="46"/>
    </row>
    <row r="466" spans="4:8" s="3" customFormat="1" x14ac:dyDescent="0.3">
      <c r="D466"/>
      <c r="G466" s="46"/>
      <c r="H466" s="46"/>
    </row>
    <row r="467" spans="4:8" s="3" customFormat="1" x14ac:dyDescent="0.3">
      <c r="D467"/>
      <c r="G467" s="46"/>
      <c r="H467" s="46"/>
    </row>
    <row r="468" spans="4:8" s="3" customFormat="1" x14ac:dyDescent="0.3">
      <c r="D468"/>
      <c r="G468" s="46"/>
      <c r="H468" s="46"/>
    </row>
    <row r="469" spans="4:8" s="3" customFormat="1" x14ac:dyDescent="0.3">
      <c r="D469"/>
      <c r="G469" s="46"/>
      <c r="H469" s="46"/>
    </row>
    <row r="470" spans="4:8" s="3" customFormat="1" x14ac:dyDescent="0.3">
      <c r="D470"/>
      <c r="G470" s="46"/>
      <c r="H470" s="46"/>
    </row>
    <row r="471" spans="4:8" s="3" customFormat="1" x14ac:dyDescent="0.3">
      <c r="D471"/>
      <c r="G471" s="46"/>
      <c r="H471" s="46"/>
    </row>
    <row r="472" spans="4:8" s="3" customFormat="1" x14ac:dyDescent="0.3">
      <c r="D472"/>
      <c r="G472" s="46"/>
      <c r="H472" s="46"/>
    </row>
    <row r="473" spans="4:8" s="3" customFormat="1" x14ac:dyDescent="0.3">
      <c r="D473"/>
      <c r="G473" s="46"/>
      <c r="H473" s="46"/>
    </row>
    <row r="474" spans="4:8" s="3" customFormat="1" x14ac:dyDescent="0.3">
      <c r="D474"/>
      <c r="G474" s="46"/>
      <c r="H474" s="46"/>
    </row>
    <row r="475" spans="4:8" s="3" customFormat="1" x14ac:dyDescent="0.3">
      <c r="D475"/>
      <c r="G475" s="46"/>
      <c r="H475" s="46"/>
    </row>
    <row r="476" spans="4:8" s="3" customFormat="1" x14ac:dyDescent="0.3">
      <c r="D476"/>
      <c r="G476" s="46"/>
      <c r="H476" s="46"/>
    </row>
    <row r="477" spans="4:8" s="3" customFormat="1" x14ac:dyDescent="0.3">
      <c r="D477"/>
      <c r="G477" s="46"/>
      <c r="H477" s="46"/>
    </row>
    <row r="478" spans="4:8" s="3" customFormat="1" x14ac:dyDescent="0.3">
      <c r="D478"/>
      <c r="G478" s="46"/>
      <c r="H478" s="46"/>
    </row>
    <row r="479" spans="4:8" s="3" customFormat="1" x14ac:dyDescent="0.3">
      <c r="D479"/>
      <c r="G479" s="46"/>
      <c r="H479" s="46"/>
    </row>
    <row r="480" spans="4:8" s="3" customFormat="1" x14ac:dyDescent="0.3">
      <c r="D480"/>
      <c r="G480" s="46"/>
      <c r="H480" s="46"/>
    </row>
    <row r="481" spans="4:8" s="3" customFormat="1" x14ac:dyDescent="0.3">
      <c r="D481"/>
      <c r="G481" s="46"/>
      <c r="H481" s="46"/>
    </row>
    <row r="482" spans="4:8" s="3" customFormat="1" x14ac:dyDescent="0.3">
      <c r="D482"/>
      <c r="G482" s="46"/>
      <c r="H482" s="46"/>
    </row>
    <row r="483" spans="4:8" s="3" customFormat="1" x14ac:dyDescent="0.3">
      <c r="D483"/>
      <c r="G483" s="46"/>
      <c r="H483" s="46"/>
    </row>
    <row r="484" spans="4:8" s="3" customFormat="1" x14ac:dyDescent="0.3">
      <c r="D484"/>
      <c r="G484" s="46"/>
      <c r="H484" s="46"/>
    </row>
    <row r="485" spans="4:8" s="3" customFormat="1" x14ac:dyDescent="0.3">
      <c r="D485"/>
      <c r="G485" s="46"/>
      <c r="H485" s="46"/>
    </row>
    <row r="486" spans="4:8" s="3" customFormat="1" x14ac:dyDescent="0.3">
      <c r="D486"/>
      <c r="G486" s="46"/>
      <c r="H486" s="46"/>
    </row>
    <row r="487" spans="4:8" s="3" customFormat="1" x14ac:dyDescent="0.3">
      <c r="D487"/>
      <c r="G487" s="46"/>
      <c r="H487" s="46"/>
    </row>
    <row r="488" spans="4:8" s="3" customFormat="1" x14ac:dyDescent="0.3">
      <c r="D488"/>
      <c r="G488" s="46"/>
      <c r="H488" s="46"/>
    </row>
    <row r="489" spans="4:8" s="3" customFormat="1" x14ac:dyDescent="0.3">
      <c r="D489"/>
      <c r="G489" s="46"/>
      <c r="H489" s="46"/>
    </row>
    <row r="490" spans="4:8" s="3" customFormat="1" x14ac:dyDescent="0.3">
      <c r="D490"/>
      <c r="G490" s="46"/>
      <c r="H490" s="46"/>
    </row>
    <row r="491" spans="4:8" s="3" customFormat="1" x14ac:dyDescent="0.3">
      <c r="D491"/>
      <c r="G491" s="46"/>
      <c r="H491" s="46"/>
    </row>
    <row r="492" spans="4:8" s="3" customFormat="1" x14ac:dyDescent="0.3">
      <c r="D492"/>
      <c r="G492" s="46"/>
      <c r="H492" s="46"/>
    </row>
    <row r="493" spans="4:8" s="3" customFormat="1" x14ac:dyDescent="0.3">
      <c r="D493"/>
      <c r="G493" s="46"/>
      <c r="H493" s="46"/>
    </row>
    <row r="494" spans="4:8" s="3" customFormat="1" x14ac:dyDescent="0.3">
      <c r="D494"/>
      <c r="G494" s="46"/>
      <c r="H494" s="46"/>
    </row>
    <row r="495" spans="4:8" s="3" customFormat="1" x14ac:dyDescent="0.3">
      <c r="D495"/>
      <c r="G495" s="46"/>
      <c r="H495" s="46"/>
    </row>
    <row r="496" spans="4:8" s="3" customFormat="1" x14ac:dyDescent="0.3">
      <c r="D496"/>
      <c r="G496" s="46"/>
      <c r="H496" s="46"/>
    </row>
    <row r="497" spans="4:8" s="3" customFormat="1" x14ac:dyDescent="0.3">
      <c r="D497"/>
      <c r="G497" s="46"/>
      <c r="H497" s="46"/>
    </row>
    <row r="498" spans="4:8" s="3" customFormat="1" x14ac:dyDescent="0.3">
      <c r="D498"/>
      <c r="G498" s="46"/>
      <c r="H498" s="46"/>
    </row>
    <row r="499" spans="4:8" s="3" customFormat="1" x14ac:dyDescent="0.3">
      <c r="D499"/>
      <c r="G499" s="46"/>
      <c r="H499" s="46"/>
    </row>
    <row r="500" spans="4:8" s="3" customFormat="1" x14ac:dyDescent="0.3">
      <c r="D500"/>
      <c r="G500" s="46"/>
      <c r="H500" s="46"/>
    </row>
    <row r="501" spans="4:8" s="3" customFormat="1" x14ac:dyDescent="0.3">
      <c r="D501"/>
      <c r="G501" s="46"/>
      <c r="H501" s="46"/>
    </row>
    <row r="502" spans="4:8" s="3" customFormat="1" x14ac:dyDescent="0.3">
      <c r="D502"/>
      <c r="G502" s="46"/>
      <c r="H502" s="46"/>
    </row>
    <row r="503" spans="4:8" s="3" customFormat="1" x14ac:dyDescent="0.3">
      <c r="D503"/>
      <c r="G503" s="46"/>
      <c r="H503" s="46"/>
    </row>
    <row r="504" spans="4:8" s="3" customFormat="1" x14ac:dyDescent="0.3">
      <c r="D504"/>
      <c r="G504" s="46"/>
      <c r="H504" s="46"/>
    </row>
    <row r="505" spans="4:8" s="3" customFormat="1" x14ac:dyDescent="0.3">
      <c r="D505"/>
      <c r="G505" s="46"/>
      <c r="H505" s="46"/>
    </row>
    <row r="506" spans="4:8" s="3" customFormat="1" x14ac:dyDescent="0.3">
      <c r="D506"/>
      <c r="G506" s="46"/>
      <c r="H506" s="46"/>
    </row>
    <row r="507" spans="4:8" s="3" customFormat="1" x14ac:dyDescent="0.3">
      <c r="D507"/>
      <c r="G507" s="46"/>
      <c r="H507" s="46"/>
    </row>
    <row r="508" spans="4:8" s="3" customFormat="1" x14ac:dyDescent="0.3">
      <c r="D508"/>
      <c r="G508" s="46"/>
      <c r="H508" s="46"/>
    </row>
    <row r="509" spans="4:8" s="3" customFormat="1" x14ac:dyDescent="0.3">
      <c r="D509"/>
      <c r="G509" s="46"/>
      <c r="H509" s="46"/>
    </row>
    <row r="510" spans="4:8" s="3" customFormat="1" x14ac:dyDescent="0.3">
      <c r="D510"/>
      <c r="G510" s="46"/>
      <c r="H510" s="46"/>
    </row>
    <row r="511" spans="4:8" s="3" customFormat="1" x14ac:dyDescent="0.3">
      <c r="D511"/>
      <c r="G511" s="46"/>
      <c r="H511" s="46"/>
    </row>
    <row r="512" spans="4:8" s="3" customFormat="1" x14ac:dyDescent="0.3">
      <c r="D512"/>
      <c r="G512" s="46"/>
      <c r="H512" s="46"/>
    </row>
    <row r="513" spans="4:8" s="3" customFormat="1" x14ac:dyDescent="0.3">
      <c r="D513"/>
      <c r="G513" s="46"/>
      <c r="H513" s="46"/>
    </row>
    <row r="514" spans="4:8" s="3" customFormat="1" x14ac:dyDescent="0.3">
      <c r="D514"/>
      <c r="G514" s="46"/>
      <c r="H514" s="46"/>
    </row>
    <row r="515" spans="4:8" s="3" customFormat="1" x14ac:dyDescent="0.3">
      <c r="D515"/>
      <c r="G515" s="46"/>
      <c r="H515" s="46"/>
    </row>
    <row r="516" spans="4:8" s="3" customFormat="1" x14ac:dyDescent="0.3">
      <c r="D516"/>
      <c r="G516" s="46"/>
      <c r="H516" s="46"/>
    </row>
    <row r="517" spans="4:8" s="3" customFormat="1" x14ac:dyDescent="0.3">
      <c r="D517"/>
      <c r="G517" s="46"/>
      <c r="H517" s="46"/>
    </row>
    <row r="518" spans="4:8" s="3" customFormat="1" x14ac:dyDescent="0.3">
      <c r="D518"/>
      <c r="G518" s="46"/>
      <c r="H518" s="46"/>
    </row>
    <row r="519" spans="4:8" s="3" customFormat="1" x14ac:dyDescent="0.3">
      <c r="D519"/>
      <c r="G519" s="46"/>
      <c r="H519" s="46"/>
    </row>
    <row r="520" spans="4:8" s="3" customFormat="1" x14ac:dyDescent="0.3">
      <c r="D520"/>
      <c r="G520" s="46"/>
      <c r="H520" s="46"/>
    </row>
    <row r="521" spans="4:8" s="3" customFormat="1" x14ac:dyDescent="0.3">
      <c r="D521"/>
      <c r="G521" s="46"/>
      <c r="H521" s="46"/>
    </row>
    <row r="522" spans="4:8" s="3" customFormat="1" x14ac:dyDescent="0.3">
      <c r="D522"/>
      <c r="G522" s="46"/>
      <c r="H522" s="46"/>
    </row>
    <row r="523" spans="4:8" s="3" customFormat="1" x14ac:dyDescent="0.3">
      <c r="D523"/>
      <c r="G523" s="46"/>
      <c r="H523" s="46"/>
    </row>
    <row r="524" spans="4:8" s="3" customFormat="1" x14ac:dyDescent="0.3">
      <c r="D524"/>
      <c r="G524" s="46"/>
      <c r="H524" s="46"/>
    </row>
    <row r="525" spans="4:8" s="3" customFormat="1" x14ac:dyDescent="0.3">
      <c r="D525"/>
      <c r="G525" s="46"/>
      <c r="H525" s="46"/>
    </row>
    <row r="526" spans="4:8" s="3" customFormat="1" x14ac:dyDescent="0.3">
      <c r="D526"/>
      <c r="G526" s="46"/>
      <c r="H526" s="46"/>
    </row>
    <row r="527" spans="4:8" s="3" customFormat="1" x14ac:dyDescent="0.3">
      <c r="D527"/>
      <c r="G527" s="46"/>
      <c r="H527" s="46"/>
    </row>
    <row r="528" spans="4:8" s="3" customFormat="1" x14ac:dyDescent="0.3">
      <c r="D528"/>
      <c r="G528" s="46"/>
      <c r="H528" s="46"/>
    </row>
    <row r="529" spans="4:8" s="3" customFormat="1" x14ac:dyDescent="0.3">
      <c r="D529"/>
      <c r="G529" s="46"/>
      <c r="H529" s="46"/>
    </row>
    <row r="530" spans="4:8" s="3" customFormat="1" x14ac:dyDescent="0.3">
      <c r="D530"/>
      <c r="G530" s="46"/>
      <c r="H530" s="46"/>
    </row>
    <row r="531" spans="4:8" s="3" customFormat="1" x14ac:dyDescent="0.3">
      <c r="D531"/>
      <c r="G531" s="46"/>
      <c r="H531" s="46"/>
    </row>
    <row r="532" spans="4:8" s="3" customFormat="1" x14ac:dyDescent="0.3">
      <c r="D532"/>
      <c r="G532" s="46"/>
      <c r="H532" s="46"/>
    </row>
    <row r="533" spans="4:8" s="3" customFormat="1" x14ac:dyDescent="0.3">
      <c r="D533"/>
      <c r="G533" s="46"/>
      <c r="H533" s="46"/>
    </row>
    <row r="534" spans="4:8" s="3" customFormat="1" x14ac:dyDescent="0.3">
      <c r="D534"/>
      <c r="G534" s="46"/>
      <c r="H534" s="46"/>
    </row>
    <row r="535" spans="4:8" s="3" customFormat="1" x14ac:dyDescent="0.3">
      <c r="D535"/>
      <c r="G535" s="46"/>
      <c r="H535" s="46"/>
    </row>
    <row r="536" spans="4:8" s="3" customFormat="1" x14ac:dyDescent="0.3">
      <c r="D536"/>
      <c r="G536" s="46"/>
      <c r="H536" s="46"/>
    </row>
    <row r="537" spans="4:8" s="3" customFormat="1" x14ac:dyDescent="0.3">
      <c r="D537"/>
      <c r="G537" s="46"/>
      <c r="H537" s="46"/>
    </row>
    <row r="538" spans="4:8" s="3" customFormat="1" x14ac:dyDescent="0.3">
      <c r="D538"/>
      <c r="G538" s="46"/>
      <c r="H538" s="46"/>
    </row>
    <row r="539" spans="4:8" s="3" customFormat="1" x14ac:dyDescent="0.3">
      <c r="D539"/>
      <c r="G539" s="46"/>
      <c r="H539" s="46"/>
    </row>
    <row r="540" spans="4:8" s="3" customFormat="1" x14ac:dyDescent="0.3">
      <c r="D540"/>
      <c r="G540" s="46"/>
      <c r="H540" s="46"/>
    </row>
    <row r="541" spans="4:8" s="3" customFormat="1" x14ac:dyDescent="0.3">
      <c r="D541"/>
      <c r="G541" s="46"/>
      <c r="H541" s="46"/>
    </row>
    <row r="542" spans="4:8" s="3" customFormat="1" x14ac:dyDescent="0.3">
      <c r="D542"/>
      <c r="G542" s="46"/>
      <c r="H542" s="46"/>
    </row>
    <row r="543" spans="4:8" s="3" customFormat="1" x14ac:dyDescent="0.3">
      <c r="D543"/>
      <c r="G543" s="46"/>
      <c r="H543" s="46"/>
    </row>
    <row r="544" spans="4:8" s="3" customFormat="1" x14ac:dyDescent="0.3">
      <c r="D544"/>
      <c r="G544" s="46"/>
      <c r="H544" s="46"/>
    </row>
    <row r="545" spans="4:8" s="3" customFormat="1" x14ac:dyDescent="0.3">
      <c r="D545"/>
      <c r="G545" s="46"/>
      <c r="H545" s="46"/>
    </row>
    <row r="546" spans="4:8" s="3" customFormat="1" x14ac:dyDescent="0.3">
      <c r="D546"/>
      <c r="G546" s="46"/>
      <c r="H546" s="46"/>
    </row>
    <row r="547" spans="4:8" s="3" customFormat="1" x14ac:dyDescent="0.3">
      <c r="D547"/>
      <c r="G547" s="46"/>
      <c r="H547" s="46"/>
    </row>
    <row r="548" spans="4:8" s="3" customFormat="1" x14ac:dyDescent="0.3">
      <c r="D548"/>
      <c r="G548" s="46"/>
      <c r="H548" s="46"/>
    </row>
    <row r="549" spans="4:8" s="3" customFormat="1" x14ac:dyDescent="0.3">
      <c r="D549"/>
      <c r="G549" s="46"/>
      <c r="H549" s="46"/>
    </row>
    <row r="550" spans="4:8" s="3" customFormat="1" x14ac:dyDescent="0.3">
      <c r="D550"/>
      <c r="G550" s="46"/>
      <c r="H550" s="46"/>
    </row>
    <row r="551" spans="4:8" s="3" customFormat="1" x14ac:dyDescent="0.3">
      <c r="D551"/>
      <c r="G551" s="46"/>
      <c r="H551" s="46"/>
    </row>
    <row r="552" spans="4:8" s="3" customFormat="1" x14ac:dyDescent="0.3">
      <c r="D552"/>
      <c r="G552" s="46"/>
      <c r="H552" s="46"/>
    </row>
    <row r="553" spans="4:8" s="3" customFormat="1" x14ac:dyDescent="0.3">
      <c r="D553"/>
      <c r="G553" s="46"/>
      <c r="H553" s="46"/>
    </row>
    <row r="554" spans="4:8" s="3" customFormat="1" x14ac:dyDescent="0.3">
      <c r="D554"/>
      <c r="G554" s="46"/>
      <c r="H554" s="46"/>
    </row>
    <row r="555" spans="4:8" s="3" customFormat="1" x14ac:dyDescent="0.3">
      <c r="D555"/>
      <c r="G555" s="46"/>
      <c r="H555" s="46"/>
    </row>
    <row r="556" spans="4:8" s="3" customFormat="1" x14ac:dyDescent="0.3">
      <c r="D556"/>
      <c r="G556" s="46"/>
      <c r="H556" s="46"/>
    </row>
    <row r="557" spans="4:8" s="3" customFormat="1" x14ac:dyDescent="0.3">
      <c r="D557"/>
      <c r="G557" s="46"/>
      <c r="H557" s="46"/>
    </row>
    <row r="558" spans="4:8" s="3" customFormat="1" x14ac:dyDescent="0.3">
      <c r="D558"/>
      <c r="G558" s="46"/>
      <c r="H558" s="46"/>
    </row>
    <row r="559" spans="4:8" s="3" customFormat="1" x14ac:dyDescent="0.3">
      <c r="D559"/>
      <c r="G559" s="46"/>
      <c r="H559" s="46"/>
    </row>
    <row r="560" spans="4:8" s="3" customFormat="1" x14ac:dyDescent="0.3">
      <c r="D560"/>
      <c r="G560" s="46"/>
      <c r="H560" s="46"/>
    </row>
    <row r="561" spans="4:8" s="3" customFormat="1" x14ac:dyDescent="0.3">
      <c r="D561"/>
      <c r="G561" s="46"/>
      <c r="H561" s="46"/>
    </row>
    <row r="562" spans="4:8" s="3" customFormat="1" x14ac:dyDescent="0.3">
      <c r="D562"/>
      <c r="G562" s="46"/>
      <c r="H562" s="46"/>
    </row>
    <row r="563" spans="4:8" s="3" customFormat="1" x14ac:dyDescent="0.3">
      <c r="D563"/>
      <c r="G563" s="46"/>
      <c r="H563" s="46"/>
    </row>
    <row r="564" spans="4:8" s="3" customFormat="1" x14ac:dyDescent="0.3">
      <c r="D564"/>
      <c r="G564" s="46"/>
      <c r="H564" s="46"/>
    </row>
    <row r="565" spans="4:8" s="3" customFormat="1" x14ac:dyDescent="0.3">
      <c r="D565"/>
      <c r="G565" s="46"/>
      <c r="H565" s="46"/>
    </row>
    <row r="566" spans="4:8" s="3" customFormat="1" x14ac:dyDescent="0.3">
      <c r="D566"/>
      <c r="G566" s="46"/>
      <c r="H566" s="46"/>
    </row>
    <row r="567" spans="4:8" s="3" customFormat="1" x14ac:dyDescent="0.3">
      <c r="D567"/>
      <c r="G567" s="46"/>
      <c r="H567" s="46"/>
    </row>
    <row r="568" spans="4:8" s="3" customFormat="1" x14ac:dyDescent="0.3">
      <c r="D568"/>
      <c r="G568" s="46"/>
      <c r="H568" s="46"/>
    </row>
    <row r="569" spans="4:8" s="3" customFormat="1" x14ac:dyDescent="0.3">
      <c r="D569"/>
      <c r="G569" s="46"/>
      <c r="H569" s="46"/>
    </row>
    <row r="570" spans="4:8" s="3" customFormat="1" x14ac:dyDescent="0.3">
      <c r="D570"/>
      <c r="G570" s="46"/>
      <c r="H570" s="46"/>
    </row>
    <row r="571" spans="4:8" s="3" customFormat="1" x14ac:dyDescent="0.3">
      <c r="D571"/>
      <c r="G571" s="46"/>
      <c r="H571" s="46"/>
    </row>
    <row r="572" spans="4:8" s="3" customFormat="1" x14ac:dyDescent="0.3">
      <c r="D572"/>
      <c r="G572" s="46"/>
      <c r="H572" s="46"/>
    </row>
    <row r="573" spans="4:8" s="3" customFormat="1" x14ac:dyDescent="0.3">
      <c r="D573"/>
      <c r="G573" s="46"/>
      <c r="H573" s="46"/>
    </row>
    <row r="574" spans="4:8" s="3" customFormat="1" x14ac:dyDescent="0.3">
      <c r="D574"/>
      <c r="G574" s="46"/>
      <c r="H574" s="46"/>
    </row>
    <row r="575" spans="4:8" s="3" customFormat="1" x14ac:dyDescent="0.3">
      <c r="D575"/>
      <c r="G575" s="46"/>
      <c r="H575" s="46"/>
    </row>
    <row r="576" spans="4:8" s="3" customFormat="1" x14ac:dyDescent="0.3">
      <c r="D576"/>
      <c r="G576" s="46"/>
      <c r="H576" s="46"/>
    </row>
    <row r="577" spans="4:8" s="3" customFormat="1" x14ac:dyDescent="0.3">
      <c r="D577"/>
      <c r="G577" s="46"/>
      <c r="H577" s="46"/>
    </row>
    <row r="578" spans="4:8" s="3" customFormat="1" x14ac:dyDescent="0.3">
      <c r="D578"/>
      <c r="G578" s="46"/>
      <c r="H578" s="46"/>
    </row>
    <row r="579" spans="4:8" s="3" customFormat="1" x14ac:dyDescent="0.3">
      <c r="D579"/>
      <c r="G579" s="46"/>
      <c r="H579" s="46"/>
    </row>
    <row r="580" spans="4:8" s="3" customFormat="1" x14ac:dyDescent="0.3">
      <c r="D580"/>
      <c r="G580" s="46"/>
      <c r="H580" s="46"/>
    </row>
    <row r="581" spans="4:8" s="3" customFormat="1" x14ac:dyDescent="0.3">
      <c r="D581"/>
      <c r="G581" s="46"/>
      <c r="H581" s="46"/>
    </row>
    <row r="582" spans="4:8" s="3" customFormat="1" x14ac:dyDescent="0.3">
      <c r="D582"/>
      <c r="G582" s="46"/>
      <c r="H582" s="46"/>
    </row>
    <row r="583" spans="4:8" s="3" customFormat="1" x14ac:dyDescent="0.3">
      <c r="D583"/>
      <c r="G583" s="46"/>
      <c r="H583" s="46"/>
    </row>
    <row r="584" spans="4:8" s="3" customFormat="1" x14ac:dyDescent="0.3">
      <c r="D584"/>
      <c r="G584" s="46"/>
      <c r="H584" s="46"/>
    </row>
    <row r="585" spans="4:8" s="3" customFormat="1" x14ac:dyDescent="0.3">
      <c r="D585"/>
      <c r="G585" s="46"/>
      <c r="H585" s="46"/>
    </row>
    <row r="586" spans="4:8" s="3" customFormat="1" x14ac:dyDescent="0.3">
      <c r="D586"/>
      <c r="G586" s="46"/>
      <c r="H586" s="46"/>
    </row>
    <row r="587" spans="4:8" s="3" customFormat="1" x14ac:dyDescent="0.3">
      <c r="D587"/>
      <c r="G587" s="46"/>
      <c r="H587" s="46"/>
    </row>
    <row r="588" spans="4:8" s="3" customFormat="1" x14ac:dyDescent="0.3">
      <c r="D588"/>
      <c r="G588" s="46"/>
      <c r="H588" s="46"/>
    </row>
    <row r="589" spans="4:8" s="3" customFormat="1" x14ac:dyDescent="0.3">
      <c r="D589"/>
      <c r="G589" s="46"/>
      <c r="H589" s="46"/>
    </row>
    <row r="590" spans="4:8" s="3" customFormat="1" x14ac:dyDescent="0.3">
      <c r="D590"/>
      <c r="G590" s="46"/>
      <c r="H590" s="46"/>
    </row>
    <row r="591" spans="4:8" s="3" customFormat="1" x14ac:dyDescent="0.3">
      <c r="D591"/>
      <c r="G591" s="46"/>
      <c r="H591" s="46"/>
    </row>
    <row r="592" spans="4:8" s="3" customFormat="1" x14ac:dyDescent="0.3">
      <c r="D592"/>
      <c r="G592" s="46"/>
      <c r="H592" s="46"/>
    </row>
    <row r="593" spans="4:8" s="3" customFormat="1" x14ac:dyDescent="0.3">
      <c r="D593"/>
      <c r="G593" s="46"/>
      <c r="H593" s="46"/>
    </row>
    <row r="594" spans="4:8" s="3" customFormat="1" x14ac:dyDescent="0.3">
      <c r="D594"/>
      <c r="G594" s="46"/>
      <c r="H594" s="46"/>
    </row>
    <row r="595" spans="4:8" s="3" customFormat="1" x14ac:dyDescent="0.3">
      <c r="D595"/>
      <c r="G595" s="46"/>
      <c r="H595" s="46"/>
    </row>
    <row r="596" spans="4:8" s="3" customFormat="1" x14ac:dyDescent="0.3">
      <c r="D596"/>
      <c r="G596" s="46"/>
      <c r="H596" s="46"/>
    </row>
    <row r="597" spans="4:8" s="3" customFormat="1" x14ac:dyDescent="0.3">
      <c r="D597"/>
      <c r="G597" s="46"/>
      <c r="H597" s="46"/>
    </row>
    <row r="598" spans="4:8" s="3" customFormat="1" x14ac:dyDescent="0.3">
      <c r="D598"/>
      <c r="G598" s="46"/>
      <c r="H598" s="46"/>
    </row>
    <row r="599" spans="4:8" s="3" customFormat="1" x14ac:dyDescent="0.3">
      <c r="D599"/>
      <c r="G599" s="46"/>
      <c r="H599" s="46"/>
    </row>
    <row r="600" spans="4:8" s="3" customFormat="1" x14ac:dyDescent="0.3">
      <c r="D600"/>
      <c r="G600" s="46"/>
      <c r="H600" s="46"/>
    </row>
    <row r="601" spans="4:8" s="3" customFormat="1" x14ac:dyDescent="0.3">
      <c r="D601"/>
      <c r="G601" s="46"/>
      <c r="H601" s="46"/>
    </row>
    <row r="602" spans="4:8" s="3" customFormat="1" x14ac:dyDescent="0.3">
      <c r="D602"/>
      <c r="G602" s="46"/>
      <c r="H602" s="46"/>
    </row>
    <row r="603" spans="4:8" s="3" customFormat="1" x14ac:dyDescent="0.3">
      <c r="D603"/>
      <c r="G603" s="46"/>
      <c r="H603" s="46"/>
    </row>
    <row r="604" spans="4:8" s="3" customFormat="1" x14ac:dyDescent="0.3">
      <c r="D604"/>
      <c r="G604" s="46"/>
      <c r="H604" s="46"/>
    </row>
    <row r="605" spans="4:8" s="3" customFormat="1" x14ac:dyDescent="0.3">
      <c r="D605"/>
      <c r="G605" s="46"/>
      <c r="H605" s="46"/>
    </row>
    <row r="606" spans="4:8" s="3" customFormat="1" x14ac:dyDescent="0.3">
      <c r="D606"/>
      <c r="G606" s="46"/>
      <c r="H606" s="46"/>
    </row>
    <row r="607" spans="4:8" s="3" customFormat="1" x14ac:dyDescent="0.3">
      <c r="D607"/>
      <c r="G607" s="46"/>
      <c r="H607" s="46"/>
    </row>
    <row r="608" spans="4:8" s="3" customFormat="1" x14ac:dyDescent="0.3">
      <c r="D608"/>
      <c r="G608" s="46"/>
      <c r="H608" s="46"/>
    </row>
    <row r="609" spans="4:8" s="3" customFormat="1" x14ac:dyDescent="0.3">
      <c r="D609"/>
      <c r="G609" s="46"/>
      <c r="H609" s="46"/>
    </row>
    <row r="610" spans="4:8" s="3" customFormat="1" x14ac:dyDescent="0.3">
      <c r="D610"/>
      <c r="G610" s="46"/>
      <c r="H610" s="46"/>
    </row>
    <row r="611" spans="4:8" s="3" customFormat="1" x14ac:dyDescent="0.3">
      <c r="D611"/>
      <c r="G611" s="46"/>
      <c r="H611" s="46"/>
    </row>
    <row r="612" spans="4:8" s="3" customFormat="1" x14ac:dyDescent="0.3">
      <c r="D612"/>
      <c r="G612" s="46"/>
      <c r="H612" s="46"/>
    </row>
    <row r="613" spans="4:8" s="3" customFormat="1" x14ac:dyDescent="0.3">
      <c r="D613"/>
      <c r="G613" s="46"/>
      <c r="H613" s="46"/>
    </row>
    <row r="614" spans="4:8" s="3" customFormat="1" x14ac:dyDescent="0.3">
      <c r="D614"/>
      <c r="G614" s="46"/>
      <c r="H614" s="46"/>
    </row>
    <row r="615" spans="4:8" s="3" customFormat="1" x14ac:dyDescent="0.3">
      <c r="D615"/>
      <c r="G615" s="46"/>
      <c r="H615" s="46"/>
    </row>
    <row r="616" spans="4:8" s="3" customFormat="1" x14ac:dyDescent="0.3">
      <c r="D616"/>
      <c r="G616" s="46"/>
      <c r="H616" s="46"/>
    </row>
    <row r="617" spans="4:8" s="3" customFormat="1" x14ac:dyDescent="0.3">
      <c r="D617"/>
      <c r="G617" s="46"/>
      <c r="H617" s="46"/>
    </row>
    <row r="618" spans="4:8" s="3" customFormat="1" x14ac:dyDescent="0.3">
      <c r="D618"/>
      <c r="G618" s="46"/>
      <c r="H618" s="46"/>
    </row>
    <row r="619" spans="4:8" s="3" customFormat="1" x14ac:dyDescent="0.3">
      <c r="D619"/>
      <c r="G619" s="46"/>
      <c r="H619" s="46"/>
    </row>
    <row r="620" spans="4:8" s="3" customFormat="1" x14ac:dyDescent="0.3">
      <c r="D620"/>
      <c r="G620" s="46"/>
      <c r="H620" s="46"/>
    </row>
    <row r="621" spans="4:8" s="3" customFormat="1" x14ac:dyDescent="0.3">
      <c r="D621"/>
      <c r="G621" s="46"/>
      <c r="H621" s="46"/>
    </row>
    <row r="622" spans="4:8" s="3" customFormat="1" x14ac:dyDescent="0.3">
      <c r="D622"/>
      <c r="G622" s="46"/>
      <c r="H622" s="46"/>
    </row>
    <row r="623" spans="4:8" s="3" customFormat="1" x14ac:dyDescent="0.3">
      <c r="D623"/>
      <c r="G623" s="46"/>
      <c r="H623" s="46"/>
    </row>
    <row r="624" spans="4:8" s="3" customFormat="1" x14ac:dyDescent="0.3">
      <c r="D624"/>
      <c r="G624" s="46"/>
      <c r="H624" s="46"/>
    </row>
    <row r="625" spans="4:8" s="3" customFormat="1" x14ac:dyDescent="0.3">
      <c r="D625"/>
      <c r="G625" s="46"/>
      <c r="H625" s="46"/>
    </row>
    <row r="626" spans="4:8" s="3" customFormat="1" x14ac:dyDescent="0.3">
      <c r="D626"/>
      <c r="G626" s="46"/>
      <c r="H626" s="46"/>
    </row>
    <row r="627" spans="4:8" s="3" customFormat="1" x14ac:dyDescent="0.3">
      <c r="D627"/>
      <c r="G627" s="46"/>
      <c r="H627" s="46"/>
    </row>
    <row r="628" spans="4:8" s="3" customFormat="1" x14ac:dyDescent="0.3">
      <c r="D628"/>
      <c r="G628" s="46"/>
      <c r="H628" s="46"/>
    </row>
    <row r="629" spans="4:8" s="3" customFormat="1" x14ac:dyDescent="0.3">
      <c r="D629"/>
      <c r="G629" s="46"/>
      <c r="H629" s="46"/>
    </row>
    <row r="630" spans="4:8" s="3" customFormat="1" x14ac:dyDescent="0.3">
      <c r="D630"/>
      <c r="G630" s="46"/>
      <c r="H630" s="46"/>
    </row>
    <row r="631" spans="4:8" s="3" customFormat="1" x14ac:dyDescent="0.3">
      <c r="D631"/>
      <c r="G631" s="46"/>
      <c r="H631" s="46"/>
    </row>
    <row r="632" spans="4:8" s="3" customFormat="1" x14ac:dyDescent="0.3">
      <c r="D632"/>
      <c r="G632" s="46"/>
      <c r="H632" s="46"/>
    </row>
    <row r="633" spans="4:8" s="3" customFormat="1" x14ac:dyDescent="0.3">
      <c r="D633"/>
      <c r="G633" s="46"/>
      <c r="H633" s="46"/>
    </row>
    <row r="634" spans="4:8" s="3" customFormat="1" x14ac:dyDescent="0.3">
      <c r="D634"/>
      <c r="G634" s="46"/>
      <c r="H634" s="46"/>
    </row>
    <row r="635" spans="4:8" s="3" customFormat="1" x14ac:dyDescent="0.3">
      <c r="D635"/>
      <c r="G635" s="46"/>
      <c r="H635" s="46"/>
    </row>
    <row r="636" spans="4:8" s="3" customFormat="1" x14ac:dyDescent="0.3">
      <c r="D636"/>
      <c r="G636" s="46"/>
      <c r="H636" s="46"/>
    </row>
    <row r="637" spans="4:8" s="3" customFormat="1" x14ac:dyDescent="0.3">
      <c r="D637"/>
      <c r="G637" s="46"/>
      <c r="H637" s="46"/>
    </row>
    <row r="638" spans="4:8" s="3" customFormat="1" x14ac:dyDescent="0.3">
      <c r="D638"/>
      <c r="G638" s="46"/>
      <c r="H638" s="46"/>
    </row>
    <row r="639" spans="4:8" s="3" customFormat="1" x14ac:dyDescent="0.3">
      <c r="D639"/>
      <c r="G639" s="46"/>
      <c r="H639" s="46"/>
    </row>
    <row r="640" spans="4:8" s="3" customFormat="1" x14ac:dyDescent="0.3">
      <c r="D640"/>
      <c r="G640" s="46"/>
      <c r="H640" s="46"/>
    </row>
    <row r="641" spans="4:8" s="3" customFormat="1" x14ac:dyDescent="0.3">
      <c r="D641"/>
      <c r="G641" s="46"/>
      <c r="H641" s="46"/>
    </row>
    <row r="642" spans="4:8" s="3" customFormat="1" x14ac:dyDescent="0.3">
      <c r="D642"/>
      <c r="G642" s="46"/>
      <c r="H642" s="46"/>
    </row>
    <row r="643" spans="4:8" s="3" customFormat="1" x14ac:dyDescent="0.3">
      <c r="D643"/>
      <c r="G643" s="46"/>
      <c r="H643" s="46"/>
    </row>
    <row r="644" spans="4:8" s="3" customFormat="1" x14ac:dyDescent="0.3">
      <c r="D644"/>
      <c r="G644" s="46"/>
      <c r="H644" s="46"/>
    </row>
    <row r="645" spans="4:8" s="3" customFormat="1" x14ac:dyDescent="0.3">
      <c r="D645"/>
      <c r="G645" s="46"/>
      <c r="H645" s="46"/>
    </row>
    <row r="646" spans="4:8" s="3" customFormat="1" x14ac:dyDescent="0.3">
      <c r="D646"/>
      <c r="G646" s="46"/>
      <c r="H646" s="46"/>
    </row>
    <row r="647" spans="4:8" s="3" customFormat="1" x14ac:dyDescent="0.3">
      <c r="D647"/>
      <c r="G647" s="46"/>
      <c r="H647" s="46"/>
    </row>
    <row r="648" spans="4:8" s="3" customFormat="1" x14ac:dyDescent="0.3">
      <c r="D648"/>
      <c r="G648" s="46"/>
      <c r="H648" s="46"/>
    </row>
    <row r="649" spans="4:8" s="3" customFormat="1" x14ac:dyDescent="0.3">
      <c r="D649"/>
      <c r="G649" s="46"/>
      <c r="H649" s="46"/>
    </row>
    <row r="650" spans="4:8" s="3" customFormat="1" x14ac:dyDescent="0.3">
      <c r="D650"/>
      <c r="G650" s="46"/>
      <c r="H650" s="46"/>
    </row>
    <row r="651" spans="4:8" s="3" customFormat="1" x14ac:dyDescent="0.3">
      <c r="D651"/>
      <c r="G651" s="46"/>
      <c r="H651" s="46"/>
    </row>
    <row r="652" spans="4:8" s="3" customFormat="1" x14ac:dyDescent="0.3">
      <c r="D652"/>
      <c r="G652" s="46"/>
      <c r="H652" s="46"/>
    </row>
    <row r="653" spans="4:8" s="3" customFormat="1" x14ac:dyDescent="0.3">
      <c r="D653"/>
      <c r="G653" s="46"/>
      <c r="H653" s="46"/>
    </row>
    <row r="654" spans="4:8" s="3" customFormat="1" x14ac:dyDescent="0.3">
      <c r="D654"/>
      <c r="G654" s="46"/>
      <c r="H654" s="46"/>
    </row>
    <row r="655" spans="4:8" s="3" customFormat="1" x14ac:dyDescent="0.3">
      <c r="D655"/>
      <c r="G655" s="46"/>
      <c r="H655" s="46"/>
    </row>
    <row r="656" spans="4:8" s="3" customFormat="1" x14ac:dyDescent="0.3">
      <c r="D656"/>
      <c r="G656" s="46"/>
      <c r="H656" s="46"/>
    </row>
    <row r="657" spans="4:8" s="3" customFormat="1" x14ac:dyDescent="0.3">
      <c r="D657"/>
      <c r="G657" s="46"/>
      <c r="H657" s="46"/>
    </row>
    <row r="658" spans="4:8" s="3" customFormat="1" x14ac:dyDescent="0.3">
      <c r="D658"/>
      <c r="G658" s="46"/>
      <c r="H658" s="46"/>
    </row>
    <row r="659" spans="4:8" s="3" customFormat="1" x14ac:dyDescent="0.3">
      <c r="D659"/>
      <c r="G659" s="46"/>
      <c r="H659" s="46"/>
    </row>
    <row r="660" spans="4:8" s="3" customFormat="1" x14ac:dyDescent="0.3">
      <c r="D660"/>
      <c r="G660" s="46"/>
      <c r="H660" s="46"/>
    </row>
    <row r="661" spans="4:8" s="3" customFormat="1" x14ac:dyDescent="0.3">
      <c r="D661"/>
      <c r="G661" s="46"/>
      <c r="H661" s="46"/>
    </row>
    <row r="662" spans="4:8" s="3" customFormat="1" x14ac:dyDescent="0.3">
      <c r="D662"/>
      <c r="G662" s="46"/>
      <c r="H662" s="46"/>
    </row>
    <row r="663" spans="4:8" s="3" customFormat="1" x14ac:dyDescent="0.3">
      <c r="D663"/>
      <c r="G663" s="46"/>
      <c r="H663" s="46"/>
    </row>
    <row r="664" spans="4:8" s="3" customFormat="1" x14ac:dyDescent="0.3">
      <c r="D664"/>
      <c r="G664" s="46"/>
      <c r="H664" s="46"/>
    </row>
    <row r="665" spans="4:8" s="3" customFormat="1" x14ac:dyDescent="0.3">
      <c r="D665"/>
      <c r="G665" s="46"/>
      <c r="H665" s="46"/>
    </row>
    <row r="666" spans="4:8" s="3" customFormat="1" x14ac:dyDescent="0.3">
      <c r="D666"/>
      <c r="G666" s="46"/>
      <c r="H666" s="46"/>
    </row>
    <row r="667" spans="4:8" s="3" customFormat="1" x14ac:dyDescent="0.3">
      <c r="D667"/>
      <c r="G667" s="46"/>
      <c r="H667" s="46"/>
    </row>
    <row r="668" spans="4:8" s="3" customFormat="1" x14ac:dyDescent="0.3">
      <c r="D668"/>
      <c r="G668" s="46"/>
      <c r="H668" s="46"/>
    </row>
    <row r="669" spans="4:8" s="3" customFormat="1" x14ac:dyDescent="0.3">
      <c r="D669"/>
      <c r="G669" s="46"/>
      <c r="H669" s="46"/>
    </row>
    <row r="670" spans="4:8" s="3" customFormat="1" x14ac:dyDescent="0.3">
      <c r="D670"/>
      <c r="G670" s="46"/>
      <c r="H670" s="46"/>
    </row>
    <row r="671" spans="4:8" s="3" customFormat="1" x14ac:dyDescent="0.3">
      <c r="D671"/>
      <c r="G671" s="46"/>
      <c r="H671" s="46"/>
    </row>
    <row r="672" spans="4:8" s="3" customFormat="1" x14ac:dyDescent="0.3">
      <c r="D672"/>
      <c r="G672" s="46"/>
      <c r="H672" s="46"/>
    </row>
    <row r="673" spans="4:8" s="3" customFormat="1" x14ac:dyDescent="0.3">
      <c r="D673"/>
      <c r="G673" s="46"/>
      <c r="H673" s="46"/>
    </row>
    <row r="674" spans="4:8" s="3" customFormat="1" x14ac:dyDescent="0.3">
      <c r="D674"/>
      <c r="G674" s="46"/>
      <c r="H674" s="46"/>
    </row>
    <row r="675" spans="4:8" s="3" customFormat="1" x14ac:dyDescent="0.3">
      <c r="D675"/>
      <c r="G675" s="46"/>
      <c r="H675" s="46"/>
    </row>
    <row r="676" spans="4:8" s="3" customFormat="1" x14ac:dyDescent="0.3">
      <c r="D676"/>
      <c r="G676" s="46"/>
      <c r="H676" s="46"/>
    </row>
    <row r="677" spans="4:8" s="3" customFormat="1" x14ac:dyDescent="0.3">
      <c r="D677"/>
      <c r="G677" s="46"/>
      <c r="H677" s="46"/>
    </row>
    <row r="678" spans="4:8" s="3" customFormat="1" x14ac:dyDescent="0.3">
      <c r="D678"/>
      <c r="G678" s="46"/>
      <c r="H678" s="46"/>
    </row>
    <row r="679" spans="4:8" s="3" customFormat="1" x14ac:dyDescent="0.3">
      <c r="D679"/>
      <c r="G679" s="46"/>
      <c r="H679" s="46"/>
    </row>
    <row r="680" spans="4:8" s="3" customFormat="1" x14ac:dyDescent="0.3">
      <c r="D680"/>
      <c r="G680" s="46"/>
      <c r="H680" s="46"/>
    </row>
    <row r="681" spans="4:8" s="3" customFormat="1" x14ac:dyDescent="0.3">
      <c r="D681"/>
      <c r="G681" s="46"/>
      <c r="H681" s="46"/>
    </row>
    <row r="682" spans="4:8" s="3" customFormat="1" x14ac:dyDescent="0.3">
      <c r="D682"/>
      <c r="G682" s="46"/>
      <c r="H682" s="46"/>
    </row>
    <row r="683" spans="4:8" s="3" customFormat="1" x14ac:dyDescent="0.3">
      <c r="D683"/>
      <c r="G683" s="46"/>
      <c r="H683" s="46"/>
    </row>
    <row r="684" spans="4:8" s="3" customFormat="1" x14ac:dyDescent="0.3">
      <c r="D684"/>
      <c r="G684" s="46"/>
      <c r="H684" s="46"/>
    </row>
    <row r="685" spans="4:8" s="3" customFormat="1" x14ac:dyDescent="0.3">
      <c r="D685"/>
      <c r="G685" s="46"/>
      <c r="H685" s="46"/>
    </row>
    <row r="686" spans="4:8" s="3" customFormat="1" x14ac:dyDescent="0.3">
      <c r="D686"/>
      <c r="G686" s="46"/>
      <c r="H686" s="46"/>
    </row>
    <row r="687" spans="4:8" s="3" customFormat="1" x14ac:dyDescent="0.3">
      <c r="D687"/>
      <c r="G687" s="46"/>
      <c r="H687" s="46"/>
    </row>
    <row r="688" spans="4:8" s="3" customFormat="1" x14ac:dyDescent="0.3">
      <c r="D688"/>
      <c r="G688" s="46"/>
      <c r="H688" s="46"/>
    </row>
    <row r="689" spans="4:8" s="3" customFormat="1" x14ac:dyDescent="0.3">
      <c r="D689"/>
      <c r="G689" s="46"/>
      <c r="H689" s="46"/>
    </row>
    <row r="690" spans="4:8" s="3" customFormat="1" x14ac:dyDescent="0.3">
      <c r="D690"/>
      <c r="G690" s="46"/>
      <c r="H690" s="46"/>
    </row>
    <row r="691" spans="4:8" s="3" customFormat="1" x14ac:dyDescent="0.3">
      <c r="D691"/>
      <c r="G691" s="46"/>
      <c r="H691" s="46"/>
    </row>
    <row r="692" spans="4:8" s="3" customFormat="1" x14ac:dyDescent="0.3">
      <c r="D692"/>
      <c r="G692" s="46"/>
      <c r="H692" s="46"/>
    </row>
    <row r="693" spans="4:8" s="3" customFormat="1" x14ac:dyDescent="0.3">
      <c r="D693"/>
      <c r="G693" s="46"/>
      <c r="H693" s="46"/>
    </row>
    <row r="694" spans="4:8" s="3" customFormat="1" x14ac:dyDescent="0.3">
      <c r="D694"/>
      <c r="G694" s="46"/>
      <c r="H694" s="46"/>
    </row>
    <row r="695" spans="4:8" s="3" customFormat="1" x14ac:dyDescent="0.3">
      <c r="D695"/>
      <c r="G695" s="46"/>
      <c r="H695" s="46"/>
    </row>
    <row r="696" spans="4:8" s="3" customFormat="1" x14ac:dyDescent="0.3">
      <c r="D696"/>
      <c r="G696" s="46"/>
      <c r="H696" s="46"/>
    </row>
    <row r="697" spans="4:8" s="3" customFormat="1" x14ac:dyDescent="0.3">
      <c r="D697"/>
      <c r="G697" s="46"/>
      <c r="H697" s="46"/>
    </row>
    <row r="698" spans="4:8" s="3" customFormat="1" x14ac:dyDescent="0.3">
      <c r="D698"/>
      <c r="G698" s="46"/>
      <c r="H698" s="46"/>
    </row>
    <row r="699" spans="4:8" s="3" customFormat="1" x14ac:dyDescent="0.3">
      <c r="D699"/>
      <c r="G699" s="46"/>
      <c r="H699" s="46"/>
    </row>
    <row r="700" spans="4:8" s="3" customFormat="1" x14ac:dyDescent="0.3">
      <c r="D700"/>
      <c r="G700" s="46"/>
      <c r="H700" s="46"/>
    </row>
    <row r="701" spans="4:8" s="3" customFormat="1" x14ac:dyDescent="0.3">
      <c r="D701"/>
      <c r="G701" s="46"/>
      <c r="H701" s="46"/>
    </row>
    <row r="702" spans="4:8" s="3" customFormat="1" x14ac:dyDescent="0.3">
      <c r="D702"/>
      <c r="G702" s="46"/>
      <c r="H702" s="46"/>
    </row>
    <row r="703" spans="4:8" s="3" customFormat="1" x14ac:dyDescent="0.3">
      <c r="D703"/>
      <c r="G703" s="46"/>
      <c r="H703" s="46"/>
    </row>
    <row r="704" spans="4:8" s="3" customFormat="1" x14ac:dyDescent="0.3">
      <c r="D704"/>
      <c r="G704" s="46"/>
      <c r="H704" s="46"/>
    </row>
    <row r="705" spans="4:8" s="3" customFormat="1" x14ac:dyDescent="0.3">
      <c r="D705"/>
      <c r="G705" s="46"/>
      <c r="H705" s="46"/>
    </row>
    <row r="706" spans="4:8" s="3" customFormat="1" x14ac:dyDescent="0.3">
      <c r="D706"/>
      <c r="G706" s="46"/>
      <c r="H706" s="46"/>
    </row>
    <row r="707" spans="4:8" s="3" customFormat="1" x14ac:dyDescent="0.3">
      <c r="D707"/>
      <c r="G707" s="46"/>
      <c r="H707" s="46"/>
    </row>
    <row r="708" spans="4:8" s="3" customFormat="1" x14ac:dyDescent="0.3">
      <c r="D708"/>
      <c r="G708" s="46"/>
      <c r="H708" s="46"/>
    </row>
    <row r="709" spans="4:8" s="3" customFormat="1" x14ac:dyDescent="0.3">
      <c r="D709"/>
      <c r="G709" s="46"/>
      <c r="H709" s="46"/>
    </row>
    <row r="710" spans="4:8" s="3" customFormat="1" x14ac:dyDescent="0.3">
      <c r="D710"/>
      <c r="G710" s="46"/>
      <c r="H710" s="46"/>
    </row>
    <row r="711" spans="4:8" s="3" customFormat="1" x14ac:dyDescent="0.3">
      <c r="D711"/>
      <c r="G711" s="46"/>
      <c r="H711" s="46"/>
    </row>
    <row r="712" spans="4:8" s="3" customFormat="1" x14ac:dyDescent="0.3">
      <c r="D712"/>
      <c r="G712" s="46"/>
      <c r="H712" s="46"/>
    </row>
    <row r="713" spans="4:8" s="3" customFormat="1" x14ac:dyDescent="0.3">
      <c r="D713"/>
      <c r="G713" s="46"/>
      <c r="H713" s="46"/>
    </row>
    <row r="714" spans="4:8" s="3" customFormat="1" x14ac:dyDescent="0.3">
      <c r="D714"/>
      <c r="G714" s="46"/>
      <c r="H714" s="46"/>
    </row>
    <row r="715" spans="4:8" s="3" customFormat="1" x14ac:dyDescent="0.3">
      <c r="D715"/>
      <c r="G715" s="46"/>
      <c r="H715" s="46"/>
    </row>
    <row r="716" spans="4:8" s="3" customFormat="1" x14ac:dyDescent="0.3">
      <c r="D716"/>
      <c r="G716" s="46"/>
      <c r="H716" s="46"/>
    </row>
    <row r="717" spans="4:8" s="3" customFormat="1" x14ac:dyDescent="0.3">
      <c r="D717"/>
      <c r="G717" s="46"/>
      <c r="H717" s="46"/>
    </row>
    <row r="718" spans="4:8" s="3" customFormat="1" x14ac:dyDescent="0.3">
      <c r="D718"/>
      <c r="G718" s="46"/>
      <c r="H718" s="46"/>
    </row>
    <row r="719" spans="4:8" s="3" customFormat="1" x14ac:dyDescent="0.3">
      <c r="G719" s="46"/>
      <c r="H719" s="46"/>
    </row>
    <row r="720" spans="4:8" s="3" customFormat="1" x14ac:dyDescent="0.3">
      <c r="G720" s="46"/>
      <c r="H720" s="46"/>
    </row>
    <row r="721" spans="7:8" s="3" customFormat="1" x14ac:dyDescent="0.3">
      <c r="G721" s="46"/>
      <c r="H721" s="46"/>
    </row>
    <row r="722" spans="7:8" s="3" customFormat="1" x14ac:dyDescent="0.3">
      <c r="G722" s="46"/>
      <c r="H722" s="46"/>
    </row>
    <row r="723" spans="7:8" s="3" customFormat="1" x14ac:dyDescent="0.3">
      <c r="G723" s="46"/>
      <c r="H723" s="46"/>
    </row>
    <row r="724" spans="7:8" s="3" customFormat="1" x14ac:dyDescent="0.3">
      <c r="G724" s="46"/>
      <c r="H724" s="46"/>
    </row>
    <row r="725" spans="7:8" s="3" customFormat="1" x14ac:dyDescent="0.3">
      <c r="G725" s="46"/>
      <c r="H725" s="46"/>
    </row>
    <row r="726" spans="7:8" s="3" customFormat="1" x14ac:dyDescent="0.3">
      <c r="G726" s="46"/>
      <c r="H726" s="46"/>
    </row>
    <row r="727" spans="7:8" s="3" customFormat="1" x14ac:dyDescent="0.3">
      <c r="G727" s="46"/>
      <c r="H727" s="46"/>
    </row>
    <row r="728" spans="7:8" s="3" customFormat="1" x14ac:dyDescent="0.3">
      <c r="G728" s="46"/>
      <c r="H728" s="46"/>
    </row>
    <row r="729" spans="7:8" s="3" customFormat="1" x14ac:dyDescent="0.3">
      <c r="G729" s="46"/>
      <c r="H729" s="46"/>
    </row>
    <row r="730" spans="7:8" s="3" customFormat="1" x14ac:dyDescent="0.3">
      <c r="G730" s="46"/>
      <c r="H730" s="46"/>
    </row>
    <row r="731" spans="7:8" s="3" customFormat="1" x14ac:dyDescent="0.3">
      <c r="G731" s="46"/>
      <c r="H731" s="46"/>
    </row>
    <row r="732" spans="7:8" s="3" customFormat="1" x14ac:dyDescent="0.3">
      <c r="G732" s="46"/>
      <c r="H732" s="46"/>
    </row>
    <row r="733" spans="7:8" s="3" customFormat="1" x14ac:dyDescent="0.3">
      <c r="G733" s="46"/>
      <c r="H733" s="46"/>
    </row>
    <row r="734" spans="7:8" s="3" customFormat="1" x14ac:dyDescent="0.3">
      <c r="G734" s="46"/>
      <c r="H734" s="46"/>
    </row>
    <row r="735" spans="7:8" s="3" customFormat="1" x14ac:dyDescent="0.3">
      <c r="G735" s="46"/>
      <c r="H735" s="46"/>
    </row>
    <row r="736" spans="7:8" s="3" customFormat="1" x14ac:dyDescent="0.3">
      <c r="G736" s="46"/>
      <c r="H736" s="46"/>
    </row>
    <row r="737" spans="7:8" s="3" customFormat="1" x14ac:dyDescent="0.3">
      <c r="G737" s="46"/>
      <c r="H737" s="46"/>
    </row>
    <row r="738" spans="7:8" s="3" customFormat="1" x14ac:dyDescent="0.3">
      <c r="G738" s="46"/>
      <c r="H738" s="46"/>
    </row>
    <row r="739" spans="7:8" s="3" customFormat="1" x14ac:dyDescent="0.3">
      <c r="G739" s="46"/>
      <c r="H739" s="46"/>
    </row>
    <row r="740" spans="7:8" s="3" customFormat="1" x14ac:dyDescent="0.3">
      <c r="G740" s="46"/>
      <c r="H740" s="46"/>
    </row>
    <row r="741" spans="7:8" s="3" customFormat="1" x14ac:dyDescent="0.3">
      <c r="G741" s="46"/>
      <c r="H741" s="46"/>
    </row>
    <row r="742" spans="7:8" s="3" customFormat="1" x14ac:dyDescent="0.3">
      <c r="G742" s="46"/>
      <c r="H742" s="46"/>
    </row>
    <row r="743" spans="7:8" s="3" customFormat="1" x14ac:dyDescent="0.3">
      <c r="G743" s="46"/>
      <c r="H743" s="46"/>
    </row>
    <row r="744" spans="7:8" s="3" customFormat="1" x14ac:dyDescent="0.3">
      <c r="G744" s="46"/>
      <c r="H744" s="46"/>
    </row>
    <row r="745" spans="7:8" s="3" customFormat="1" x14ac:dyDescent="0.3">
      <c r="G745" s="46"/>
      <c r="H745" s="46"/>
    </row>
    <row r="746" spans="7:8" s="3" customFormat="1" x14ac:dyDescent="0.3">
      <c r="G746" s="46"/>
      <c r="H746" s="46"/>
    </row>
    <row r="747" spans="7:8" s="3" customFormat="1" x14ac:dyDescent="0.3">
      <c r="G747" s="46"/>
      <c r="H747" s="46"/>
    </row>
    <row r="748" spans="7:8" s="3" customFormat="1" x14ac:dyDescent="0.3">
      <c r="G748" s="46"/>
      <c r="H748" s="46"/>
    </row>
    <row r="749" spans="7:8" s="3" customFormat="1" x14ac:dyDescent="0.3">
      <c r="G749" s="46"/>
      <c r="H749" s="46"/>
    </row>
    <row r="750" spans="7:8" s="3" customFormat="1" x14ac:dyDescent="0.3">
      <c r="G750" s="46"/>
      <c r="H750" s="46"/>
    </row>
    <row r="751" spans="7:8" s="3" customFormat="1" x14ac:dyDescent="0.3">
      <c r="G751" s="46"/>
      <c r="H751" s="46"/>
    </row>
    <row r="752" spans="7:8" s="3" customFormat="1" x14ac:dyDescent="0.3">
      <c r="G752" s="46"/>
      <c r="H752" s="46"/>
    </row>
    <row r="753" spans="7:8" s="3" customFormat="1" x14ac:dyDescent="0.3">
      <c r="G753" s="46"/>
      <c r="H753" s="46"/>
    </row>
    <row r="754" spans="7:8" s="3" customFormat="1" x14ac:dyDescent="0.3">
      <c r="G754" s="46"/>
      <c r="H754" s="46"/>
    </row>
    <row r="755" spans="7:8" s="3" customFormat="1" x14ac:dyDescent="0.3">
      <c r="G755" s="46"/>
      <c r="H755" s="46"/>
    </row>
    <row r="756" spans="7:8" s="3" customFormat="1" x14ac:dyDescent="0.3">
      <c r="G756" s="46"/>
      <c r="H756" s="46"/>
    </row>
    <row r="757" spans="7:8" s="3" customFormat="1" x14ac:dyDescent="0.3">
      <c r="G757" s="46"/>
      <c r="H757" s="46"/>
    </row>
    <row r="758" spans="7:8" s="3" customFormat="1" x14ac:dyDescent="0.3">
      <c r="G758" s="46"/>
      <c r="H758" s="46"/>
    </row>
    <row r="759" spans="7:8" s="3" customFormat="1" x14ac:dyDescent="0.3">
      <c r="G759" s="46"/>
      <c r="H759" s="46"/>
    </row>
    <row r="760" spans="7:8" s="3" customFormat="1" x14ac:dyDescent="0.3">
      <c r="G760" s="46"/>
      <c r="H760" s="46"/>
    </row>
    <row r="761" spans="7:8" s="3" customFormat="1" x14ac:dyDescent="0.3">
      <c r="G761" s="46"/>
      <c r="H761" s="46"/>
    </row>
    <row r="762" spans="7:8" s="3" customFormat="1" x14ac:dyDescent="0.3">
      <c r="G762" s="46"/>
      <c r="H762" s="46"/>
    </row>
    <row r="763" spans="7:8" s="3" customFormat="1" x14ac:dyDescent="0.3">
      <c r="G763" s="46"/>
      <c r="H763" s="46"/>
    </row>
    <row r="764" spans="7:8" s="3" customFormat="1" x14ac:dyDescent="0.3">
      <c r="G764" s="46"/>
      <c r="H764" s="46"/>
    </row>
    <row r="765" spans="7:8" s="3" customFormat="1" x14ac:dyDescent="0.3">
      <c r="G765" s="46"/>
      <c r="H765" s="46"/>
    </row>
    <row r="766" spans="7:8" s="3" customFormat="1" x14ac:dyDescent="0.3">
      <c r="G766" s="46"/>
      <c r="H766" s="46"/>
    </row>
    <row r="767" spans="7:8" s="3" customFormat="1" x14ac:dyDescent="0.3">
      <c r="G767" s="46"/>
      <c r="H767" s="46"/>
    </row>
    <row r="768" spans="7:8" s="3" customFormat="1" x14ac:dyDescent="0.3">
      <c r="G768" s="46"/>
      <c r="H768" s="46"/>
    </row>
    <row r="769" spans="7:8" s="3" customFormat="1" x14ac:dyDescent="0.3">
      <c r="G769" s="46"/>
      <c r="H769" s="46"/>
    </row>
    <row r="770" spans="7:8" s="3" customFormat="1" x14ac:dyDescent="0.3">
      <c r="G770" s="46"/>
      <c r="H770" s="46"/>
    </row>
    <row r="771" spans="7:8" s="3" customFormat="1" x14ac:dyDescent="0.3">
      <c r="G771" s="46"/>
      <c r="H771" s="46"/>
    </row>
    <row r="772" spans="7:8" s="3" customFormat="1" x14ac:dyDescent="0.3">
      <c r="G772" s="46"/>
      <c r="H772" s="46"/>
    </row>
    <row r="773" spans="7:8" s="3" customFormat="1" x14ac:dyDescent="0.3">
      <c r="G773" s="46"/>
      <c r="H773" s="46"/>
    </row>
    <row r="774" spans="7:8" s="3" customFormat="1" x14ac:dyDescent="0.3">
      <c r="G774" s="46"/>
      <c r="H774" s="46"/>
    </row>
    <row r="775" spans="7:8" s="3" customFormat="1" x14ac:dyDescent="0.3">
      <c r="G775" s="46"/>
      <c r="H775" s="46"/>
    </row>
    <row r="776" spans="7:8" s="3" customFormat="1" x14ac:dyDescent="0.3">
      <c r="G776" s="46"/>
      <c r="H776" s="46"/>
    </row>
    <row r="777" spans="7:8" s="3" customFormat="1" x14ac:dyDescent="0.3">
      <c r="G777" s="46"/>
      <c r="H777" s="46"/>
    </row>
    <row r="778" spans="7:8" s="3" customFormat="1" x14ac:dyDescent="0.3">
      <c r="G778" s="46"/>
      <c r="H778" s="46"/>
    </row>
    <row r="779" spans="7:8" s="3" customFormat="1" x14ac:dyDescent="0.3">
      <c r="G779" s="46"/>
      <c r="H779" s="46"/>
    </row>
    <row r="780" spans="7:8" s="3" customFormat="1" x14ac:dyDescent="0.3">
      <c r="G780" s="46"/>
      <c r="H780" s="46"/>
    </row>
    <row r="781" spans="7:8" s="3" customFormat="1" x14ac:dyDescent="0.3">
      <c r="G781" s="46"/>
      <c r="H781" s="46"/>
    </row>
    <row r="782" spans="7:8" s="3" customFormat="1" x14ac:dyDescent="0.3">
      <c r="G782" s="46"/>
      <c r="H782" s="46"/>
    </row>
    <row r="783" spans="7:8" s="3" customFormat="1" x14ac:dyDescent="0.3">
      <c r="G783" s="46"/>
      <c r="H783" s="46"/>
    </row>
    <row r="784" spans="7:8" s="3" customFormat="1" x14ac:dyDescent="0.3">
      <c r="G784" s="46"/>
      <c r="H784" s="46"/>
    </row>
    <row r="785" spans="7:8" s="3" customFormat="1" x14ac:dyDescent="0.3">
      <c r="G785" s="46"/>
      <c r="H785" s="46"/>
    </row>
    <row r="786" spans="7:8" s="3" customFormat="1" x14ac:dyDescent="0.3">
      <c r="G786" s="46"/>
      <c r="H786" s="46"/>
    </row>
    <row r="787" spans="7:8" s="3" customFormat="1" x14ac:dyDescent="0.3">
      <c r="G787" s="46"/>
      <c r="H787" s="46"/>
    </row>
    <row r="788" spans="7:8" s="3" customFormat="1" x14ac:dyDescent="0.3">
      <c r="G788" s="46"/>
      <c r="H788" s="46"/>
    </row>
    <row r="789" spans="7:8" x14ac:dyDescent="0.3">
      <c r="G789" s="17"/>
      <c r="H789" s="17"/>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row r="1063" spans="7:8" x14ac:dyDescent="0.3">
      <c r="G1063" s="17"/>
      <c r="H1063" s="17"/>
    </row>
    <row r="1064" spans="7:8" x14ac:dyDescent="0.3">
      <c r="G1064" s="17"/>
      <c r="H1064" s="17"/>
    </row>
    <row r="1065" spans="7:8" x14ac:dyDescent="0.3">
      <c r="G1065" s="17"/>
      <c r="H1065"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ds:schemaRefs>
    <ds:schemaRef ds:uri="http://www.w3.org/XML/1998/namespace"/>
    <ds:schemaRef ds:uri="http://schemas.microsoft.com/office/2006/metadata/properties"/>
    <ds:schemaRef ds:uri="http://schemas.microsoft.com/office/2006/documentManagement/types"/>
    <ds:schemaRef ds:uri="7bac02e1-0f5c-436e-90ad-ee1ea14b3ec1"/>
    <ds:schemaRef ds:uri="http://purl.org/dc/dcmitype/"/>
    <ds:schemaRef ds:uri="http://purl.org/dc/elements/1.1/"/>
    <ds:schemaRef ds:uri="http://schemas.openxmlformats.org/package/2006/metadata/core-properties"/>
    <ds:schemaRef ds:uri="5bca2a45-0c75-447a-8c25-b121700448a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85E2245E-57CD-42AA-8C89-014EA7C12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2025-07-31T23:03:07Z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