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5 IEPR Demand Forecast &amp; Confidentiality\CPA\"/>
    </mc:Choice>
  </mc:AlternateContent>
  <xr:revisionPtr revIDLastSave="0" documentId="13_ncr:1_{684BAC2C-9941-4D89-B31F-1D166C794FF9}"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<sst xmlns="http://schemas.openxmlformats.org/spreadsheetml/2006/main" count="801" uniqueCount="145">
  <si>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</si>
  <si>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</si>
  <si>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</si>
  <si>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</si>
  <si>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</si>
  <si>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</si>
  <si>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</si>
  <si>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</si>
  <si>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</si>
  <si>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</si>
  <si>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</si>
  <si>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</si>
  <si>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</si>
  <si>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</si>
  <si>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</si>
  <si>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</si>
  <si>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</si>
  <si>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Clean Power Alliance of Southern California</t>
  </si>
  <si>
    <t>Date Submitted:</t>
  </si>
  <si>
    <t>Contact Information:</t>
  </si>
  <si>
    <t>Annie Gustafson, Advisor</t>
  </si>
  <si>
    <t>801 S Grand Ave Suite 400, Los Angeles CA 90017</t>
  </si>
  <si>
    <t>(714) 600-2274</t>
  </si>
  <si>
    <t>agustafson@cleanpoweralliance.org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</si>
  <si>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</si>
  <si>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</si>
  <si>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</si>
  <si>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</si>
  <si>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</si>
  <si>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</si>
  <si>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</si>
  <si>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</si>
  <si>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</si>
  <si>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</si>
  <si>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</si>
  <si>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</si>
  <si>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</si>
  <si>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</si>
  <si>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</si>
  <si>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</si>
  <si>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</si>
  <si>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</si>
  <si>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</si>
  <si>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</si>
  <si>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</si>
  <si>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</si>
  <si>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</si>
  <si>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</si>
  <si>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</si>
  <si>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</si>
  <si>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</si>
  <si>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</si>
  <si>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</si>
  <si>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</si>
  <si>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</si>
  <si>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</si>
  <si>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</si>
  <si>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</si>
  <si>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</si>
  <si>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</si>
  <si>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</si>
  <si>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</si>
  <si>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</si>
  <si>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</si>
  <si>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</si>
  <si>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</si>
  <si>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</si>
  <si>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</si>
  <si>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</si>
  <si>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</si>
  <si>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</si>
  <si>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MW</t>
  </si>
  <si>
    <t>Battery Storage</t>
  </si>
  <si>
    <t>Energy Efficiency</t>
  </si>
  <si>
    <t>Light-Duty Evs</t>
  </si>
  <si>
    <t>Vehicle Count</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</si>
  <si>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</si>
  <si>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</si>
  <si>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</si>
  <si>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</si>
  <si>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</si>
  <si>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</si>
  <si>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</si>
  <si>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</si>
  <si>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</si>
  <si>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</si>
  <si>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</si>
  <si>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</si>
  <si>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</si>
  <si>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</si>
  <si>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</si>
  <si>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</si>
  <si>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</si>
  <si>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</si>
  <si>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</si>
  <si>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</si>
  <si>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</si>
  <si>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</si>
  <si>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</si>
  <si>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</si>
  <si>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</si>
  <si>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</si>
  <si>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</si>
  <si>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</si>
  <si>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</si>
  <si>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</si>
  <si>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</si>
  <si>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</si>
  <si>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</si>
  <si>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</si>
  <si>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</si>
  <si>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</si>
  <si>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</si>
  <si>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</si>
  <si>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</si>
  <si>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</si>
  <si>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</si>
  <si>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</si>
  <si>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</si>
  <si>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</si>
  <si>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</si>
  <si>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</si>
  <si>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</si>
  <si>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</si>
  <si>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</si>
  <si>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</si>
  <si>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Notes:</t>
  </si>
  <si>
    <t>Power Purchase contracts reflect CPA's estimated costs based on executed contracts to date.</t>
  </si>
  <si>
    <t>Customer-related and General &amp; Administrative expenses (excl. Billing Data Manager Fees, SCE Services, Depreciation and Amortization) are escalated at 15% annually for FY2026/2027 and beyond.</t>
  </si>
  <si>
    <t>CPA does not produce a detailed forecast of future customer program costs. Costs for all programs as approved in CPA's FY2025/26 budget were held flat for FY2026/27 and FY2027/28.</t>
  </si>
  <si>
    <t xml:space="preserve"> Power Share, Solar and Battery Access, Instant AC Savings, and Low Income Efficient Cooling were considered Low income programs. Power Response, CalEVIP, Reach Code, Energized Communities, EV SmartCharge, and Hard to Reach EV were treated as BE/TE. Power Ready and Sun Storage Rebate programs were treated as Battery / DER. Energy Team/Energy Advisor and Wildfire Recovery were considered as All Other.</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</si>
  <si>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</si>
  <si>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</si>
  <si>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</si>
  <si>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</si>
  <si>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</si>
  <si>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</si>
  <si>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</si>
  <si>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</si>
  <si>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</si>
  <si>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</si>
  <si>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</si>
  <si>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</si>
  <si>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 xml:space="preserve">CPA does not have revenue requirements established by customer class.  Rows 11-16 were populated using the total revenue requirement divided by the load share of each customer class.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</si>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</sst>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41"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ont>
    <font>
      <b/>
      <i/>
      <sz val="12"/>
      <color rgb="FF000000"/>
      <name val="Arial"/>
    </font>
    <font>
      <u/>
      <sz val="8"/>
      <color theme="10"/>
      <name val="Arial"/>
    </font>
    <font>
      <sz val="8"/>
      <name val="Arial"/>
    </font>
    <font>
      <i/>
      <sz val="8"/>
      <name val="Arial"/>
      <family val="2"/>
    </font>
    <font>
      <sz val="12"/>
      <color rgb="FFFFFFFF"/>
      <name val="Arial"/>
      <family val="2"/>
    </font>
    <font>
      <b/>
      <sz val="14"/>
      <color rgb="FFFFFFFF"/>
      <name val="Arial"/>
      <family val="2"/>
    </font>
    <font>
      <b/>
      <sz val="10"/>
      <color rgb="FFFFFFFF"/>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rgb="FF000000"/>
      </patternFill>
    </fill>
    <fill>
      <patternFill patternType="solid">
        <fgColor rgb="FF000000"/>
        <bgColor indexed="64"/>
      </patternFill>
    </fill>
  </fills>
  <borders count="49">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4">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4"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5" fillId="0" borderId="2" applyNumberFormat="0" applyFill="0" applyAlignment="0" applyProtection="0"/>
    <xf numFmtId="10" fontId="6" fillId="4" borderId="3" applyNumberFormat="0" applyBorder="0" applyAlignment="0" applyProtection="0"/>
    <xf numFmtId="37" fontId="16" fillId="0" borderId="0"/>
    <xf numFmtId="164" fontId="17" fillId="0" borderId="0"/>
    <xf numFmtId="0" fontId="5" fillId="0" borderId="0"/>
    <xf numFmtId="0" fontId="20"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8"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0" fontId="35" fillId="0" borderId="0" applyNumberFormat="0" applyFill="0" applyBorder="0" applyAlignment="0" applyProtection="0"/>
    <xf numFmtId="43" fontId="36" fillId="0" borderId="0" applyFont="0" applyFill="0" applyBorder="0" applyAlignment="0" applyProtection="0"/>
  </cellStyleXfs>
  <cellXfs count="212">
    <xf numFmtId="0" fontId="0" fillId="0" borderId="0" xfId="0"/>
    <xf numFmtId="0" fontId="5" fillId="0" borderId="0" xfId="18"/>
    <xf numFmtId="0" fontId="12" fillId="9" borderId="9" xfId="18" applyFont="1" applyFill="1" applyBorder="1" applyAlignment="1">
      <alignment vertical="top" wrapText="1"/>
    </xf>
    <xf numFmtId="0" fontId="9" fillId="6" borderId="9" xfId="18" applyFont="1" applyFill="1" applyBorder="1" applyAlignment="1">
      <alignment horizontal="left" vertical="top" wrapText="1"/>
    </xf>
    <xf numFmtId="0" fontId="9" fillId="3" borderId="9" xfId="18" applyFont="1" applyFill="1" applyBorder="1" applyAlignment="1">
      <alignment horizontal="lef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8"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0" fontId="0" fillId="0" borderId="24" xfId="0" applyBorder="1"/>
    <xf numFmtId="0" fontId="0" fillId="0" borderId="34" xfId="0" applyBorder="1"/>
    <xf numFmtId="0" fontId="3" fillId="0" borderId="34" xfId="18" applyFont="1" applyBorder="1" applyAlignment="1">
      <alignment horizontal="center"/>
    </xf>
    <xf numFmtId="0" fontId="3" fillId="0" borderId="34" xfId="0" applyFont="1" applyBorder="1"/>
    <xf numFmtId="0" fontId="24"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1" xfId="18" applyFont="1" applyBorder="1" applyAlignment="1">
      <alignment horizontal="right" vertical="top" wrapText="1"/>
    </xf>
    <xf numFmtId="0" fontId="9" fillId="0" borderId="28" xfId="18" applyFont="1" applyBorder="1" applyAlignment="1">
      <alignment horizontal="right" vertical="top" wrapText="1"/>
    </xf>
    <xf numFmtId="0" fontId="12" fillId="9" borderId="33"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6" xfId="18" applyFont="1" applyFill="1" applyBorder="1" applyAlignment="1">
      <alignment horizontal="right" vertical="top" wrapText="1"/>
    </xf>
    <xf numFmtId="0" fontId="13" fillId="3" borderId="33" xfId="18" applyFont="1" applyFill="1" applyBorder="1" applyAlignment="1">
      <alignment vertical="top" shrinkToFit="1"/>
    </xf>
    <xf numFmtId="0" fontId="9" fillId="0" borderId="8" xfId="18" applyFont="1" applyBorder="1" applyAlignment="1">
      <alignment horizontal="center" vertical="center" wrapText="1"/>
    </xf>
    <xf numFmtId="6" fontId="4" fillId="0" borderId="6" xfId="21" applyNumberFormat="1" applyFont="1" applyBorder="1"/>
    <xf numFmtId="0" fontId="4" fillId="0" borderId="6" xfId="0" applyFont="1" applyBorder="1"/>
    <xf numFmtId="0" fontId="21"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3"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7" xfId="20" applyNumberFormat="1" applyFill="1" applyBorder="1"/>
    <xf numFmtId="3" fontId="3" fillId="0" borderId="37" xfId="20" applyNumberFormat="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3" xfId="18" applyFont="1" applyBorder="1" applyAlignment="1">
      <alignment horizontal="left" vertical="top" wrapText="1"/>
    </xf>
    <xf numFmtId="0" fontId="9" fillId="0" borderId="35"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8" fillId="0" borderId="25" xfId="18" applyFont="1" applyBorder="1"/>
    <xf numFmtId="0" fontId="9" fillId="0" borderId="18" xfId="18" applyFont="1" applyBorder="1" applyAlignment="1">
      <alignment horizontal="center" vertical="center" wrapText="1"/>
    </xf>
    <xf numFmtId="0" fontId="29"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4" fillId="0" borderId="38" xfId="18" applyFont="1" applyBorder="1" applyAlignment="1">
      <alignment horizontal="right" vertical="top" wrapText="1"/>
    </xf>
    <xf numFmtId="0" fontId="29" fillId="3" borderId="8" xfId="18" applyFont="1" applyFill="1" applyBorder="1" applyAlignment="1">
      <alignment vertical="top" wrapText="1"/>
    </xf>
    <xf numFmtId="0" fontId="4" fillId="0" borderId="0" xfId="18" applyFont="1"/>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4" xfId="28" applyFill="1" applyBorder="1"/>
    <xf numFmtId="0" fontId="30" fillId="13" borderId="3" xfId="28" applyFont="1" applyFill="1" applyBorder="1" applyAlignment="1">
      <alignment horizontal="center" vertical="top" wrapText="1"/>
    </xf>
    <xf numFmtId="0" fontId="30" fillId="13" borderId="45"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5" fillId="13" borderId="47" xfId="18" applyFill="1" applyBorder="1" applyAlignment="1" applyProtection="1">
      <alignment vertical="top" wrapText="1"/>
      <protection locked="0"/>
    </xf>
    <xf numFmtId="170" fontId="2" fillId="13" borderId="3" xfId="28" applyNumberFormat="1" applyFill="1" applyBorder="1"/>
    <xf numFmtId="43" fontId="2" fillId="13" borderId="3" xfId="28" applyNumberFormat="1" applyFill="1" applyBorder="1"/>
    <xf numFmtId="0" fontId="5"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0" fontId="3"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13" fillId="13" borderId="6" xfId="20" applyFont="1" applyFill="1" applyBorder="1" applyAlignment="1">
      <alignment horizontal="center" vertical="top"/>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4" fillId="0" borderId="0" xfId="18" applyFont="1" applyAlignment="1">
      <alignment horizontal="center"/>
    </xf>
    <xf numFmtId="0" fontId="9" fillId="0" borderId="9" xfId="18" applyFont="1" applyBorder="1" applyAlignment="1">
      <alignment horizontal="left" vertical="top" wrapText="1"/>
    </xf>
    <xf numFmtId="171" fontId="1" fillId="13" borderId="3" xfId="31" applyNumberFormat="1" applyFont="1" applyFill="1" applyBorder="1"/>
    <xf numFmtId="171" fontId="1" fillId="0" borderId="3" xfId="31" applyNumberFormat="1" applyFont="1" applyFill="1" applyBorder="1"/>
    <xf numFmtId="43" fontId="1" fillId="13" borderId="3" xfId="31" applyFont="1" applyFill="1" applyBorder="1"/>
    <xf numFmtId="15" fontId="35" fillId="0" borderId="24" xfId="32" applyNumberFormat="1" applyBorder="1" applyAlignment="1">
      <alignment horizontal="center"/>
    </xf>
    <xf numFmtId="0" fontId="22" fillId="14" borderId="0" xfId="0" applyFont="1" applyFill="1"/>
    <xf numFmtId="0" fontId="37" fillId="14" borderId="0" xfId="0" applyFont="1" applyFill="1"/>
    <xf numFmtId="0" fontId="7" fillId="13" borderId="6" xfId="20" applyFont="1" applyFill="1" applyBorder="1" applyAlignment="1">
      <alignment vertical="top" wrapText="1"/>
    </xf>
    <xf numFmtId="0" fontId="7" fillId="13" borderId="7" xfId="20" applyFont="1" applyFill="1" applyBorder="1" applyAlignment="1">
      <alignment vertical="top"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9" fillId="13" borderId="7" xfId="20" applyFont="1" applyFill="1" applyBorder="1" applyAlignment="1">
      <alignment vertical="top" wrapText="1"/>
    </xf>
    <xf numFmtId="0" fontId="33" fillId="13" borderId="6" xfId="20" applyFont="1" applyFill="1" applyBorder="1" applyAlignment="1">
      <alignment vertical="top" wrapText="1"/>
    </xf>
    <xf numFmtId="0" fontId="33" fillId="13" borderId="7"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2"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6" fillId="13" borderId="45" xfId="28" applyFont="1" applyFill="1" applyBorder="1" applyAlignment="1">
      <alignment horizontal="center" wrapText="1"/>
    </xf>
    <xf numFmtId="0" fontId="26" fillId="13" borderId="46"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2" fillId="7" borderId="0" xfId="0" applyFont="1" applyFill="1" applyAlignment="1">
      <alignment horizontal="center"/>
    </xf>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171" fontId="39" fillId="15" borderId="8" xfId="33" applyNumberFormat="1" applyFont="1" applyFill="1" applyBorder="1" applyAlignment="1">
      <alignment horizontal="center" vertical="center" wrapText="1"/>
    </xf>
    <xf numFmtId="0" fontId="12" fillId="11" borderId="10" xfId="18" applyFont="1" applyFill="1" applyBorder="1" applyAlignment="1">
      <alignment horizontal="center" vertical="top" wrapText="1"/>
    </xf>
    <xf numFmtId="0" fontId="12" fillId="11" borderId="11" xfId="18" applyFont="1" applyFill="1" applyBorder="1" applyAlignment="1">
      <alignment horizontal="center" vertical="top" wrapText="1"/>
    </xf>
    <xf numFmtId="0" fontId="7" fillId="11" borderId="10" xfId="18" applyFont="1" applyFill="1" applyBorder="1" applyAlignment="1">
      <alignment vertical="top" wrapText="1"/>
    </xf>
    <xf numFmtId="0" fontId="7" fillId="11" borderId="11" xfId="18" applyFont="1" applyFill="1" applyBorder="1" applyAlignment="1">
      <alignment vertical="top" wrapText="1"/>
    </xf>
    <xf numFmtId="0" fontId="9" fillId="11" borderId="10" xfId="18" applyFont="1" applyFill="1" applyBorder="1" applyAlignment="1">
      <alignment horizontal="left" vertical="top" wrapText="1"/>
    </xf>
    <xf numFmtId="0" fontId="9" fillId="11" borderId="11" xfId="18" applyFont="1" applyFill="1" applyBorder="1" applyAlignment="1">
      <alignment horizontal="left" vertical="top" wrapText="1"/>
    </xf>
    <xf numFmtId="0" fontId="38" fillId="11" borderId="12" xfId="18" applyFont="1" applyFill="1" applyBorder="1" applyAlignment="1">
      <alignment horizontal="center" vertical="top" wrapText="1"/>
    </xf>
    <xf numFmtId="0" fontId="38" fillId="11" borderId="13" xfId="18" applyFont="1" applyFill="1" applyBorder="1" applyAlignment="1">
      <alignment horizontal="center" vertical="top" wrapText="1"/>
    </xf>
    <xf numFmtId="0" fontId="38" fillId="11" borderId="14" xfId="18" applyFont="1" applyFill="1" applyBorder="1" applyAlignment="1">
      <alignment horizontal="center" vertical="top" wrapText="1"/>
    </xf>
    <xf numFmtId="0" fontId="38" fillId="11" borderId="15" xfId="18" applyFont="1" applyFill="1" applyBorder="1" applyAlignment="1">
      <alignment horizontal="center" vertical="top" wrapText="1"/>
    </xf>
    <xf numFmtId="0" fontId="38" fillId="11" borderId="16" xfId="18" applyFont="1" applyFill="1" applyBorder="1" applyAlignment="1">
      <alignment horizontal="center" vertical="top" wrapText="1"/>
    </xf>
    <xf numFmtId="0" fontId="7" fillId="11" borderId="13" xfId="18" applyFont="1" applyFill="1" applyBorder="1" applyAlignment="1">
      <alignment vertical="top" wrapText="1"/>
    </xf>
    <xf numFmtId="0" fontId="38" fillId="11" borderId="17" xfId="18" applyFont="1" applyFill="1" applyBorder="1" applyAlignment="1">
      <alignment horizontal="center" vertical="top" wrapText="1"/>
    </xf>
    <xf numFmtId="0" fontId="38" fillId="11" borderId="10" xfId="18" applyFont="1" applyFill="1" applyBorder="1" applyAlignment="1">
      <alignment horizontal="center" vertical="top" wrapText="1"/>
    </xf>
    <xf numFmtId="0" fontId="7" fillId="11" borderId="19" xfId="18" applyFont="1" applyFill="1" applyBorder="1" applyAlignment="1">
      <alignment vertical="top" wrapText="1"/>
    </xf>
    <xf numFmtId="0" fontId="7" fillId="11" borderId="17" xfId="18" applyFont="1" applyFill="1" applyBorder="1" applyAlignment="1">
      <alignment vertical="top" wrapText="1"/>
    </xf>
    <xf numFmtId="0" fontId="7" fillId="11" borderId="6" xfId="18" applyFont="1" applyFill="1" applyBorder="1" applyAlignment="1">
      <alignment vertical="top" wrapText="1"/>
    </xf>
    <xf numFmtId="0" fontId="38" fillId="11" borderId="20" xfId="18" applyFont="1" applyFill="1" applyBorder="1" applyAlignment="1">
      <alignment horizontal="center" vertical="top" wrapText="1"/>
    </xf>
    <xf numFmtId="3" fontId="38" fillId="11" borderId="20" xfId="18" applyNumberFormat="1" applyFont="1" applyFill="1" applyBorder="1" applyAlignment="1">
      <alignment horizontal="center" vertical="top" wrapText="1"/>
    </xf>
    <xf numFmtId="0" fontId="7" fillId="11" borderId="8" xfId="18" applyFont="1" applyFill="1" applyBorder="1" applyAlignment="1">
      <alignment vertical="top" wrapText="1"/>
    </xf>
    <xf numFmtId="3" fontId="7" fillId="11" borderId="20" xfId="18" applyNumberFormat="1" applyFont="1" applyFill="1" applyBorder="1" applyAlignment="1">
      <alignment vertical="top" wrapText="1"/>
    </xf>
    <xf numFmtId="0" fontId="7" fillId="11" borderId="12" xfId="18" applyFont="1" applyFill="1" applyBorder="1" applyAlignment="1">
      <alignment vertical="top" wrapText="1"/>
    </xf>
    <xf numFmtId="0" fontId="7" fillId="11" borderId="20" xfId="18" applyFont="1" applyFill="1" applyBorder="1" applyAlignment="1">
      <alignment vertical="top" wrapText="1"/>
    </xf>
    <xf numFmtId="0" fontId="7" fillId="11" borderId="16" xfId="18" applyFont="1" applyFill="1" applyBorder="1" applyAlignment="1">
      <alignment vertical="top" wrapText="1"/>
    </xf>
    <xf numFmtId="0" fontId="7" fillId="11" borderId="15" xfId="18" applyFont="1" applyFill="1" applyBorder="1" applyAlignment="1">
      <alignment vertical="top" wrapText="1"/>
    </xf>
    <xf numFmtId="0" fontId="12" fillId="11" borderId="8" xfId="18" applyFont="1" applyFill="1" applyBorder="1" applyAlignment="1">
      <alignment horizontal="center" vertical="top" wrapText="1"/>
    </xf>
    <xf numFmtId="0" fontId="5" fillId="11" borderId="0" xfId="18" applyFill="1" applyAlignment="1">
      <alignment vertical="top" wrapText="1"/>
    </xf>
    <xf numFmtId="171" fontId="39" fillId="11" borderId="8" xfId="33" applyNumberFormat="1" applyFont="1" applyFill="1" applyBorder="1" applyAlignment="1">
      <alignment horizontal="center" vertical="center" wrapText="1"/>
    </xf>
    <xf numFmtId="171" fontId="38" fillId="11" borderId="26" xfId="18" applyNumberFormat="1" applyFont="1" applyFill="1" applyBorder="1" applyAlignment="1">
      <alignment horizontal="center" vertical="top" wrapText="1"/>
    </xf>
    <xf numFmtId="0" fontId="7" fillId="11" borderId="0" xfId="18" applyFont="1" applyFill="1" applyAlignment="1">
      <alignment vertical="top" wrapText="1"/>
    </xf>
    <xf numFmtId="0" fontId="7" fillId="11" borderId="7" xfId="18" applyFont="1" applyFill="1" applyBorder="1" applyAlignment="1">
      <alignment vertical="top" wrapText="1"/>
    </xf>
    <xf numFmtId="171" fontId="38" fillId="11" borderId="39" xfId="33" applyNumberFormat="1" applyFont="1" applyFill="1" applyBorder="1" applyAlignment="1">
      <alignment horizontal="center" wrapText="1"/>
    </xf>
    <xf numFmtId="171" fontId="38" fillId="11" borderId="48" xfId="0" applyNumberFormat="1" applyFont="1" applyFill="1" applyBorder="1" applyAlignment="1">
      <alignment horizontal="center" wrapText="1"/>
    </xf>
    <xf numFmtId="171" fontId="38" fillId="11" borderId="3" xfId="33" applyNumberFormat="1" applyFont="1" applyFill="1" applyBorder="1" applyAlignment="1">
      <alignment horizontal="center" vertical="top" wrapText="1"/>
    </xf>
    <xf numFmtId="171" fontId="38" fillId="11" borderId="28" xfId="33" applyNumberFormat="1" applyFont="1" applyFill="1" applyBorder="1" applyAlignment="1">
      <alignment horizontal="center" vertical="top" wrapText="1"/>
    </xf>
    <xf numFmtId="171" fontId="38" fillId="11" borderId="37" xfId="33" applyNumberFormat="1" applyFont="1" applyFill="1" applyBorder="1" applyAlignment="1">
      <alignment horizontal="center" vertical="top" wrapText="1"/>
    </xf>
    <xf numFmtId="171" fontId="38" fillId="11" borderId="29" xfId="33" applyNumberFormat="1" applyFont="1" applyFill="1" applyBorder="1" applyAlignment="1">
      <alignment horizontal="center" vertical="top" wrapText="1"/>
    </xf>
    <xf numFmtId="171" fontId="40" fillId="11" borderId="38" xfId="18" applyNumberFormat="1" applyFont="1" applyFill="1" applyBorder="1" applyAlignment="1">
      <alignment horizontal="center" vertical="top" wrapText="1"/>
    </xf>
    <xf numFmtId="0" fontId="7" fillId="11" borderId="39" xfId="18" applyFont="1" applyFill="1" applyBorder="1" applyAlignment="1">
      <alignment vertical="top" wrapText="1"/>
    </xf>
    <xf numFmtId="0" fontId="7" fillId="11" borderId="40" xfId="18" applyFont="1" applyFill="1" applyBorder="1" applyAlignment="1">
      <alignment vertical="top" wrapText="1"/>
    </xf>
    <xf numFmtId="0" fontId="7" fillId="11" borderId="5" xfId="18" applyFont="1" applyFill="1" applyBorder="1" applyAlignment="1">
      <alignment vertical="top" wrapText="1"/>
    </xf>
    <xf numFmtId="0" fontId="7" fillId="11" borderId="41" xfId="18" applyFont="1" applyFill="1" applyBorder="1" applyAlignment="1">
      <alignment vertical="top" wrapText="1"/>
    </xf>
    <xf numFmtId="0" fontId="7" fillId="11" borderId="42" xfId="18" applyFont="1" applyFill="1" applyBorder="1" applyAlignment="1">
      <alignment vertical="top" wrapText="1"/>
    </xf>
    <xf numFmtId="0" fontId="7" fillId="11" borderId="43" xfId="18" applyFont="1" applyFill="1" applyBorder="1" applyAlignment="1">
      <alignment vertical="top" wrapText="1"/>
    </xf>
    <xf numFmtId="0" fontId="4" fillId="11" borderId="38" xfId="18" applyFont="1" applyFill="1" applyBorder="1" applyAlignment="1">
      <alignment vertical="top" wrapText="1"/>
    </xf>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26F7525-CE0C-4903-8EDA-83DF745E13ED}">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gustafson@cleanpowerallian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21" sqref="A21:B21"/>
    </sheetView>
  </sheetViews>
  <sheetFormatPr defaultColWidth="8.6640625" defaultRowHeight="11.25" x14ac:dyDescent="0.2"/>
  <cols>
    <col min="1" max="1" width="56.1640625" style="40" bestFit="1" customWidth="1"/>
    <col min="2" max="2" width="63.6640625" style="40" customWidth="1"/>
    <col min="3" max="16384" width="8.6640625" style="40"/>
  </cols>
  <sheetData>
    <row r="1" spans="1:2" s="39" customFormat="1" ht="20.25" x14ac:dyDescent="0.3">
      <c r="A1" s="125" t="s">
        <v>0</v>
      </c>
      <c r="B1" s="126"/>
    </row>
    <row r="2" spans="1:2" ht="18" x14ac:dyDescent="0.2">
      <c r="A2" s="127"/>
      <c r="B2" s="128"/>
    </row>
    <row r="3" spans="1:2" ht="18" x14ac:dyDescent="0.2">
      <c r="A3" s="127" t="s">
        <v>1</v>
      </c>
      <c r="B3" s="128"/>
    </row>
    <row r="4" spans="1:2" ht="18" x14ac:dyDescent="0.2">
      <c r="A4" s="127" t="s">
        <v>2</v>
      </c>
      <c r="B4" s="128"/>
    </row>
    <row r="5" spans="1:2" ht="18" x14ac:dyDescent="0.2">
      <c r="A5" s="127" t="s">
        <v>3</v>
      </c>
      <c r="B5" s="128"/>
    </row>
    <row r="6" spans="1:2" ht="18" x14ac:dyDescent="0.2">
      <c r="A6" s="108"/>
      <c r="B6" s="103"/>
    </row>
    <row r="7" spans="1:2" ht="185.25" customHeight="1" x14ac:dyDescent="0.2">
      <c r="A7" s="123" t="s">
        <v>4</v>
      </c>
      <c r="B7" s="124"/>
    </row>
    <row r="8" spans="1:2" ht="18.75" customHeight="1" x14ac:dyDescent="0.2">
      <c r="A8" s="104"/>
      <c r="B8" s="103"/>
    </row>
    <row r="9" spans="1:2" ht="15.75" x14ac:dyDescent="0.2">
      <c r="A9" s="105" t="s">
        <v>5</v>
      </c>
      <c r="B9" s="103"/>
    </row>
    <row r="10" spans="1:2" ht="84" customHeight="1" x14ac:dyDescent="0.2">
      <c r="A10" s="123" t="s">
        <v>6</v>
      </c>
      <c r="B10" s="124"/>
    </row>
    <row r="11" spans="1:2" ht="16.5" customHeight="1" x14ac:dyDescent="0.2">
      <c r="A11" s="104"/>
      <c r="B11" s="103"/>
    </row>
    <row r="12" spans="1:2" ht="17.25" customHeight="1" x14ac:dyDescent="0.2">
      <c r="A12" s="129" t="s">
        <v>7</v>
      </c>
      <c r="B12" s="130"/>
    </row>
    <row r="13" spans="1:2" ht="127.5" customHeight="1" x14ac:dyDescent="0.2">
      <c r="A13" s="131" t="s">
        <v>8</v>
      </c>
      <c r="B13" s="132"/>
    </row>
    <row r="14" spans="1:2" ht="17.25" customHeight="1" x14ac:dyDescent="0.2">
      <c r="A14" s="104"/>
      <c r="B14" s="103"/>
    </row>
    <row r="15" spans="1:2" ht="15.75" x14ac:dyDescent="0.2">
      <c r="A15" s="105" t="s">
        <v>9</v>
      </c>
      <c r="B15" s="103"/>
    </row>
    <row r="16" spans="1:2" ht="46.5" customHeight="1" x14ac:dyDescent="0.2">
      <c r="A16" s="133" t="s">
        <v>10</v>
      </c>
      <c r="B16" s="134"/>
    </row>
    <row r="17" spans="1:2" ht="15.75" customHeight="1" x14ac:dyDescent="0.2">
      <c r="A17" s="106"/>
      <c r="B17" s="107"/>
    </row>
    <row r="18" spans="1:2" ht="24.75" customHeight="1" x14ac:dyDescent="0.2">
      <c r="A18" s="41" t="s">
        <v>11</v>
      </c>
      <c r="B18" s="103"/>
    </row>
    <row r="19" spans="1:2" s="44" customFormat="1" ht="23.25" customHeight="1" x14ac:dyDescent="0.2">
      <c r="A19" s="42" t="s">
        <v>12</v>
      </c>
      <c r="B19" s="43">
        <v>45824</v>
      </c>
    </row>
    <row r="20" spans="1:2" s="45" customFormat="1" ht="23.25" customHeight="1" x14ac:dyDescent="0.2">
      <c r="A20" s="42" t="s">
        <v>13</v>
      </c>
      <c r="B20" s="43">
        <v>45852</v>
      </c>
    </row>
    <row r="21" spans="1:2" ht="33.75" customHeight="1" x14ac:dyDescent="0.2">
      <c r="A21" s="135" t="s">
        <v>14</v>
      </c>
      <c r="B21" s="13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8" sqref="B8"/>
    </sheetView>
  </sheetViews>
  <sheetFormatPr defaultColWidth="8.6640625" defaultRowHeight="11.25" x14ac:dyDescent="0.2"/>
  <cols>
    <col min="1" max="1" width="45.5" customWidth="1"/>
    <col min="2" max="2" width="108.1640625" customWidth="1"/>
  </cols>
  <sheetData>
    <row r="1" spans="1:3" ht="18" x14ac:dyDescent="0.25">
      <c r="A1" s="23" t="s">
        <v>15</v>
      </c>
      <c r="B1" s="24"/>
      <c r="C1" s="18"/>
    </row>
    <row r="2" spans="1:3" ht="17.25" customHeight="1" x14ac:dyDescent="0.2">
      <c r="A2" s="37" t="s">
        <v>16</v>
      </c>
      <c r="B2" s="17" t="s">
        <v>17</v>
      </c>
    </row>
    <row r="3" spans="1:3" ht="12.75" x14ac:dyDescent="0.2">
      <c r="A3" s="38" t="s">
        <v>18</v>
      </c>
      <c r="B3" s="16"/>
    </row>
    <row r="4" spans="1:3" ht="15" customHeight="1" x14ac:dyDescent="0.2">
      <c r="A4" s="38" t="s">
        <v>19</v>
      </c>
      <c r="B4" s="16" t="s">
        <v>20</v>
      </c>
    </row>
    <row r="5" spans="1:3" ht="12.75" x14ac:dyDescent="0.2">
      <c r="A5" s="98"/>
      <c r="B5" s="16" t="s">
        <v>21</v>
      </c>
    </row>
    <row r="6" spans="1:3" ht="12.75" x14ac:dyDescent="0.2">
      <c r="A6" s="98"/>
      <c r="B6" s="16" t="s">
        <v>22</v>
      </c>
    </row>
    <row r="7" spans="1:3" ht="12.75" x14ac:dyDescent="0.2">
      <c r="A7" s="99"/>
      <c r="B7" s="120" t="s">
        <v>23</v>
      </c>
      <c r="C7" s="19"/>
    </row>
    <row r="8" spans="1:3" ht="12.75" x14ac:dyDescent="0.2">
      <c r="A8" s="100"/>
      <c r="B8" s="16"/>
    </row>
    <row r="11" spans="1:3" x14ac:dyDescent="0.2">
      <c r="C11" s="15" t="s">
        <v>24</v>
      </c>
    </row>
    <row r="12" spans="1:3" x14ac:dyDescent="0.2">
      <c r="A12" s="22" t="s">
        <v>25</v>
      </c>
      <c r="B12" s="22" t="s">
        <v>26</v>
      </c>
      <c r="C12" s="21" t="s">
        <v>27</v>
      </c>
    </row>
    <row r="13" spans="1:3" x14ac:dyDescent="0.2">
      <c r="A13" s="22" t="s">
        <v>28</v>
      </c>
      <c r="B13" s="20" t="s">
        <v>29</v>
      </c>
      <c r="C13" s="21" t="s">
        <v>27</v>
      </c>
    </row>
    <row r="14" spans="1:3" x14ac:dyDescent="0.2">
      <c r="A14" s="22" t="s">
        <v>30</v>
      </c>
      <c r="B14" s="20" t="str">
        <f>'Form 3'!B4:T4</f>
        <v>INCREMENTAL DEMAND MODIFIER IMPACTS</v>
      </c>
      <c r="C14" s="21" t="s">
        <v>31</v>
      </c>
    </row>
    <row r="15" spans="1:3" x14ac:dyDescent="0.2">
      <c r="A15" s="20" t="s">
        <v>32</v>
      </c>
      <c r="B15" s="20" t="s">
        <v>33</v>
      </c>
      <c r="C15" s="21" t="s">
        <v>27</v>
      </c>
    </row>
    <row r="16" spans="1:3" x14ac:dyDescent="0.2">
      <c r="A16" s="22" t="s">
        <v>34</v>
      </c>
      <c r="B16" s="22" t="s">
        <v>35</v>
      </c>
      <c r="C16" s="21" t="s">
        <v>27</v>
      </c>
    </row>
    <row r="17" spans="1:3" x14ac:dyDescent="0.2">
      <c r="A17" s="22" t="s">
        <v>36</v>
      </c>
      <c r="B17" s="22" t="s">
        <v>37</v>
      </c>
      <c r="C17" s="21" t="s">
        <v>27</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6223A9D4-2984-431E-B649-44BF7028244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heetViews>
  <sheetFormatPr defaultColWidth="8.6640625" defaultRowHeight="11.25" x14ac:dyDescent="0.2"/>
  <cols>
    <col min="1" max="1" width="1.6640625" style="40" customWidth="1"/>
    <col min="2" max="2" width="6" style="40" bestFit="1" customWidth="1"/>
    <col min="3" max="10" width="15.6640625" style="40" customWidth="1"/>
    <col min="11" max="11" width="6.6640625" style="40" customWidth="1"/>
    <col min="12" max="16384" width="8.6640625" style="40"/>
  </cols>
  <sheetData>
    <row r="1" spans="2:10" s="46" customFormat="1" ht="15.75" x14ac:dyDescent="0.25">
      <c r="B1" s="137" t="s">
        <v>38</v>
      </c>
      <c r="C1" s="137"/>
      <c r="D1" s="137"/>
      <c r="E1" s="137"/>
      <c r="F1" s="137"/>
      <c r="G1" s="137"/>
      <c r="H1" s="137"/>
      <c r="I1" s="137"/>
      <c r="J1" s="137"/>
    </row>
    <row r="2" spans="2:10" s="47" customFormat="1" ht="15.75" x14ac:dyDescent="0.25">
      <c r="B2" s="138" t="str">
        <f>'FormsList&amp;FilerInfo'!B2</f>
        <v>Clean Power Alliance of Southern California</v>
      </c>
      <c r="C2" s="139"/>
      <c r="D2" s="139"/>
      <c r="E2" s="139"/>
      <c r="F2" s="139"/>
      <c r="G2" s="139"/>
      <c r="H2" s="139"/>
      <c r="I2" s="139"/>
      <c r="J2" s="139"/>
    </row>
    <row r="3" spans="2:10" s="47" customFormat="1" ht="12.75" x14ac:dyDescent="0.2">
      <c r="B3" s="140"/>
      <c r="C3" s="140"/>
      <c r="D3" s="140"/>
      <c r="E3" s="140"/>
      <c r="F3" s="140"/>
      <c r="G3" s="140"/>
      <c r="H3" s="140"/>
      <c r="I3" s="140"/>
      <c r="J3" s="140"/>
    </row>
    <row r="4" spans="2:10" s="46" customFormat="1" ht="20.100000000000001" customHeight="1" x14ac:dyDescent="0.2">
      <c r="B4" s="141" t="s">
        <v>26</v>
      </c>
      <c r="C4" s="141"/>
      <c r="D4" s="141"/>
      <c r="E4" s="141"/>
      <c r="F4" s="141"/>
      <c r="G4" s="141"/>
      <c r="H4" s="141"/>
      <c r="I4" s="141"/>
      <c r="J4" s="141"/>
    </row>
    <row r="5" spans="2:10" s="47" customFormat="1" ht="12.75" x14ac:dyDescent="0.2">
      <c r="B5" s="142" t="s">
        <v>39</v>
      </c>
      <c r="C5" s="142"/>
      <c r="D5" s="142"/>
      <c r="E5" s="142"/>
      <c r="F5" s="142"/>
      <c r="G5" s="142"/>
      <c r="H5" s="142"/>
      <c r="I5" s="142"/>
      <c r="J5" s="142"/>
    </row>
    <row r="6" spans="2:10" s="46" customFormat="1" ht="15.75" x14ac:dyDescent="0.2">
      <c r="B6" s="111"/>
      <c r="C6" s="111"/>
      <c r="D6" s="111"/>
      <c r="E6" s="111"/>
      <c r="F6" s="111"/>
      <c r="G6" s="111"/>
      <c r="H6" s="111"/>
      <c r="I6" s="111"/>
      <c r="J6" s="111"/>
    </row>
    <row r="7" spans="2:10" ht="18.75" customHeight="1" x14ac:dyDescent="0.2">
      <c r="E7" s="48" t="s">
        <v>40</v>
      </c>
    </row>
    <row r="8" spans="2:10" ht="22.5" x14ac:dyDescent="0.2">
      <c r="B8" s="49" t="s">
        <v>41</v>
      </c>
      <c r="C8" s="50" t="s">
        <v>42</v>
      </c>
      <c r="D8" s="50" t="s">
        <v>43</v>
      </c>
      <c r="E8" s="50" t="s">
        <v>44</v>
      </c>
      <c r="F8" s="50" t="s">
        <v>45</v>
      </c>
      <c r="G8" s="50" t="s">
        <v>46</v>
      </c>
      <c r="H8" s="51" t="s">
        <v>47</v>
      </c>
      <c r="I8" s="51" t="s">
        <v>48</v>
      </c>
      <c r="J8" s="52" t="s">
        <v>49</v>
      </c>
    </row>
    <row r="9" spans="2:10" x14ac:dyDescent="0.2">
      <c r="B9" s="53">
        <v>2023</v>
      </c>
      <c r="C9" s="54">
        <v>4927</v>
      </c>
      <c r="D9" s="54">
        <v>3797</v>
      </c>
      <c r="E9" s="54">
        <v>1335</v>
      </c>
      <c r="F9" s="54">
        <v>222</v>
      </c>
      <c r="G9" s="54"/>
      <c r="H9" s="54">
        <v>46</v>
      </c>
      <c r="I9" s="54">
        <v>9</v>
      </c>
      <c r="J9" s="54">
        <f t="shared" ref="J9:J22" si="0">SUM(C9:I9)</f>
        <v>10336</v>
      </c>
    </row>
    <row r="10" spans="2:10" x14ac:dyDescent="0.2">
      <c r="B10" s="53">
        <v>2024</v>
      </c>
      <c r="C10" s="54">
        <v>5114</v>
      </c>
      <c r="D10" s="54">
        <v>3874</v>
      </c>
      <c r="E10" s="54">
        <v>1348</v>
      </c>
      <c r="F10" s="54">
        <v>246</v>
      </c>
      <c r="G10" s="54"/>
      <c r="H10" s="54">
        <v>55</v>
      </c>
      <c r="I10" s="54">
        <v>10</v>
      </c>
      <c r="J10" s="54">
        <f t="shared" si="0"/>
        <v>10647</v>
      </c>
    </row>
    <row r="11" spans="2:10" x14ac:dyDescent="0.2">
      <c r="B11" s="53">
        <v>2025</v>
      </c>
      <c r="C11" s="55">
        <v>5242</v>
      </c>
      <c r="D11" s="55">
        <v>3905</v>
      </c>
      <c r="E11" s="55">
        <v>1122</v>
      </c>
      <c r="F11" s="55">
        <v>244</v>
      </c>
      <c r="G11" s="55"/>
      <c r="H11" s="55">
        <v>56</v>
      </c>
      <c r="I11" s="55">
        <v>10</v>
      </c>
      <c r="J11" s="55">
        <f t="shared" si="0"/>
        <v>10579</v>
      </c>
    </row>
    <row r="12" spans="2:10" x14ac:dyDescent="0.2">
      <c r="B12" s="53">
        <v>2026</v>
      </c>
      <c r="C12" s="55">
        <v>5618</v>
      </c>
      <c r="D12" s="55">
        <v>4065</v>
      </c>
      <c r="E12" s="55">
        <v>1224</v>
      </c>
      <c r="F12" s="55">
        <v>251</v>
      </c>
      <c r="G12" s="55"/>
      <c r="H12" s="55">
        <v>56</v>
      </c>
      <c r="I12" s="55">
        <v>10</v>
      </c>
      <c r="J12" s="55">
        <f t="shared" si="0"/>
        <v>11224</v>
      </c>
    </row>
    <row r="13" spans="2:10" x14ac:dyDescent="0.2">
      <c r="B13" s="53">
        <v>2027</v>
      </c>
      <c r="C13" s="55">
        <v>5908</v>
      </c>
      <c r="D13" s="55">
        <v>4137</v>
      </c>
      <c r="E13" s="55">
        <v>1225</v>
      </c>
      <c r="F13" s="55">
        <v>252</v>
      </c>
      <c r="G13" s="55"/>
      <c r="H13" s="55">
        <v>56</v>
      </c>
      <c r="I13" s="55">
        <v>11</v>
      </c>
      <c r="J13" s="55">
        <f t="shared" si="0"/>
        <v>11589</v>
      </c>
    </row>
    <row r="14" spans="2:10" x14ac:dyDescent="0.2">
      <c r="B14" s="53">
        <v>2028</v>
      </c>
      <c r="C14" s="55">
        <v>6304</v>
      </c>
      <c r="D14" s="55">
        <v>4231</v>
      </c>
      <c r="E14" s="55">
        <v>1230</v>
      </c>
      <c r="F14" s="55">
        <v>254</v>
      </c>
      <c r="G14" s="55"/>
      <c r="H14" s="55">
        <v>55</v>
      </c>
      <c r="I14" s="55">
        <v>11</v>
      </c>
      <c r="J14" s="55">
        <f t="shared" si="0"/>
        <v>12085</v>
      </c>
    </row>
    <row r="15" spans="2:10" x14ac:dyDescent="0.2">
      <c r="B15" s="53">
        <v>2029</v>
      </c>
      <c r="C15" s="55">
        <v>6716</v>
      </c>
      <c r="D15" s="55">
        <v>4322</v>
      </c>
      <c r="E15" s="55">
        <v>1238</v>
      </c>
      <c r="F15" s="55">
        <v>254</v>
      </c>
      <c r="G15" s="55"/>
      <c r="H15" s="55">
        <v>55</v>
      </c>
      <c r="I15" s="55">
        <v>12</v>
      </c>
      <c r="J15" s="55">
        <f t="shared" si="0"/>
        <v>12597</v>
      </c>
    </row>
    <row r="16" spans="2:10" x14ac:dyDescent="0.2">
      <c r="B16" s="53">
        <v>2030</v>
      </c>
      <c r="C16" s="55">
        <v>7135</v>
      </c>
      <c r="D16" s="55">
        <v>4416</v>
      </c>
      <c r="E16" s="55">
        <v>1246</v>
      </c>
      <c r="F16" s="55">
        <v>255</v>
      </c>
      <c r="G16" s="55"/>
      <c r="H16" s="55">
        <v>54</v>
      </c>
      <c r="I16" s="55">
        <v>12</v>
      </c>
      <c r="J16" s="55">
        <f t="shared" si="0"/>
        <v>13118</v>
      </c>
    </row>
    <row r="17" spans="2:10" x14ac:dyDescent="0.2">
      <c r="B17" s="53">
        <v>2031</v>
      </c>
      <c r="C17" s="55">
        <v>7497</v>
      </c>
      <c r="D17" s="55">
        <v>4516</v>
      </c>
      <c r="E17" s="55">
        <v>1252</v>
      </c>
      <c r="F17" s="55">
        <v>257</v>
      </c>
      <c r="G17" s="55"/>
      <c r="H17" s="55">
        <v>54</v>
      </c>
      <c r="I17" s="55">
        <v>13</v>
      </c>
      <c r="J17" s="55">
        <f t="shared" si="0"/>
        <v>13589</v>
      </c>
    </row>
    <row r="18" spans="2:10" x14ac:dyDescent="0.2">
      <c r="B18" s="53">
        <v>2032</v>
      </c>
      <c r="C18" s="55">
        <v>7933</v>
      </c>
      <c r="D18" s="55">
        <v>4634</v>
      </c>
      <c r="E18" s="55">
        <v>1253</v>
      </c>
      <c r="F18" s="55">
        <v>258</v>
      </c>
      <c r="G18" s="55"/>
      <c r="H18" s="55">
        <v>53</v>
      </c>
      <c r="I18" s="55">
        <v>14</v>
      </c>
      <c r="J18" s="55">
        <f t="shared" si="0"/>
        <v>14145</v>
      </c>
    </row>
    <row r="19" spans="2:10" x14ac:dyDescent="0.2">
      <c r="B19" s="53">
        <v>2033</v>
      </c>
      <c r="C19" s="55">
        <v>8300</v>
      </c>
      <c r="D19" s="55">
        <v>4710</v>
      </c>
      <c r="E19" s="55">
        <v>1247</v>
      </c>
      <c r="F19" s="55">
        <v>259</v>
      </c>
      <c r="G19" s="55"/>
      <c r="H19" s="55">
        <v>52</v>
      </c>
      <c r="I19" s="55">
        <v>14</v>
      </c>
      <c r="J19" s="55">
        <f t="shared" si="0"/>
        <v>14582</v>
      </c>
    </row>
    <row r="20" spans="2:10" x14ac:dyDescent="0.2">
      <c r="B20" s="53">
        <v>2034</v>
      </c>
      <c r="C20" s="55">
        <v>8685</v>
      </c>
      <c r="D20" s="55">
        <v>4806</v>
      </c>
      <c r="E20" s="55">
        <v>1249</v>
      </c>
      <c r="F20" s="55">
        <v>260</v>
      </c>
      <c r="G20" s="55"/>
      <c r="H20" s="55">
        <v>52</v>
      </c>
      <c r="I20" s="55">
        <v>15</v>
      </c>
      <c r="J20" s="55">
        <f t="shared" si="0"/>
        <v>15067</v>
      </c>
    </row>
    <row r="21" spans="2:10" x14ac:dyDescent="0.2">
      <c r="B21" s="53">
        <v>2035</v>
      </c>
      <c r="C21" s="55">
        <v>9082</v>
      </c>
      <c r="D21" s="55">
        <v>4902</v>
      </c>
      <c r="E21" s="55">
        <v>1249</v>
      </c>
      <c r="F21" s="55">
        <v>261</v>
      </c>
      <c r="G21" s="55"/>
      <c r="H21" s="55">
        <v>52</v>
      </c>
      <c r="I21" s="55">
        <v>15</v>
      </c>
      <c r="J21" s="55">
        <f t="shared" si="0"/>
        <v>15561</v>
      </c>
    </row>
    <row r="22" spans="2:10" x14ac:dyDescent="0.2">
      <c r="B22" s="53">
        <v>2036</v>
      </c>
      <c r="C22" s="55">
        <v>9500</v>
      </c>
      <c r="D22" s="55">
        <v>4982</v>
      </c>
      <c r="E22" s="55">
        <v>1257</v>
      </c>
      <c r="F22" s="55">
        <v>263</v>
      </c>
      <c r="G22" s="55"/>
      <c r="H22" s="55">
        <v>51</v>
      </c>
      <c r="I22" s="55">
        <v>16</v>
      </c>
      <c r="J22" s="55">
        <f t="shared" si="0"/>
        <v>16069</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6640625" defaultRowHeight="11.25" x14ac:dyDescent="0.2"/>
  <cols>
    <col min="1" max="1" width="1.6640625" style="40" customWidth="1"/>
    <col min="2" max="2" width="10.1640625" style="40" customWidth="1"/>
    <col min="3" max="11" width="15.6640625" style="40" customWidth="1"/>
    <col min="12" max="16384" width="8.6640625" style="40"/>
  </cols>
  <sheetData>
    <row r="1" spans="2:11" s="46" customFormat="1" ht="15.75" x14ac:dyDescent="0.25">
      <c r="B1" s="137" t="s">
        <v>50</v>
      </c>
      <c r="C1" s="137"/>
      <c r="D1" s="137"/>
      <c r="E1" s="137"/>
      <c r="F1" s="137"/>
      <c r="G1" s="137"/>
      <c r="H1" s="137"/>
      <c r="I1" s="137"/>
      <c r="J1" s="137"/>
      <c r="K1" s="137"/>
    </row>
    <row r="2" spans="2:11" ht="15.75" x14ac:dyDescent="0.25">
      <c r="B2" s="138" t="str">
        <f>'FormsList&amp;FilerInfo'!B2</f>
        <v>Clean Power Alliance of Southern California</v>
      </c>
      <c r="C2" s="138"/>
      <c r="D2" s="138"/>
      <c r="E2" s="138"/>
      <c r="F2" s="138"/>
      <c r="G2" s="138"/>
      <c r="H2" s="138"/>
      <c r="I2" s="138"/>
      <c r="J2" s="138"/>
      <c r="K2" s="138"/>
    </row>
    <row r="3" spans="2:11" ht="12.75" x14ac:dyDescent="0.2">
      <c r="B3" s="110"/>
      <c r="C3" s="112"/>
      <c r="D3" s="112"/>
      <c r="E3" s="112"/>
      <c r="F3" s="112"/>
      <c r="G3" s="112"/>
      <c r="H3" s="112"/>
      <c r="I3" s="112"/>
      <c r="J3" s="112"/>
      <c r="K3" s="112"/>
    </row>
    <row r="4" spans="2:11" s="46" customFormat="1" ht="20.100000000000001" customHeight="1" x14ac:dyDescent="0.2">
      <c r="B4" s="143" t="s">
        <v>29</v>
      </c>
      <c r="C4" s="143"/>
      <c r="D4" s="143"/>
      <c r="E4" s="143"/>
      <c r="F4" s="143"/>
      <c r="G4" s="143"/>
      <c r="H4" s="143"/>
      <c r="I4" s="143"/>
      <c r="J4" s="143"/>
      <c r="K4" s="143"/>
    </row>
    <row r="5" spans="2:11" ht="12.75" x14ac:dyDescent="0.2">
      <c r="B5" s="140" t="s">
        <v>51</v>
      </c>
      <c r="C5" s="140"/>
      <c r="D5" s="140"/>
      <c r="E5" s="140"/>
      <c r="F5" s="140"/>
      <c r="G5" s="140"/>
      <c r="H5" s="140"/>
      <c r="I5" s="140"/>
      <c r="J5" s="140"/>
      <c r="K5" s="140"/>
    </row>
    <row r="6" spans="2:11" ht="20.100000000000001" customHeight="1" x14ac:dyDescent="0.25">
      <c r="B6" s="109"/>
      <c r="C6" s="109"/>
      <c r="D6" s="109"/>
      <c r="E6" s="109"/>
      <c r="F6" s="109"/>
      <c r="G6" s="109"/>
      <c r="H6" s="109"/>
      <c r="I6" s="109"/>
      <c r="J6" s="109"/>
      <c r="K6" s="109"/>
    </row>
    <row r="7" spans="2:11" ht="12.75" x14ac:dyDescent="0.2">
      <c r="B7" s="144" t="s">
        <v>52</v>
      </c>
      <c r="C7" s="144"/>
      <c r="D7" s="144"/>
      <c r="E7" s="144"/>
      <c r="F7" s="144"/>
      <c r="G7" s="144"/>
      <c r="H7" s="144"/>
      <c r="I7" s="144"/>
      <c r="J7" s="144"/>
      <c r="K7" s="144"/>
    </row>
    <row r="8" spans="2:11" ht="39" customHeight="1" x14ac:dyDescent="0.2">
      <c r="B8" s="56" t="s">
        <v>41</v>
      </c>
      <c r="C8" s="56" t="s">
        <v>42</v>
      </c>
      <c r="D8" s="56" t="s">
        <v>43</v>
      </c>
      <c r="E8" s="51" t="s">
        <v>44</v>
      </c>
      <c r="F8" s="51" t="s">
        <v>53</v>
      </c>
      <c r="G8" s="51" t="s">
        <v>46</v>
      </c>
      <c r="H8" s="51" t="s">
        <v>48</v>
      </c>
      <c r="I8" s="51" t="s">
        <v>54</v>
      </c>
      <c r="J8" s="51" t="s">
        <v>55</v>
      </c>
      <c r="K8" s="57" t="s">
        <v>56</v>
      </c>
    </row>
    <row r="9" spans="2:11" x14ac:dyDescent="0.2">
      <c r="B9" s="53">
        <v>2023</v>
      </c>
      <c r="C9" s="58">
        <v>1512</v>
      </c>
      <c r="D9" s="58">
        <v>783</v>
      </c>
      <c r="E9" s="58">
        <v>202</v>
      </c>
      <c r="F9" s="58">
        <v>28</v>
      </c>
      <c r="G9" s="58"/>
      <c r="H9" s="58">
        <v>1</v>
      </c>
      <c r="I9" s="58">
        <v>0</v>
      </c>
      <c r="J9" s="58">
        <v>260</v>
      </c>
      <c r="K9" s="54">
        <f t="shared" ref="K9:K22" si="0">SUM(C9:J9)</f>
        <v>2786</v>
      </c>
    </row>
    <row r="10" spans="2:11" x14ac:dyDescent="0.2">
      <c r="B10" s="53">
        <v>2024</v>
      </c>
      <c r="C10" s="58">
        <v>1933</v>
      </c>
      <c r="D10" s="58">
        <v>917</v>
      </c>
      <c r="E10" s="58">
        <v>217</v>
      </c>
      <c r="F10" s="58">
        <v>43</v>
      </c>
      <c r="G10" s="58"/>
      <c r="H10" s="58">
        <v>1</v>
      </c>
      <c r="I10" s="58">
        <v>1</v>
      </c>
      <c r="J10" s="58">
        <v>330</v>
      </c>
      <c r="K10" s="54">
        <f t="shared" si="0"/>
        <v>3442</v>
      </c>
    </row>
    <row r="11" spans="2:11" x14ac:dyDescent="0.2">
      <c r="B11" s="53">
        <v>2025</v>
      </c>
      <c r="C11" s="59">
        <v>1705</v>
      </c>
      <c r="D11" s="59">
        <v>739</v>
      </c>
      <c r="E11" s="59">
        <v>152</v>
      </c>
      <c r="F11" s="59">
        <v>31</v>
      </c>
      <c r="G11" s="59"/>
      <c r="H11" s="59">
        <v>1</v>
      </c>
      <c r="I11" s="59">
        <v>1</v>
      </c>
      <c r="J11" s="59">
        <v>179</v>
      </c>
      <c r="K11" s="55">
        <f t="shared" si="0"/>
        <v>2808</v>
      </c>
    </row>
    <row r="12" spans="2:11" x14ac:dyDescent="0.2">
      <c r="B12" s="53">
        <v>2026</v>
      </c>
      <c r="C12" s="55">
        <v>1832</v>
      </c>
      <c r="D12" s="55">
        <v>774</v>
      </c>
      <c r="E12" s="55">
        <v>170</v>
      </c>
      <c r="F12" s="55">
        <v>32</v>
      </c>
      <c r="G12" s="55"/>
      <c r="H12" s="55">
        <v>1</v>
      </c>
      <c r="I12" s="55">
        <v>1</v>
      </c>
      <c r="J12" s="55">
        <v>190</v>
      </c>
      <c r="K12" s="55">
        <f t="shared" si="0"/>
        <v>3000</v>
      </c>
    </row>
    <row r="13" spans="2:11" x14ac:dyDescent="0.2">
      <c r="B13" s="53">
        <v>2027</v>
      </c>
      <c r="C13" s="59">
        <v>1916</v>
      </c>
      <c r="D13" s="59">
        <v>788</v>
      </c>
      <c r="E13" s="59">
        <v>170</v>
      </c>
      <c r="F13" s="59">
        <v>32</v>
      </c>
      <c r="G13" s="59"/>
      <c r="H13" s="59">
        <v>1</v>
      </c>
      <c r="I13" s="59">
        <v>1</v>
      </c>
      <c r="J13" s="59">
        <v>196</v>
      </c>
      <c r="K13" s="55">
        <f t="shared" si="0"/>
        <v>3104</v>
      </c>
    </row>
    <row r="14" spans="2:11" x14ac:dyDescent="0.2">
      <c r="B14" s="53">
        <v>2028</v>
      </c>
      <c r="C14" s="55">
        <v>2021</v>
      </c>
      <c r="D14" s="55">
        <v>799</v>
      </c>
      <c r="E14" s="55">
        <v>169</v>
      </c>
      <c r="F14" s="55">
        <v>32</v>
      </c>
      <c r="G14" s="55"/>
      <c r="H14" s="55">
        <v>1</v>
      </c>
      <c r="I14" s="55">
        <v>1</v>
      </c>
      <c r="J14" s="55">
        <v>204</v>
      </c>
      <c r="K14" s="55">
        <f t="shared" si="0"/>
        <v>3227</v>
      </c>
    </row>
    <row r="15" spans="2:11" x14ac:dyDescent="0.2">
      <c r="B15" s="53">
        <v>2029</v>
      </c>
      <c r="C15" s="59">
        <v>2146</v>
      </c>
      <c r="D15" s="59">
        <v>812</v>
      </c>
      <c r="E15" s="59">
        <v>171</v>
      </c>
      <c r="F15" s="59">
        <v>32</v>
      </c>
      <c r="G15" s="59"/>
      <c r="H15" s="59">
        <v>1</v>
      </c>
      <c r="I15" s="59">
        <v>1</v>
      </c>
      <c r="J15" s="59">
        <v>212</v>
      </c>
      <c r="K15" s="55">
        <f t="shared" si="0"/>
        <v>3375</v>
      </c>
    </row>
    <row r="16" spans="2:11" x14ac:dyDescent="0.2">
      <c r="B16" s="53">
        <v>2030</v>
      </c>
      <c r="C16" s="55">
        <v>2261</v>
      </c>
      <c r="D16" s="55">
        <v>836</v>
      </c>
      <c r="E16" s="55">
        <v>174</v>
      </c>
      <c r="F16" s="55">
        <v>32</v>
      </c>
      <c r="G16" s="55"/>
      <c r="H16" s="55">
        <v>1</v>
      </c>
      <c r="I16" s="55">
        <v>1</v>
      </c>
      <c r="J16" s="55">
        <v>221</v>
      </c>
      <c r="K16" s="55">
        <f t="shared" si="0"/>
        <v>3526</v>
      </c>
    </row>
    <row r="17" spans="2:11" x14ac:dyDescent="0.2">
      <c r="B17" s="53">
        <v>2031</v>
      </c>
      <c r="C17" s="59">
        <v>2356</v>
      </c>
      <c r="D17" s="59">
        <v>860</v>
      </c>
      <c r="E17" s="59">
        <v>175</v>
      </c>
      <c r="F17" s="59">
        <v>32</v>
      </c>
      <c r="G17" s="59"/>
      <c r="H17" s="59">
        <v>1</v>
      </c>
      <c r="I17" s="59">
        <v>1</v>
      </c>
      <c r="J17" s="59">
        <v>229</v>
      </c>
      <c r="K17" s="55">
        <f t="shared" si="0"/>
        <v>3654</v>
      </c>
    </row>
    <row r="18" spans="2:11" x14ac:dyDescent="0.2">
      <c r="B18" s="53">
        <v>2032</v>
      </c>
      <c r="C18" s="55">
        <v>2464</v>
      </c>
      <c r="D18" s="55">
        <v>880</v>
      </c>
      <c r="E18" s="55">
        <v>173</v>
      </c>
      <c r="F18" s="55">
        <v>33</v>
      </c>
      <c r="G18" s="55"/>
      <c r="H18" s="55">
        <v>1</v>
      </c>
      <c r="I18" s="55">
        <v>1</v>
      </c>
      <c r="J18" s="55">
        <v>237</v>
      </c>
      <c r="K18" s="55">
        <f t="shared" si="0"/>
        <v>3789</v>
      </c>
    </row>
    <row r="19" spans="2:11" x14ac:dyDescent="0.2">
      <c r="B19" s="53">
        <v>2033</v>
      </c>
      <c r="C19" s="55">
        <v>2569</v>
      </c>
      <c r="D19" s="55">
        <v>897</v>
      </c>
      <c r="E19" s="55">
        <v>173</v>
      </c>
      <c r="F19" s="55">
        <v>33</v>
      </c>
      <c r="G19" s="55"/>
      <c r="H19" s="55">
        <v>2</v>
      </c>
      <c r="I19" s="55">
        <v>1</v>
      </c>
      <c r="J19" s="55">
        <v>244</v>
      </c>
      <c r="K19" s="55">
        <f t="shared" si="0"/>
        <v>3919</v>
      </c>
    </row>
    <row r="20" spans="2:11" x14ac:dyDescent="0.2">
      <c r="B20" s="53">
        <v>2034</v>
      </c>
      <c r="C20" s="55">
        <v>2676</v>
      </c>
      <c r="D20" s="55">
        <v>910</v>
      </c>
      <c r="E20" s="55">
        <v>172</v>
      </c>
      <c r="F20" s="55">
        <v>33</v>
      </c>
      <c r="G20" s="55"/>
      <c r="H20" s="55">
        <v>2</v>
      </c>
      <c r="I20" s="55">
        <v>1</v>
      </c>
      <c r="J20" s="55">
        <v>252</v>
      </c>
      <c r="K20" s="55">
        <f t="shared" si="0"/>
        <v>4046</v>
      </c>
    </row>
    <row r="21" spans="2:11" x14ac:dyDescent="0.2">
      <c r="B21" s="53">
        <v>2035</v>
      </c>
      <c r="C21" s="55">
        <v>2786</v>
      </c>
      <c r="D21" s="55">
        <v>922</v>
      </c>
      <c r="E21" s="55">
        <v>172</v>
      </c>
      <c r="F21" s="55">
        <v>33</v>
      </c>
      <c r="G21" s="55"/>
      <c r="H21" s="55">
        <v>2</v>
      </c>
      <c r="I21" s="55">
        <v>1</v>
      </c>
      <c r="J21" s="55">
        <v>259</v>
      </c>
      <c r="K21" s="55">
        <f t="shared" si="0"/>
        <v>4175</v>
      </c>
    </row>
    <row r="22" spans="2:11" x14ac:dyDescent="0.2">
      <c r="B22" s="53">
        <v>2036</v>
      </c>
      <c r="C22" s="55">
        <v>2881</v>
      </c>
      <c r="D22" s="55">
        <v>946</v>
      </c>
      <c r="E22" s="55">
        <v>175</v>
      </c>
      <c r="F22" s="55">
        <v>33</v>
      </c>
      <c r="G22" s="55"/>
      <c r="H22" s="55">
        <v>2</v>
      </c>
      <c r="I22" s="55">
        <v>1</v>
      </c>
      <c r="J22" s="55">
        <v>267</v>
      </c>
      <c r="K22" s="55">
        <f t="shared" si="0"/>
        <v>4305</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G18" sqref="G18"/>
    </sheetView>
  </sheetViews>
  <sheetFormatPr defaultColWidth="9.33203125" defaultRowHeight="16.5" customHeight="1" x14ac:dyDescent="0.25"/>
  <cols>
    <col min="1" max="1" width="5" style="81" customWidth="1"/>
    <col min="2" max="2" width="26" style="84" customWidth="1"/>
    <col min="3" max="3" width="21" style="84" customWidth="1"/>
    <col min="4" max="5" width="15.5" style="81" customWidth="1"/>
    <col min="6" max="20" width="15.6640625" style="81" customWidth="1"/>
    <col min="21" max="16384" width="9.33203125" style="81"/>
  </cols>
  <sheetData>
    <row r="1" spans="2:20" ht="16.5" customHeight="1" x14ac:dyDescent="0.25">
      <c r="B1" s="145" t="s">
        <v>57</v>
      </c>
      <c r="C1" s="145"/>
      <c r="D1" s="145"/>
      <c r="E1" s="145"/>
      <c r="F1" s="145"/>
      <c r="G1" s="145"/>
      <c r="H1" s="145"/>
      <c r="I1" s="145"/>
      <c r="J1" s="145"/>
      <c r="K1" s="145"/>
      <c r="L1" s="145"/>
      <c r="M1" s="145"/>
      <c r="N1" s="145"/>
      <c r="O1" s="145"/>
      <c r="P1" s="145"/>
      <c r="Q1" s="145"/>
      <c r="R1" s="145"/>
      <c r="S1" s="145"/>
      <c r="T1" s="145"/>
    </row>
    <row r="2" spans="2:20" ht="16.5" customHeight="1" x14ac:dyDescent="0.25">
      <c r="B2" s="146" t="str">
        <f>'FormsList&amp;FilerInfo'!B2</f>
        <v>Clean Power Alliance of Southern California</v>
      </c>
      <c r="C2" s="146"/>
      <c r="D2" s="146"/>
      <c r="E2" s="146"/>
      <c r="F2" s="146"/>
      <c r="G2" s="146"/>
      <c r="H2" s="146"/>
      <c r="I2" s="146"/>
      <c r="J2" s="146"/>
      <c r="K2" s="146"/>
      <c r="L2" s="146"/>
      <c r="M2" s="146"/>
      <c r="N2" s="146"/>
      <c r="O2" s="146"/>
      <c r="P2" s="146"/>
      <c r="Q2" s="146"/>
      <c r="R2" s="146"/>
      <c r="S2" s="146"/>
      <c r="T2" s="146"/>
    </row>
    <row r="3" spans="2:20" ht="16.5" customHeight="1" x14ac:dyDescent="0.25">
      <c r="B3" s="82"/>
      <c r="C3" s="82"/>
      <c r="D3" s="82"/>
      <c r="E3" s="82"/>
      <c r="F3" s="82"/>
      <c r="G3" s="82"/>
      <c r="H3" s="82"/>
      <c r="I3" s="82"/>
      <c r="J3" s="82"/>
      <c r="K3" s="82"/>
      <c r="L3" s="83"/>
    </row>
    <row r="4" spans="2:20" ht="16.5" customHeight="1" x14ac:dyDescent="0.25">
      <c r="B4" s="147" t="s">
        <v>58</v>
      </c>
      <c r="C4" s="147"/>
      <c r="D4" s="147"/>
      <c r="E4" s="147"/>
      <c r="F4" s="147"/>
      <c r="G4" s="147"/>
      <c r="H4" s="147"/>
      <c r="I4" s="147"/>
      <c r="J4" s="147"/>
      <c r="K4" s="147"/>
      <c r="L4" s="147"/>
      <c r="M4" s="147"/>
      <c r="N4" s="147"/>
      <c r="O4" s="147"/>
      <c r="P4" s="147"/>
      <c r="Q4" s="147"/>
      <c r="R4" s="147"/>
      <c r="S4" s="147"/>
      <c r="T4" s="147"/>
    </row>
    <row r="6" spans="2:20" ht="33.75" customHeight="1" x14ac:dyDescent="0.25">
      <c r="D6" s="85"/>
      <c r="E6" s="148" t="s">
        <v>59</v>
      </c>
      <c r="F6" s="149"/>
      <c r="G6" s="149"/>
      <c r="H6" s="149"/>
      <c r="I6" s="149"/>
      <c r="J6" s="150"/>
      <c r="K6" s="151" t="s">
        <v>60</v>
      </c>
      <c r="L6" s="151"/>
      <c r="M6" s="151"/>
      <c r="N6" s="151"/>
      <c r="O6" s="151"/>
      <c r="P6" s="151" t="s">
        <v>61</v>
      </c>
      <c r="Q6" s="151"/>
      <c r="R6" s="151"/>
      <c r="S6" s="151"/>
      <c r="T6" s="151"/>
    </row>
    <row r="7" spans="2:20" ht="16.5" customHeight="1" x14ac:dyDescent="0.25">
      <c r="B7" s="86" t="s">
        <v>62</v>
      </c>
      <c r="C7" s="87" t="s">
        <v>63</v>
      </c>
      <c r="D7" s="88" t="s">
        <v>64</v>
      </c>
      <c r="E7" s="89" t="s">
        <v>65</v>
      </c>
      <c r="F7" s="90" t="s">
        <v>66</v>
      </c>
      <c r="G7" s="91" t="s">
        <v>67</v>
      </c>
      <c r="H7" s="91" t="s">
        <v>68</v>
      </c>
      <c r="I7" s="91" t="s">
        <v>69</v>
      </c>
      <c r="J7" s="91" t="s">
        <v>49</v>
      </c>
      <c r="K7" s="91" t="s">
        <v>66</v>
      </c>
      <c r="L7" s="91" t="s">
        <v>67</v>
      </c>
      <c r="M7" s="91" t="s">
        <v>68</v>
      </c>
      <c r="N7" s="91" t="s">
        <v>69</v>
      </c>
      <c r="O7" s="91" t="s">
        <v>49</v>
      </c>
      <c r="P7" s="91" t="s">
        <v>66</v>
      </c>
      <c r="Q7" s="91" t="s">
        <v>67</v>
      </c>
      <c r="R7" s="91" t="s">
        <v>68</v>
      </c>
      <c r="S7" s="91" t="s">
        <v>69</v>
      </c>
      <c r="T7" s="91" t="s">
        <v>49</v>
      </c>
    </row>
    <row r="8" spans="2:20" ht="16.5" customHeight="1" x14ac:dyDescent="0.25">
      <c r="B8" s="92"/>
      <c r="C8" s="92" t="s">
        <v>70</v>
      </c>
      <c r="D8" s="93">
        <v>2025</v>
      </c>
      <c r="E8" s="93" t="s">
        <v>71</v>
      </c>
      <c r="F8" s="94">
        <v>33.845181168749995</v>
      </c>
      <c r="G8" s="94">
        <v>8.2744698921359987</v>
      </c>
      <c r="H8" s="94">
        <v>1.6137382381259999</v>
      </c>
      <c r="I8" s="94">
        <v>10.424315799975</v>
      </c>
      <c r="J8" s="117">
        <v>54.157705098986987</v>
      </c>
      <c r="K8" s="117">
        <v>61448.980265691003</v>
      </c>
      <c r="L8" s="117">
        <v>15021.039608128</v>
      </c>
      <c r="M8" s="117">
        <v>2926.7902615560001</v>
      </c>
      <c r="N8" s="117">
        <v>18923.193554654001</v>
      </c>
      <c r="O8" s="117">
        <v>98320.003690029014</v>
      </c>
      <c r="P8" s="117">
        <v>8.8721739320000008</v>
      </c>
      <c r="Q8" s="117">
        <v>2.1687792940000001</v>
      </c>
      <c r="R8" s="117">
        <v>0.42257808270000002</v>
      </c>
      <c r="S8" s="117">
        <v>2.7321830870000001</v>
      </c>
      <c r="T8" s="117">
        <v>14.195714395700001</v>
      </c>
    </row>
    <row r="9" spans="2:20" ht="16.5" customHeight="1" x14ac:dyDescent="0.25">
      <c r="B9" s="92"/>
      <c r="C9" s="92" t="s">
        <v>70</v>
      </c>
      <c r="D9" s="93">
        <v>2026</v>
      </c>
      <c r="E9" s="93" t="s">
        <v>71</v>
      </c>
      <c r="F9" s="94">
        <v>66.649960819809095</v>
      </c>
      <c r="G9" s="94">
        <v>16.192038655059701</v>
      </c>
      <c r="H9" s="94">
        <v>3.1576070128383003</v>
      </c>
      <c r="I9" s="94">
        <v>20.306496277849</v>
      </c>
      <c r="J9" s="117">
        <v>106.30610276555609</v>
      </c>
      <c r="K9" s="117">
        <v>109679.220158549</v>
      </c>
      <c r="L9" s="117">
        <v>26650.296973715998</v>
      </c>
      <c r="M9" s="117">
        <v>5199.2264424490004</v>
      </c>
      <c r="N9" s="117">
        <v>33421.476752971001</v>
      </c>
      <c r="O9" s="117">
        <v>174950.22032768501</v>
      </c>
      <c r="P9" s="117">
        <v>4.8377396570000002</v>
      </c>
      <c r="Q9" s="117">
        <v>1.1754933919999999</v>
      </c>
      <c r="R9" s="117">
        <v>0.2293278883</v>
      </c>
      <c r="S9" s="117">
        <v>1.474157121</v>
      </c>
      <c r="T9" s="117">
        <v>7.7167180583000006</v>
      </c>
    </row>
    <row r="10" spans="2:20" ht="16.5" customHeight="1" x14ac:dyDescent="0.25">
      <c r="B10" s="92"/>
      <c r="C10" s="92" t="s">
        <v>70</v>
      </c>
      <c r="D10" s="93">
        <v>2027</v>
      </c>
      <c r="E10" s="93" t="s">
        <v>71</v>
      </c>
      <c r="F10" s="94">
        <v>98.930459416868004</v>
      </c>
      <c r="G10" s="94">
        <v>24.113214546016</v>
      </c>
      <c r="H10" s="94">
        <v>4.6869271728840003</v>
      </c>
      <c r="I10" s="94">
        <v>30.062613684660004</v>
      </c>
      <c r="J10" s="117">
        <v>157.79321482042801</v>
      </c>
      <c r="K10" s="117">
        <v>156649.72411273501</v>
      </c>
      <c r="L10" s="117">
        <v>38187.217746652001</v>
      </c>
      <c r="M10" s="117">
        <v>7426.267530219</v>
      </c>
      <c r="N10" s="117">
        <v>47612.732972555001</v>
      </c>
      <c r="O10" s="117">
        <v>249875.942362161</v>
      </c>
      <c r="P10" s="117">
        <v>7.9591331529999998</v>
      </c>
      <c r="Q10" s="117">
        <v>1.9402341910000001</v>
      </c>
      <c r="R10" s="117">
        <v>0.37731730740000002</v>
      </c>
      <c r="S10" s="117">
        <v>2.41913022</v>
      </c>
      <c r="T10" s="117">
        <v>12.6958148714</v>
      </c>
    </row>
    <row r="11" spans="2:20" ht="16.5" customHeight="1" x14ac:dyDescent="0.25">
      <c r="B11" s="92"/>
      <c r="C11" s="92" t="s">
        <v>70</v>
      </c>
      <c r="D11" s="93">
        <v>2028</v>
      </c>
      <c r="E11" s="93" t="s">
        <v>71</v>
      </c>
      <c r="F11" s="94">
        <v>133.98072447747239</v>
      </c>
      <c r="G11" s="94">
        <v>32.768419052961896</v>
      </c>
      <c r="H11" s="94">
        <v>6.3484804036071001</v>
      </c>
      <c r="I11" s="94">
        <v>40.655925008958604</v>
      </c>
      <c r="J11" s="117">
        <v>213.753548943</v>
      </c>
      <c r="K11" s="117">
        <v>205913.41225997501</v>
      </c>
      <c r="L11" s="117">
        <v>50353.714231915998</v>
      </c>
      <c r="M11" s="117">
        <v>9762.8785075769993</v>
      </c>
      <c r="N11" s="117">
        <v>62463.282911839</v>
      </c>
      <c r="O11" s="117">
        <v>328493.28791130701</v>
      </c>
      <c r="P11" s="117">
        <v>29.697675097000001</v>
      </c>
      <c r="Q11" s="117">
        <v>7.2622187589999996</v>
      </c>
      <c r="R11" s="117">
        <v>1.4080422969999999</v>
      </c>
      <c r="S11" s="117">
        <v>9.0087103170000002</v>
      </c>
      <c r="T11" s="117">
        <v>47.376646470000004</v>
      </c>
    </row>
    <row r="12" spans="2:20" ht="16.5" customHeight="1" x14ac:dyDescent="0.25">
      <c r="B12" s="92"/>
      <c r="C12" s="92" t="s">
        <v>70</v>
      </c>
      <c r="D12" s="93">
        <v>2029</v>
      </c>
      <c r="E12" s="93" t="s">
        <v>71</v>
      </c>
      <c r="F12" s="94">
        <v>169.3701348685762</v>
      </c>
      <c r="G12" s="94">
        <v>41.545147988030898</v>
      </c>
      <c r="H12" s="94">
        <v>8.027917340562901</v>
      </c>
      <c r="I12" s="94">
        <v>51.357046959830001</v>
      </c>
      <c r="J12" s="117">
        <v>270.300247157</v>
      </c>
      <c r="K12" s="117">
        <v>256144.13841572899</v>
      </c>
      <c r="L12" s="117">
        <v>62833.332926520998</v>
      </c>
      <c r="M12" s="117">
        <v>12150.726051784</v>
      </c>
      <c r="N12" s="117">
        <v>77661.475118162998</v>
      </c>
      <c r="O12" s="117">
        <v>408789.67251219699</v>
      </c>
      <c r="P12" s="117">
        <v>11.316746998999999</v>
      </c>
      <c r="Q12" s="117">
        <v>2.7760499859999999</v>
      </c>
      <c r="R12" s="117">
        <v>0.53683325900000001</v>
      </c>
      <c r="S12" s="117">
        <v>3.4311746150000002</v>
      </c>
      <c r="T12" s="117">
        <v>18.060804859000001</v>
      </c>
    </row>
    <row r="13" spans="2:20" ht="16.5" customHeight="1" x14ac:dyDescent="0.25">
      <c r="B13" s="92"/>
      <c r="C13" s="92" t="s">
        <v>70</v>
      </c>
      <c r="D13" s="93">
        <v>2030</v>
      </c>
      <c r="E13" s="93" t="s">
        <v>71</v>
      </c>
      <c r="F13" s="94">
        <v>208.58274521738159</v>
      </c>
      <c r="G13" s="94">
        <v>51.362918097285601</v>
      </c>
      <c r="H13" s="94">
        <v>9.8928577658196009</v>
      </c>
      <c r="I13" s="94">
        <v>63.2210237021064</v>
      </c>
      <c r="J13" s="117">
        <v>333.05954478259315</v>
      </c>
      <c r="K13" s="117">
        <v>310076.20648911799</v>
      </c>
      <c r="L13" s="117">
        <v>76367.649877885997</v>
      </c>
      <c r="M13" s="117">
        <v>14716.877175086</v>
      </c>
      <c r="N13" s="117">
        <v>93976.662044115001</v>
      </c>
      <c r="O13" s="117">
        <v>495137.39558620501</v>
      </c>
      <c r="P13" s="117">
        <v>13.699522105</v>
      </c>
      <c r="Q13" s="117">
        <v>3.3740102780000001</v>
      </c>
      <c r="R13" s="117">
        <v>0.65020849700000005</v>
      </c>
      <c r="S13" s="117">
        <v>4.1519966129999997</v>
      </c>
      <c r="T13" s="117">
        <v>21.875737493000003</v>
      </c>
    </row>
    <row r="14" spans="2:20" ht="16.5" customHeight="1" x14ac:dyDescent="0.25">
      <c r="B14" s="92"/>
      <c r="C14" s="92" t="s">
        <v>70</v>
      </c>
      <c r="D14" s="93">
        <v>2031</v>
      </c>
      <c r="E14" s="93" t="s">
        <v>71</v>
      </c>
      <c r="F14" s="94">
        <v>247.1128376828986</v>
      </c>
      <c r="G14" s="94">
        <v>61.136434830290398</v>
      </c>
      <c r="H14" s="94">
        <v>11.7296648220906</v>
      </c>
      <c r="I14" s="94">
        <v>74.959272162720396</v>
      </c>
      <c r="J14" s="117">
        <v>394.93820949799999</v>
      </c>
      <c r="K14" s="117">
        <v>365942.60876390297</v>
      </c>
      <c r="L14" s="117">
        <v>90521.090607399994</v>
      </c>
      <c r="M14" s="117">
        <v>17386.669451138001</v>
      </c>
      <c r="N14" s="117">
        <v>110989.03471556</v>
      </c>
      <c r="O14" s="117">
        <v>584839.403538001</v>
      </c>
      <c r="P14" s="117">
        <v>16.170822481999998</v>
      </c>
      <c r="Q14" s="117">
        <v>4.0000821220000002</v>
      </c>
      <c r="R14" s="117">
        <v>0.76830830439999998</v>
      </c>
      <c r="S14" s="117">
        <v>4.9045504260000001</v>
      </c>
      <c r="T14" s="117">
        <v>25.843763334400002</v>
      </c>
    </row>
    <row r="15" spans="2:20" ht="16.5" customHeight="1" x14ac:dyDescent="0.25">
      <c r="B15" s="92"/>
      <c r="C15" s="92" t="s">
        <v>70</v>
      </c>
      <c r="D15" s="93">
        <v>2032</v>
      </c>
      <c r="E15" s="93" t="s">
        <v>71</v>
      </c>
      <c r="F15" s="94">
        <v>282.16255156417321</v>
      </c>
      <c r="G15" s="94">
        <v>70.089322229552295</v>
      </c>
      <c r="H15" s="94">
        <v>13.4040751462827</v>
      </c>
      <c r="I15" s="94">
        <v>85.659712550991799</v>
      </c>
      <c r="J15" s="117">
        <v>451.31566149100001</v>
      </c>
      <c r="K15" s="117">
        <v>419273.95827513101</v>
      </c>
      <c r="L15" s="117">
        <v>104132.804123597</v>
      </c>
      <c r="M15" s="117">
        <v>19939.659114358001</v>
      </c>
      <c r="N15" s="117">
        <v>127285.672988212</v>
      </c>
      <c r="O15" s="117">
        <v>670632.09450129792</v>
      </c>
      <c r="P15" s="117">
        <v>60.629178609</v>
      </c>
      <c r="Q15" s="117">
        <v>15.058140997000001</v>
      </c>
      <c r="R15" s="117">
        <v>2.8833776339999999</v>
      </c>
      <c r="S15" s="117">
        <v>18.406165347999998</v>
      </c>
      <c r="T15" s="117">
        <v>96.976862588000003</v>
      </c>
    </row>
    <row r="16" spans="2:20" ht="16.5" customHeight="1" x14ac:dyDescent="0.25">
      <c r="B16" s="92"/>
      <c r="C16" s="92" t="s">
        <v>70</v>
      </c>
      <c r="D16" s="93">
        <v>2033</v>
      </c>
      <c r="E16" s="93" t="s">
        <v>71</v>
      </c>
      <c r="F16" s="94">
        <v>316.71261188369442</v>
      </c>
      <c r="G16" s="94">
        <v>78.924701777034599</v>
      </c>
      <c r="H16" s="94">
        <v>15.0550009170066</v>
      </c>
      <c r="I16" s="94">
        <v>96.210073200264389</v>
      </c>
      <c r="J16" s="117">
        <v>506.90238777800005</v>
      </c>
      <c r="K16" s="117">
        <v>467309.55356839398</v>
      </c>
      <c r="L16" s="117">
        <v>116479.70207594401</v>
      </c>
      <c r="M16" s="117">
        <v>22242.744744463002</v>
      </c>
      <c r="N16" s="117">
        <v>141953.509235479</v>
      </c>
      <c r="O16" s="117">
        <v>747985.50962428004</v>
      </c>
      <c r="P16" s="117">
        <v>23.746741033999999</v>
      </c>
      <c r="Q16" s="117">
        <v>5.9190172759999999</v>
      </c>
      <c r="R16" s="117">
        <v>1.130284402</v>
      </c>
      <c r="S16" s="117">
        <v>7.2134909220000001</v>
      </c>
      <c r="T16" s="117">
        <v>38.009533634</v>
      </c>
    </row>
    <row r="17" spans="2:20" ht="16.5" customHeight="1" x14ac:dyDescent="0.25">
      <c r="B17" s="92"/>
      <c r="C17" s="92" t="s">
        <v>70</v>
      </c>
      <c r="D17" s="93">
        <v>2034</v>
      </c>
      <c r="E17" s="93" t="s">
        <v>71</v>
      </c>
      <c r="F17" s="94">
        <v>330.45316063049069</v>
      </c>
      <c r="G17" s="94">
        <v>82.573591315643995</v>
      </c>
      <c r="H17" s="94">
        <v>15.7207414235553</v>
      </c>
      <c r="I17" s="94">
        <v>100.57039967931</v>
      </c>
      <c r="J17" s="117">
        <v>529.31789304899996</v>
      </c>
      <c r="K17" s="117">
        <v>498633.07203976001</v>
      </c>
      <c r="L17" s="117">
        <v>124571.542898452</v>
      </c>
      <c r="M17" s="117">
        <v>23757.382975003002</v>
      </c>
      <c r="N17" s="117">
        <v>151732.091691607</v>
      </c>
      <c r="O17" s="117">
        <v>798694.08960482199</v>
      </c>
      <c r="P17" s="117">
        <v>21.940088789000001</v>
      </c>
      <c r="Q17" s="117">
        <v>5.4812062519999998</v>
      </c>
      <c r="R17" s="117">
        <v>1.0453359820000001</v>
      </c>
      <c r="S17" s="117">
        <v>6.6762831240000002</v>
      </c>
      <c r="T17" s="117">
        <v>35.142914146999999</v>
      </c>
    </row>
    <row r="18" spans="2:20" ht="16.5" customHeight="1" x14ac:dyDescent="0.25">
      <c r="B18" s="92"/>
      <c r="C18" s="92" t="s">
        <v>70</v>
      </c>
      <c r="D18" s="93">
        <v>2035</v>
      </c>
      <c r="E18" s="93" t="s">
        <v>71</v>
      </c>
      <c r="F18" s="94">
        <v>343.93312902078657</v>
      </c>
      <c r="G18" s="94">
        <v>85.941964003271991</v>
      </c>
      <c r="H18" s="94">
        <v>16.3620277621614</v>
      </c>
      <c r="I18" s="94">
        <v>104.61781387321381</v>
      </c>
      <c r="J18" s="117">
        <v>550.85493465943375</v>
      </c>
      <c r="K18" s="117">
        <v>514671.61165819602</v>
      </c>
      <c r="L18" s="117">
        <v>128623.369815395</v>
      </c>
      <c r="M18" s="117">
        <v>24520.941391002001</v>
      </c>
      <c r="N18" s="117">
        <v>156546.18452619499</v>
      </c>
      <c r="O18" s="117">
        <v>824362.10739078815</v>
      </c>
      <c r="P18" s="117">
        <v>0</v>
      </c>
      <c r="Q18" s="117">
        <v>0</v>
      </c>
      <c r="R18" s="117">
        <v>0</v>
      </c>
      <c r="S18" s="117">
        <v>0</v>
      </c>
      <c r="T18" s="117">
        <v>0</v>
      </c>
    </row>
    <row r="19" spans="2:20" ht="16.5" customHeight="1" x14ac:dyDescent="0.25">
      <c r="B19" s="92"/>
      <c r="C19" s="92" t="s">
        <v>70</v>
      </c>
      <c r="D19" s="93">
        <v>2036</v>
      </c>
      <c r="E19" s="93" t="s">
        <v>71</v>
      </c>
      <c r="F19" s="94">
        <v>357.70280035348316</v>
      </c>
      <c r="G19" s="94">
        <v>89.368412644367993</v>
      </c>
      <c r="H19" s="94">
        <v>17.014370868831598</v>
      </c>
      <c r="I19" s="94">
        <v>108.73156871731439</v>
      </c>
      <c r="J19" s="117">
        <v>572.81715258399709</v>
      </c>
      <c r="K19" s="117">
        <v>531887.49419185997</v>
      </c>
      <c r="L19" s="117">
        <v>132899.711372016</v>
      </c>
      <c r="M19" s="117">
        <v>25337.795210414999</v>
      </c>
      <c r="N19" s="117">
        <v>161683.877038115</v>
      </c>
      <c r="O19" s="117">
        <v>851808.87781240605</v>
      </c>
      <c r="P19" s="117">
        <v>0</v>
      </c>
      <c r="Q19" s="117">
        <v>0</v>
      </c>
      <c r="R19" s="117">
        <v>0</v>
      </c>
      <c r="S19" s="117">
        <v>0</v>
      </c>
      <c r="T19" s="117">
        <v>0</v>
      </c>
    </row>
    <row r="20" spans="2:20" ht="16.5" customHeight="1" x14ac:dyDescent="0.25">
      <c r="B20" s="92"/>
      <c r="C20" s="92" t="s">
        <v>72</v>
      </c>
      <c r="D20" s="93">
        <v>2025</v>
      </c>
      <c r="E20" s="93" t="s">
        <v>71</v>
      </c>
      <c r="F20" s="94">
        <v>28.901406306999998</v>
      </c>
      <c r="G20" s="94">
        <v>2.920799132</v>
      </c>
      <c r="H20" s="94">
        <v>0.91645841829999997</v>
      </c>
      <c r="I20" s="94">
        <v>0.22746629809999999</v>
      </c>
      <c r="J20" s="117">
        <v>32.966130155399995</v>
      </c>
      <c r="K20" s="118">
        <v>806.17217902000004</v>
      </c>
      <c r="L20" s="118">
        <v>81.482513982</v>
      </c>
      <c r="M20" s="118">
        <v>25.579451808000002</v>
      </c>
      <c r="N20" s="118">
        <v>6.3144001740000002</v>
      </c>
      <c r="O20" s="118">
        <v>919.54854498400005</v>
      </c>
      <c r="P20" s="117">
        <v>-1.7826287569999999</v>
      </c>
      <c r="Q20" s="117">
        <v>-2.521588867E-3</v>
      </c>
      <c r="R20" s="117">
        <v>-7.9131253759999996E-4</v>
      </c>
      <c r="S20" s="117">
        <v>-1.318658594E-2</v>
      </c>
      <c r="T20" s="117">
        <v>-1.7991282443445999</v>
      </c>
    </row>
    <row r="21" spans="2:20" ht="16.5" customHeight="1" x14ac:dyDescent="0.25">
      <c r="B21" s="92"/>
      <c r="C21" s="92" t="s">
        <v>72</v>
      </c>
      <c r="D21" s="93">
        <v>2026</v>
      </c>
      <c r="E21" s="93" t="s">
        <v>71</v>
      </c>
      <c r="F21" s="94">
        <v>56.492643323000003</v>
      </c>
      <c r="G21" s="94">
        <v>5.6293204540000001</v>
      </c>
      <c r="H21" s="94">
        <v>1.775648509</v>
      </c>
      <c r="I21" s="94">
        <v>0.44391212720000001</v>
      </c>
      <c r="J21" s="117">
        <v>64.341524413200005</v>
      </c>
      <c r="K21" s="118">
        <v>2735.5302269980002</v>
      </c>
      <c r="L21" s="118">
        <v>272.45176980700001</v>
      </c>
      <c r="M21" s="118">
        <v>85.936669206999994</v>
      </c>
      <c r="N21" s="118">
        <v>21.533945636999999</v>
      </c>
      <c r="O21" s="118">
        <v>3115.4526116490001</v>
      </c>
      <c r="P21" s="117">
        <v>-7.4149186770000002</v>
      </c>
      <c r="Q21" s="117">
        <v>-0.1960262736</v>
      </c>
      <c r="R21" s="117">
        <v>-6.1877733070000003E-2</v>
      </c>
      <c r="S21" s="117">
        <v>-5.6012355479999998E-2</v>
      </c>
      <c r="T21" s="117">
        <v>-7.7288350391500007</v>
      </c>
    </row>
    <row r="22" spans="2:20" ht="16.5" customHeight="1" x14ac:dyDescent="0.25">
      <c r="B22" s="92"/>
      <c r="C22" s="92" t="s">
        <v>72</v>
      </c>
      <c r="D22" s="93">
        <v>2027</v>
      </c>
      <c r="E22" s="93" t="s">
        <v>71</v>
      </c>
      <c r="F22" s="94">
        <v>83.534083809999998</v>
      </c>
      <c r="G22" s="94">
        <v>8.2621350820000004</v>
      </c>
      <c r="H22" s="94">
        <v>2.6241073450000001</v>
      </c>
      <c r="I22" s="94">
        <v>0.6655344715</v>
      </c>
      <c r="J22" s="117">
        <v>95.085860708499993</v>
      </c>
      <c r="K22" s="118">
        <v>4418.2712403920004</v>
      </c>
      <c r="L22" s="118">
        <v>437.075870834</v>
      </c>
      <c r="M22" s="118">
        <v>138.58645990599999</v>
      </c>
      <c r="N22" s="118">
        <v>34.988336081</v>
      </c>
      <c r="O22" s="118">
        <v>5028.9219072129999</v>
      </c>
      <c r="P22" s="117">
        <v>-11.363315344</v>
      </c>
      <c r="Q22" s="117">
        <v>-0.29840586099999999</v>
      </c>
      <c r="R22" s="117">
        <v>-9.4659063550000005E-2</v>
      </c>
      <c r="S22" s="117">
        <v>-8.6283630180000001E-2</v>
      </c>
      <c r="T22" s="117">
        <v>-11.842663898730001</v>
      </c>
    </row>
    <row r="23" spans="2:20" ht="16.5" customHeight="1" x14ac:dyDescent="0.25">
      <c r="B23" s="92"/>
      <c r="C23" s="92" t="s">
        <v>72</v>
      </c>
      <c r="D23" s="93">
        <v>2028</v>
      </c>
      <c r="E23" s="93" t="s">
        <v>71</v>
      </c>
      <c r="F23" s="94">
        <v>112.726366818</v>
      </c>
      <c r="G23" s="94">
        <v>11.079010457000001</v>
      </c>
      <c r="H23" s="94">
        <v>3.5263054120000001</v>
      </c>
      <c r="I23" s="94">
        <v>0.89760501390000003</v>
      </c>
      <c r="J23" s="117">
        <v>128.22928770089999</v>
      </c>
      <c r="K23" s="118">
        <v>6232.1224955449998</v>
      </c>
      <c r="L23" s="118">
        <v>612.56708948699998</v>
      </c>
      <c r="M23" s="118">
        <v>195.146328673</v>
      </c>
      <c r="N23" s="118">
        <v>49.611685598999998</v>
      </c>
      <c r="O23" s="118">
        <v>7089.4475993040005</v>
      </c>
      <c r="P23" s="117">
        <v>-11.158183047</v>
      </c>
      <c r="Q23" s="117">
        <v>-1.5451721309999999E-2</v>
      </c>
      <c r="R23" s="117">
        <v>-4.9252695359999999E-3</v>
      </c>
      <c r="S23" s="117">
        <v>-8.387282368E-2</v>
      </c>
      <c r="T23" s="117">
        <v>-11.262432861526001</v>
      </c>
    </row>
    <row r="24" spans="2:20" ht="16.5" customHeight="1" x14ac:dyDescent="0.25">
      <c r="B24" s="92"/>
      <c r="C24" s="92" t="s">
        <v>72</v>
      </c>
      <c r="D24" s="93">
        <v>2029</v>
      </c>
      <c r="E24" s="93" t="s">
        <v>71</v>
      </c>
      <c r="F24" s="94">
        <v>142.172104131</v>
      </c>
      <c r="G24" s="94">
        <v>13.884247094999999</v>
      </c>
      <c r="H24" s="94">
        <v>4.444898663</v>
      </c>
      <c r="I24" s="94">
        <v>1.13142875</v>
      </c>
      <c r="J24" s="117">
        <v>161.63267863900001</v>
      </c>
      <c r="K24" s="118">
        <v>8074.7374918659998</v>
      </c>
      <c r="L24" s="118">
        <v>788.21986567800002</v>
      </c>
      <c r="M24" s="118">
        <v>252.02022125900001</v>
      </c>
      <c r="N24" s="118">
        <v>64.530906501000004</v>
      </c>
      <c r="O24" s="118">
        <v>9179.5084853039989</v>
      </c>
      <c r="P24" s="117">
        <v>-20.509883823999999</v>
      </c>
      <c r="Q24" s="117">
        <v>-0.53257174210000002</v>
      </c>
      <c r="R24" s="117">
        <v>-0.17034640049999999</v>
      </c>
      <c r="S24" s="117">
        <v>-0.1570721565</v>
      </c>
      <c r="T24" s="117">
        <v>-21.369874123100001</v>
      </c>
    </row>
    <row r="25" spans="2:20" ht="16.5" customHeight="1" x14ac:dyDescent="0.25">
      <c r="B25" s="92"/>
      <c r="C25" s="92" t="s">
        <v>72</v>
      </c>
      <c r="D25" s="93">
        <v>2030</v>
      </c>
      <c r="E25" s="93" t="s">
        <v>71</v>
      </c>
      <c r="F25" s="94">
        <v>174.30927509200001</v>
      </c>
      <c r="G25" s="94">
        <v>16.892275807000001</v>
      </c>
      <c r="H25" s="94">
        <v>5.4261237649999998</v>
      </c>
      <c r="I25" s="94">
        <v>1.40603937</v>
      </c>
      <c r="J25" s="117">
        <v>198.03371403400001</v>
      </c>
      <c r="K25" s="118">
        <v>10035.736122071999</v>
      </c>
      <c r="L25" s="118">
        <v>972.26272610900003</v>
      </c>
      <c r="M25" s="118">
        <v>312.44925184800002</v>
      </c>
      <c r="N25" s="118">
        <v>80.641963645000004</v>
      </c>
      <c r="O25" s="118">
        <v>11401.090063673999</v>
      </c>
      <c r="P25" s="117">
        <v>-25.356220017999998</v>
      </c>
      <c r="Q25" s="117">
        <v>-0.65334711140000001</v>
      </c>
      <c r="R25" s="117">
        <v>-0.2101733573</v>
      </c>
      <c r="S25" s="117">
        <v>-0.19530739920000001</v>
      </c>
      <c r="T25" s="117">
        <v>-26.415047885899998</v>
      </c>
    </row>
    <row r="26" spans="2:20" ht="16.5" customHeight="1" x14ac:dyDescent="0.25">
      <c r="B26" s="92"/>
      <c r="C26" s="92" t="s">
        <v>72</v>
      </c>
      <c r="D26" s="93">
        <v>2031</v>
      </c>
      <c r="E26" s="93" t="s">
        <v>71</v>
      </c>
      <c r="F26" s="94">
        <v>205.99207274299999</v>
      </c>
      <c r="G26" s="94">
        <v>19.808729066000001</v>
      </c>
      <c r="H26" s="94">
        <v>6.4080186120000002</v>
      </c>
      <c r="I26" s="94">
        <v>1.660471976</v>
      </c>
      <c r="J26" s="117">
        <v>233.86929239700001</v>
      </c>
      <c r="K26" s="118">
        <v>12097.925621672999</v>
      </c>
      <c r="L26" s="118">
        <v>1163.141961001</v>
      </c>
      <c r="M26" s="118">
        <v>375.81757995700002</v>
      </c>
      <c r="N26" s="118">
        <v>97.774621213000003</v>
      </c>
      <c r="O26" s="118">
        <v>13734.659783843999</v>
      </c>
      <c r="P26" s="117">
        <v>-30.395555951999999</v>
      </c>
      <c r="Q26" s="117">
        <v>-0.77785271339999995</v>
      </c>
      <c r="R26" s="117">
        <v>-0.2514959591</v>
      </c>
      <c r="S26" s="117">
        <v>-0.23530361899999999</v>
      </c>
      <c r="T26" s="117">
        <v>-31.660208243500001</v>
      </c>
    </row>
    <row r="27" spans="2:20" ht="16.5" customHeight="1" x14ac:dyDescent="0.25">
      <c r="B27" s="92"/>
      <c r="C27" s="92" t="s">
        <v>72</v>
      </c>
      <c r="D27" s="93">
        <v>2032</v>
      </c>
      <c r="E27" s="93" t="s">
        <v>71</v>
      </c>
      <c r="F27" s="94">
        <v>234.475224868</v>
      </c>
      <c r="G27" s="94">
        <v>22.431072919000002</v>
      </c>
      <c r="H27" s="94">
        <v>7.2907639140000002</v>
      </c>
      <c r="I27" s="94">
        <v>1.915821175</v>
      </c>
      <c r="J27" s="117">
        <v>266.11288287600001</v>
      </c>
      <c r="K27" s="118">
        <v>14008.733769300999</v>
      </c>
      <c r="L27" s="118">
        <v>1339.8479553449999</v>
      </c>
      <c r="M27" s="118">
        <v>434.85718029399999</v>
      </c>
      <c r="N27" s="118">
        <v>113.758700207</v>
      </c>
      <c r="O27" s="118">
        <v>15897.197605146999</v>
      </c>
      <c r="P27" s="117">
        <v>-24.528195480000001</v>
      </c>
      <c r="Q27" s="117">
        <v>-3.3121410349999998E-2</v>
      </c>
      <c r="R27" s="117">
        <v>-1.0756031520000001E-2</v>
      </c>
      <c r="S27" s="117">
        <v>-0.18774591469999999</v>
      </c>
      <c r="T27" s="117">
        <v>-24.759818836569998</v>
      </c>
    </row>
    <row r="28" spans="2:20" ht="16.5" customHeight="1" x14ac:dyDescent="0.25">
      <c r="B28" s="92"/>
      <c r="C28" s="92" t="s">
        <v>72</v>
      </c>
      <c r="D28" s="93">
        <v>2033</v>
      </c>
      <c r="E28" s="93" t="s">
        <v>71</v>
      </c>
      <c r="F28" s="94">
        <v>262.57051528599999</v>
      </c>
      <c r="G28" s="94">
        <v>24.988278394000002</v>
      </c>
      <c r="H28" s="94">
        <v>8.1606534919999998</v>
      </c>
      <c r="I28" s="94">
        <v>2.144405297</v>
      </c>
      <c r="J28" s="117">
        <v>297.86385246899999</v>
      </c>
      <c r="K28" s="118">
        <v>15814.950676143</v>
      </c>
      <c r="L28" s="118">
        <v>1504.65925909</v>
      </c>
      <c r="M28" s="118">
        <v>490.66012744199998</v>
      </c>
      <c r="N28" s="118">
        <v>129.067707149</v>
      </c>
      <c r="O28" s="118">
        <v>17939.337769823996</v>
      </c>
      <c r="P28" s="117">
        <v>-39.340825901999999</v>
      </c>
      <c r="Q28" s="117">
        <v>-0.99444677960000005</v>
      </c>
      <c r="R28" s="117">
        <v>-0.32447767020000001</v>
      </c>
      <c r="S28" s="117">
        <v>-0.30727376420000002</v>
      </c>
      <c r="T28" s="117">
        <v>-40.96702411599999</v>
      </c>
    </row>
    <row r="29" spans="2:20" ht="16.5" customHeight="1" x14ac:dyDescent="0.25">
      <c r="B29" s="92"/>
      <c r="C29" s="92" t="s">
        <v>72</v>
      </c>
      <c r="D29" s="93">
        <v>2034</v>
      </c>
      <c r="E29" s="93" t="s">
        <v>71</v>
      </c>
      <c r="F29" s="94">
        <v>274.19637680900001</v>
      </c>
      <c r="G29" s="94">
        <v>25.992535549999999</v>
      </c>
      <c r="H29" s="94">
        <v>8.4879930679999998</v>
      </c>
      <c r="I29" s="94">
        <v>2.2385915779999999</v>
      </c>
      <c r="J29" s="117">
        <v>310.91549700500002</v>
      </c>
      <c r="K29" s="118">
        <v>17091.549431939002</v>
      </c>
      <c r="L29" s="118">
        <v>1620.1232550459999</v>
      </c>
      <c r="M29" s="118">
        <v>529.34451917700005</v>
      </c>
      <c r="N29" s="118">
        <v>139.75949645</v>
      </c>
      <c r="O29" s="118">
        <v>19380.776702612002</v>
      </c>
      <c r="P29" s="117">
        <v>-42.116402555999997</v>
      </c>
      <c r="Q29" s="117">
        <v>-1.0625944169999999</v>
      </c>
      <c r="R29" s="117">
        <v>-0.34720156410000003</v>
      </c>
      <c r="S29" s="117">
        <v>-0.32939761350000002</v>
      </c>
      <c r="T29" s="117">
        <v>-43.855596150599993</v>
      </c>
    </row>
    <row r="30" spans="2:20" ht="16.5" customHeight="1" x14ac:dyDescent="0.25">
      <c r="B30" s="92"/>
      <c r="C30" s="92" t="s">
        <v>72</v>
      </c>
      <c r="D30" s="93">
        <v>2035</v>
      </c>
      <c r="E30" s="93" t="s">
        <v>71</v>
      </c>
      <c r="F30" s="94">
        <v>285.33388892900001</v>
      </c>
      <c r="G30" s="94">
        <v>27.012902183000001</v>
      </c>
      <c r="H30" s="94">
        <v>8.8317632289999999</v>
      </c>
      <c r="I30" s="94">
        <v>2.329256236</v>
      </c>
      <c r="J30" s="117">
        <v>323.50781057699999</v>
      </c>
      <c r="K30" s="118">
        <v>17740.383018274999</v>
      </c>
      <c r="L30" s="118">
        <v>1679.939217715</v>
      </c>
      <c r="M30" s="118">
        <v>548.99829303599995</v>
      </c>
      <c r="N30" s="118">
        <v>145.088801456</v>
      </c>
      <c r="O30" s="118">
        <v>20114.409330481998</v>
      </c>
      <c r="P30" s="117">
        <v>-2.9395579559999998</v>
      </c>
      <c r="Q30" s="117">
        <v>0.40838551969999998</v>
      </c>
      <c r="R30" s="117">
        <v>0.1334772783</v>
      </c>
      <c r="S30" s="117">
        <v>-2.052139393E-2</v>
      </c>
      <c r="T30" s="117">
        <v>-2.4182165519300001</v>
      </c>
    </row>
    <row r="31" spans="2:20" ht="16.5" customHeight="1" x14ac:dyDescent="0.25">
      <c r="B31" s="92"/>
      <c r="C31" s="92" t="s">
        <v>72</v>
      </c>
      <c r="D31" s="93">
        <v>2036</v>
      </c>
      <c r="E31" s="93" t="s">
        <v>71</v>
      </c>
      <c r="F31" s="94">
        <v>296.92411458200002</v>
      </c>
      <c r="G31" s="94">
        <v>28.110162774999999</v>
      </c>
      <c r="H31" s="94">
        <v>9.1905083080000001</v>
      </c>
      <c r="I31" s="94">
        <v>2.423870323</v>
      </c>
      <c r="J31" s="117">
        <v>336.64865598800003</v>
      </c>
      <c r="K31" s="118">
        <v>18554.311625771999</v>
      </c>
      <c r="L31" s="118">
        <v>1756.313265176</v>
      </c>
      <c r="M31" s="118">
        <v>573.84473026800003</v>
      </c>
      <c r="N31" s="118">
        <v>151.71035113299999</v>
      </c>
      <c r="O31" s="118">
        <v>21036.179972348997</v>
      </c>
      <c r="P31" s="117">
        <v>-3.0595275869999998</v>
      </c>
      <c r="Q31" s="117">
        <v>0.42542296239999999</v>
      </c>
      <c r="R31" s="117">
        <v>0.13895571849999999</v>
      </c>
      <c r="S31" s="117">
        <v>-2.1348410089999999E-2</v>
      </c>
      <c r="T31" s="117">
        <v>-2.5164973161899997</v>
      </c>
    </row>
    <row r="32" spans="2:20" ht="16.5" customHeight="1" x14ac:dyDescent="0.25">
      <c r="B32" s="92"/>
      <c r="C32" s="92" t="s">
        <v>73</v>
      </c>
      <c r="D32" s="93">
        <v>2025</v>
      </c>
      <c r="E32" s="96"/>
      <c r="F32" s="94"/>
      <c r="G32" s="94"/>
      <c r="H32" s="94"/>
      <c r="I32" s="94"/>
      <c r="J32" s="94"/>
      <c r="K32" s="117"/>
      <c r="L32" s="117"/>
      <c r="M32" s="117"/>
      <c r="N32" s="117"/>
      <c r="O32" s="117"/>
      <c r="P32" s="95"/>
      <c r="Q32" s="95"/>
      <c r="R32" s="95"/>
      <c r="S32" s="95"/>
      <c r="T32" s="119"/>
    </row>
    <row r="33" spans="2:20" ht="16.5" customHeight="1" x14ac:dyDescent="0.25">
      <c r="B33" s="92"/>
      <c r="C33" s="92" t="s">
        <v>73</v>
      </c>
      <c r="D33" s="93">
        <v>2026</v>
      </c>
      <c r="E33" s="96"/>
      <c r="F33" s="94"/>
      <c r="G33" s="94"/>
      <c r="H33" s="94"/>
      <c r="I33" s="94"/>
      <c r="J33" s="94"/>
      <c r="K33" s="117"/>
      <c r="L33" s="117"/>
      <c r="M33" s="117"/>
      <c r="N33" s="117"/>
      <c r="O33" s="117"/>
      <c r="P33" s="95"/>
      <c r="Q33" s="95"/>
      <c r="R33" s="95"/>
      <c r="S33" s="95"/>
      <c r="T33" s="119"/>
    </row>
    <row r="34" spans="2:20" ht="16.5" customHeight="1" x14ac:dyDescent="0.25">
      <c r="B34" s="92"/>
      <c r="C34" s="92" t="s">
        <v>73</v>
      </c>
      <c r="D34" s="93">
        <v>2027</v>
      </c>
      <c r="E34" s="96"/>
      <c r="F34" s="94"/>
      <c r="G34" s="94"/>
      <c r="H34" s="94"/>
      <c r="I34" s="94"/>
      <c r="J34" s="94"/>
      <c r="K34" s="117"/>
      <c r="L34" s="117"/>
      <c r="M34" s="117"/>
      <c r="N34" s="117"/>
      <c r="O34" s="117"/>
      <c r="P34" s="95"/>
      <c r="Q34" s="95"/>
      <c r="R34" s="95"/>
      <c r="S34" s="95"/>
      <c r="T34" s="119"/>
    </row>
    <row r="35" spans="2:20" ht="16.5" customHeight="1" x14ac:dyDescent="0.25">
      <c r="B35" s="92"/>
      <c r="C35" s="92" t="s">
        <v>73</v>
      </c>
      <c r="D35" s="93">
        <v>2028</v>
      </c>
      <c r="E35" s="96"/>
      <c r="F35" s="94"/>
      <c r="G35" s="94"/>
      <c r="H35" s="94"/>
      <c r="I35" s="94"/>
      <c r="J35" s="94"/>
      <c r="K35" s="117"/>
      <c r="L35" s="117"/>
      <c r="M35" s="117"/>
      <c r="N35" s="117"/>
      <c r="O35" s="117"/>
      <c r="P35" s="95"/>
      <c r="Q35" s="95"/>
      <c r="R35" s="95"/>
      <c r="S35" s="95"/>
      <c r="T35" s="119"/>
    </row>
    <row r="36" spans="2:20" ht="16.5" customHeight="1" x14ac:dyDescent="0.25">
      <c r="B36" s="92"/>
      <c r="C36" s="92" t="s">
        <v>73</v>
      </c>
      <c r="D36" s="93">
        <v>2029</v>
      </c>
      <c r="E36" s="96"/>
      <c r="F36" s="94"/>
      <c r="G36" s="94"/>
      <c r="H36" s="94"/>
      <c r="I36" s="94"/>
      <c r="J36" s="94"/>
      <c r="K36" s="117"/>
      <c r="L36" s="117"/>
      <c r="M36" s="117"/>
      <c r="N36" s="117"/>
      <c r="O36" s="117"/>
      <c r="P36" s="95"/>
      <c r="Q36" s="95"/>
      <c r="R36" s="95"/>
      <c r="S36" s="95"/>
      <c r="T36" s="119"/>
    </row>
    <row r="37" spans="2:20" ht="16.5" customHeight="1" x14ac:dyDescent="0.25">
      <c r="B37" s="92"/>
      <c r="C37" s="92" t="s">
        <v>73</v>
      </c>
      <c r="D37" s="93">
        <v>2030</v>
      </c>
      <c r="E37" s="96"/>
      <c r="F37" s="94"/>
      <c r="G37" s="94"/>
      <c r="H37" s="94"/>
      <c r="I37" s="94"/>
      <c r="J37" s="94"/>
      <c r="K37" s="117"/>
      <c r="L37" s="117"/>
      <c r="M37" s="117"/>
      <c r="N37" s="117"/>
      <c r="O37" s="117"/>
      <c r="P37" s="95"/>
      <c r="Q37" s="95"/>
      <c r="R37" s="95"/>
      <c r="S37" s="95"/>
      <c r="T37" s="119"/>
    </row>
    <row r="38" spans="2:20" ht="16.5" customHeight="1" x14ac:dyDescent="0.25">
      <c r="B38" s="92"/>
      <c r="C38" s="92" t="s">
        <v>73</v>
      </c>
      <c r="D38" s="93">
        <v>2031</v>
      </c>
      <c r="E38" s="96"/>
      <c r="F38" s="94"/>
      <c r="G38" s="94"/>
      <c r="H38" s="94"/>
      <c r="I38" s="94"/>
      <c r="J38" s="94"/>
      <c r="K38" s="117"/>
      <c r="L38" s="117"/>
      <c r="M38" s="117"/>
      <c r="N38" s="117"/>
      <c r="O38" s="117"/>
      <c r="P38" s="95"/>
      <c r="Q38" s="95"/>
      <c r="R38" s="95"/>
      <c r="S38" s="95"/>
      <c r="T38" s="119"/>
    </row>
    <row r="39" spans="2:20" ht="16.5" customHeight="1" x14ac:dyDescent="0.25">
      <c r="B39" s="92"/>
      <c r="C39" s="92" t="s">
        <v>73</v>
      </c>
      <c r="D39" s="93">
        <v>2032</v>
      </c>
      <c r="E39" s="96"/>
      <c r="F39" s="94"/>
      <c r="G39" s="94"/>
      <c r="H39" s="94"/>
      <c r="I39" s="94"/>
      <c r="J39" s="94"/>
      <c r="K39" s="117"/>
      <c r="L39" s="117"/>
      <c r="M39" s="117"/>
      <c r="N39" s="117"/>
      <c r="O39" s="117"/>
      <c r="P39" s="95"/>
      <c r="Q39" s="95"/>
      <c r="R39" s="95"/>
      <c r="S39" s="95"/>
      <c r="T39" s="119"/>
    </row>
    <row r="40" spans="2:20" ht="16.5" customHeight="1" x14ac:dyDescent="0.25">
      <c r="B40" s="92"/>
      <c r="C40" s="92" t="s">
        <v>73</v>
      </c>
      <c r="D40" s="93">
        <v>2033</v>
      </c>
      <c r="E40" s="96"/>
      <c r="F40" s="94"/>
      <c r="G40" s="94"/>
      <c r="H40" s="94"/>
      <c r="I40" s="94"/>
      <c r="J40" s="94"/>
      <c r="K40" s="117"/>
      <c r="L40" s="117"/>
      <c r="M40" s="117"/>
      <c r="N40" s="117"/>
      <c r="O40" s="117"/>
      <c r="P40" s="95"/>
      <c r="Q40" s="95"/>
      <c r="R40" s="95"/>
      <c r="S40" s="95"/>
      <c r="T40" s="119"/>
    </row>
    <row r="41" spans="2:20" ht="16.5" customHeight="1" x14ac:dyDescent="0.25">
      <c r="B41" s="92"/>
      <c r="C41" s="92" t="s">
        <v>73</v>
      </c>
      <c r="D41" s="93">
        <v>2034</v>
      </c>
      <c r="E41" s="96"/>
      <c r="F41" s="94"/>
      <c r="G41" s="94"/>
      <c r="H41" s="94"/>
      <c r="I41" s="94"/>
      <c r="J41" s="94"/>
      <c r="K41" s="117"/>
      <c r="L41" s="117"/>
      <c r="M41" s="117"/>
      <c r="N41" s="117"/>
      <c r="O41" s="117"/>
      <c r="P41" s="95"/>
      <c r="Q41" s="95"/>
      <c r="R41" s="95"/>
      <c r="S41" s="95"/>
      <c r="T41" s="119"/>
    </row>
    <row r="42" spans="2:20" ht="16.5" customHeight="1" x14ac:dyDescent="0.25">
      <c r="B42" s="92"/>
      <c r="C42" s="92" t="s">
        <v>73</v>
      </c>
      <c r="D42" s="93">
        <v>2035</v>
      </c>
      <c r="E42" s="96"/>
      <c r="F42" s="94"/>
      <c r="G42" s="94"/>
      <c r="H42" s="94"/>
      <c r="I42" s="94"/>
      <c r="J42" s="94"/>
      <c r="K42" s="117"/>
      <c r="L42" s="117"/>
      <c r="M42" s="117"/>
      <c r="N42" s="117"/>
      <c r="O42" s="117"/>
      <c r="P42" s="95"/>
      <c r="Q42" s="95"/>
      <c r="R42" s="95"/>
      <c r="S42" s="95"/>
      <c r="T42" s="119"/>
    </row>
    <row r="43" spans="2:20" ht="16.5" customHeight="1" x14ac:dyDescent="0.25">
      <c r="B43" s="92"/>
      <c r="C43" s="92" t="s">
        <v>73</v>
      </c>
      <c r="D43" s="93">
        <v>2036</v>
      </c>
      <c r="E43" s="96"/>
      <c r="F43" s="94"/>
      <c r="G43" s="94"/>
      <c r="H43" s="94"/>
      <c r="I43" s="94"/>
      <c r="J43" s="94"/>
      <c r="K43" s="117"/>
      <c r="L43" s="117"/>
      <c r="M43" s="117"/>
      <c r="N43" s="117"/>
      <c r="O43" s="117"/>
      <c r="P43" s="95"/>
      <c r="Q43" s="95"/>
      <c r="R43" s="95"/>
      <c r="S43" s="95"/>
      <c r="T43" s="119"/>
    </row>
    <row r="44" spans="2:20" ht="16.5" customHeight="1" x14ac:dyDescent="0.25">
      <c r="B44" s="92"/>
      <c r="C44" s="92" t="s">
        <v>74</v>
      </c>
      <c r="D44" s="93">
        <v>2025</v>
      </c>
      <c r="E44" s="96" t="s">
        <v>75</v>
      </c>
      <c r="F44" s="117">
        <v>25738.543701662002</v>
      </c>
      <c r="G44" s="117">
        <v>934.36953668700005</v>
      </c>
      <c r="H44" s="117">
        <v>6.6740681190000002</v>
      </c>
      <c r="I44" s="117">
        <v>6687.4162554300001</v>
      </c>
      <c r="J44" s="117">
        <v>33367.003561898004</v>
      </c>
      <c r="K44" s="117">
        <v>103275.44902463599</v>
      </c>
      <c r="L44" s="117">
        <v>3755.036804592</v>
      </c>
      <c r="M44" s="117">
        <v>33.342554444000001</v>
      </c>
      <c r="N44" s="117">
        <v>26826.912470027</v>
      </c>
      <c r="O44" s="117">
        <v>133890.74085369898</v>
      </c>
      <c r="P44" s="117">
        <v>15.758837445999999</v>
      </c>
      <c r="Q44" s="117">
        <v>0.5730151081</v>
      </c>
      <c r="R44" s="117">
        <v>5.0893466419999998E-3</v>
      </c>
      <c r="S44" s="117">
        <v>4.0934551260000003</v>
      </c>
      <c r="T44" s="117">
        <v>20.430397026742</v>
      </c>
    </row>
    <row r="45" spans="2:20" ht="16.5" customHeight="1" x14ac:dyDescent="0.25">
      <c r="B45" s="92"/>
      <c r="C45" s="92" t="s">
        <v>74</v>
      </c>
      <c r="D45" s="93">
        <v>2026</v>
      </c>
      <c r="E45" s="96" t="s">
        <v>75</v>
      </c>
      <c r="F45" s="117">
        <v>64950.979156171001</v>
      </c>
      <c r="G45" s="117">
        <v>2365.9871847139998</v>
      </c>
      <c r="H45" s="117">
        <v>16.839766439000002</v>
      </c>
      <c r="I45" s="117">
        <v>16865.026088905001</v>
      </c>
      <c r="J45" s="117">
        <v>84198.832196229007</v>
      </c>
      <c r="K45" s="117">
        <v>285418.078576228</v>
      </c>
      <c r="L45" s="117">
        <v>10384.677385266001</v>
      </c>
      <c r="M45" s="117">
        <v>92.490502165999999</v>
      </c>
      <c r="N45" s="117">
        <v>74124.724174083996</v>
      </c>
      <c r="O45" s="117">
        <v>370019.97063774394</v>
      </c>
      <c r="P45" s="117">
        <v>38.484862233000001</v>
      </c>
      <c r="Q45" s="117">
        <v>1.4000891900000001</v>
      </c>
      <c r="R45" s="117">
        <v>1.2463931649999999E-2</v>
      </c>
      <c r="S45" s="117">
        <v>9.9950702800000002</v>
      </c>
      <c r="T45" s="117">
        <v>49.892485634650001</v>
      </c>
    </row>
    <row r="46" spans="2:20" ht="16.5" customHeight="1" x14ac:dyDescent="0.25">
      <c r="B46" s="92"/>
      <c r="C46" s="92" t="s">
        <v>74</v>
      </c>
      <c r="D46" s="93">
        <v>2027</v>
      </c>
      <c r="E46" s="96" t="s">
        <v>75</v>
      </c>
      <c r="F46" s="117">
        <v>101607.550073044</v>
      </c>
      <c r="G46" s="117">
        <v>3701.2861771490002</v>
      </c>
      <c r="H46" s="117">
        <v>39.515510788</v>
      </c>
      <c r="I46" s="117">
        <v>26370.017532569</v>
      </c>
      <c r="J46" s="117">
        <v>131718.36929355</v>
      </c>
      <c r="K46" s="117">
        <v>510239.60605098098</v>
      </c>
      <c r="L46" s="117">
        <v>18614.304874923</v>
      </c>
      <c r="M46" s="117">
        <v>167.76724762000001</v>
      </c>
      <c r="N46" s="117">
        <v>132401.28649592699</v>
      </c>
      <c r="O46" s="117">
        <v>661422.964669451</v>
      </c>
      <c r="P46" s="117">
        <v>65.135285523999997</v>
      </c>
      <c r="Q46" s="117">
        <v>2.3769324690000002</v>
      </c>
      <c r="R46" s="117">
        <v>2.1450649919999999E-2</v>
      </c>
      <c r="S46" s="117">
        <v>16.900293389000002</v>
      </c>
      <c r="T46" s="117">
        <v>84.433962031919989</v>
      </c>
    </row>
    <row r="47" spans="2:20" ht="16.5" customHeight="1" x14ac:dyDescent="0.25">
      <c r="B47" s="92"/>
      <c r="C47" s="92" t="s">
        <v>74</v>
      </c>
      <c r="D47" s="93">
        <v>2028</v>
      </c>
      <c r="E47" s="96" t="s">
        <v>75</v>
      </c>
      <c r="F47" s="117">
        <v>153452.72047247301</v>
      </c>
      <c r="G47" s="117">
        <v>5609.7572171680004</v>
      </c>
      <c r="H47" s="117">
        <v>59.678268267999997</v>
      </c>
      <c r="I47" s="117">
        <v>39805.404934589002</v>
      </c>
      <c r="J47" s="117">
        <v>198927.560892498</v>
      </c>
      <c r="K47" s="117">
        <v>797506.59273667703</v>
      </c>
      <c r="L47" s="117">
        <v>29110.931461084001</v>
      </c>
      <c r="M47" s="117">
        <v>263.03480034900002</v>
      </c>
      <c r="N47" s="117">
        <v>206906.500434477</v>
      </c>
      <c r="O47" s="117">
        <v>1033787.0594325871</v>
      </c>
      <c r="P47" s="117">
        <v>101.774490572</v>
      </c>
      <c r="Q47" s="117">
        <v>3.7152245349999999</v>
      </c>
      <c r="R47" s="117">
        <v>3.3577549290000001E-2</v>
      </c>
      <c r="S47" s="117">
        <v>26.404087265000001</v>
      </c>
      <c r="T47" s="117">
        <v>131.92737992129003</v>
      </c>
    </row>
    <row r="48" spans="2:20" ht="16.5" customHeight="1" x14ac:dyDescent="0.25">
      <c r="B48" s="92"/>
      <c r="C48" s="92" t="s">
        <v>74</v>
      </c>
      <c r="D48" s="93">
        <v>2029</v>
      </c>
      <c r="E48" s="96" t="s">
        <v>75</v>
      </c>
      <c r="F48" s="117">
        <v>212724.32187146001</v>
      </c>
      <c r="G48" s="117">
        <v>7775.5358091710004</v>
      </c>
      <c r="H48" s="117">
        <v>82.718466054999993</v>
      </c>
      <c r="I48" s="117">
        <v>55173.216858690001</v>
      </c>
      <c r="J48" s="117">
        <v>275755.79300537601</v>
      </c>
      <c r="K48" s="117">
        <v>1124545.22302918</v>
      </c>
      <c r="L48" s="117">
        <v>41069.621821749002</v>
      </c>
      <c r="M48" s="117">
        <v>371.922079795</v>
      </c>
      <c r="N48" s="117">
        <v>291707.154024338</v>
      </c>
      <c r="O48" s="117">
        <v>1457693.9209550619</v>
      </c>
      <c r="P48" s="117">
        <v>136.22257225600001</v>
      </c>
      <c r="Q48" s="117">
        <v>4.9752424529999999</v>
      </c>
      <c r="R48" s="117">
        <v>4.5064988239999999E-2</v>
      </c>
      <c r="S48" s="117">
        <v>35.335603355000003</v>
      </c>
      <c r="T48" s="117">
        <v>176.57848305224002</v>
      </c>
    </row>
    <row r="49" spans="2:20" ht="16.5" customHeight="1" x14ac:dyDescent="0.25">
      <c r="B49" s="92"/>
      <c r="C49" s="92" t="s">
        <v>74</v>
      </c>
      <c r="D49" s="93">
        <v>2030</v>
      </c>
      <c r="E49" s="96" t="s">
        <v>75</v>
      </c>
      <c r="F49" s="117">
        <v>274896.10149630799</v>
      </c>
      <c r="G49" s="117">
        <v>10048.049335315</v>
      </c>
      <c r="H49" s="117">
        <v>106.89414186499999</v>
      </c>
      <c r="I49" s="117">
        <v>71298.392623994005</v>
      </c>
      <c r="J49" s="117">
        <v>356349.437597482</v>
      </c>
      <c r="K49" s="117">
        <v>1439751.1014577099</v>
      </c>
      <c r="L49" s="117">
        <v>52609.255523098996</v>
      </c>
      <c r="M49" s="117">
        <v>477.53391111399998</v>
      </c>
      <c r="N49" s="117">
        <v>373409.18885440403</v>
      </c>
      <c r="O49" s="117">
        <v>1866247.0797463271</v>
      </c>
      <c r="P49" s="117">
        <v>169.994595129</v>
      </c>
      <c r="Q49" s="117">
        <v>6.2120091439999996</v>
      </c>
      <c r="R49" s="117">
        <v>5.6398988329999997E-2</v>
      </c>
      <c r="S49" s="117">
        <v>44.088538743999997</v>
      </c>
      <c r="T49" s="117">
        <v>220.35154200533</v>
      </c>
    </row>
    <row r="50" spans="2:20" ht="16.5" customHeight="1" x14ac:dyDescent="0.25">
      <c r="B50" s="92"/>
      <c r="C50" s="92" t="s">
        <v>74</v>
      </c>
      <c r="D50" s="93">
        <v>2031</v>
      </c>
      <c r="E50" s="96" t="s">
        <v>75</v>
      </c>
      <c r="F50" s="117">
        <v>341561.64571698802</v>
      </c>
      <c r="G50" s="117">
        <v>12484.819713829</v>
      </c>
      <c r="H50" s="117">
        <v>132.81723099800001</v>
      </c>
      <c r="I50" s="117">
        <v>88589.093075786994</v>
      </c>
      <c r="J50" s="117">
        <v>442768.37573760207</v>
      </c>
      <c r="K50" s="117">
        <v>1717133.6858097699</v>
      </c>
      <c r="L50" s="117">
        <v>62775.798747424</v>
      </c>
      <c r="M50" s="117">
        <v>571.03893068699995</v>
      </c>
      <c r="N50" s="117">
        <v>445281.43343594199</v>
      </c>
      <c r="O50" s="117">
        <v>2225761.9569238229</v>
      </c>
      <c r="P50" s="117">
        <v>197.57841327599999</v>
      </c>
      <c r="Q50" s="117">
        <v>7.2236900909999999</v>
      </c>
      <c r="R50" s="117">
        <v>6.5730923600000005E-2</v>
      </c>
      <c r="S50" s="117">
        <v>51.234213328000003</v>
      </c>
      <c r="T50" s="117">
        <v>256.10204761860001</v>
      </c>
    </row>
    <row r="51" spans="2:20" ht="16.5" customHeight="1" x14ac:dyDescent="0.25">
      <c r="B51" s="92"/>
      <c r="C51" s="92" t="s">
        <v>74</v>
      </c>
      <c r="D51" s="93">
        <v>2032</v>
      </c>
      <c r="E51" s="96" t="s">
        <v>75</v>
      </c>
      <c r="F51" s="117">
        <v>420159.041646155</v>
      </c>
      <c r="G51" s="117">
        <v>15357.725177474</v>
      </c>
      <c r="H51" s="117">
        <v>163.38005508000001</v>
      </c>
      <c r="I51" s="117">
        <v>108974.49673803701</v>
      </c>
      <c r="J51" s="117">
        <v>544654.64361674606</v>
      </c>
      <c r="K51" s="117">
        <v>2033854.0242636399</v>
      </c>
      <c r="L51" s="117">
        <v>74356.947765054007</v>
      </c>
      <c r="M51" s="117">
        <v>676.47921340400001</v>
      </c>
      <c r="N51" s="117">
        <v>527407.09623845702</v>
      </c>
      <c r="O51" s="117">
        <v>2636294.5474805553</v>
      </c>
      <c r="P51" s="117">
        <v>240.281698702</v>
      </c>
      <c r="Q51" s="117">
        <v>8.7845842310000002</v>
      </c>
      <c r="R51" s="117">
        <v>7.9918740939999997E-2</v>
      </c>
      <c r="S51" s="117">
        <v>62.308497510000002</v>
      </c>
      <c r="T51" s="117">
        <v>311.45469918394002</v>
      </c>
    </row>
    <row r="52" spans="2:20" ht="16.5" customHeight="1" x14ac:dyDescent="0.25">
      <c r="B52" s="92"/>
      <c r="C52" s="92" t="s">
        <v>74</v>
      </c>
      <c r="D52" s="93">
        <v>2033</v>
      </c>
      <c r="E52" s="96" t="s">
        <v>75</v>
      </c>
      <c r="F52" s="117">
        <v>497195.22911941999</v>
      </c>
      <c r="G52" s="117">
        <v>18173.565082524001</v>
      </c>
      <c r="H52" s="117">
        <v>193.33579875000001</v>
      </c>
      <c r="I52" s="117">
        <v>128890.532500174</v>
      </c>
      <c r="J52" s="117">
        <v>644452.66250086797</v>
      </c>
      <c r="K52" s="117">
        <v>2319252.2846202301</v>
      </c>
      <c r="L52" s="117">
        <v>84813.278285107997</v>
      </c>
      <c r="M52" s="117">
        <v>772.49127150300001</v>
      </c>
      <c r="N52" s="117">
        <v>601365.19866735896</v>
      </c>
      <c r="O52" s="117">
        <v>3006203.2528442</v>
      </c>
      <c r="P52" s="117">
        <v>257.32972973400001</v>
      </c>
      <c r="Q52" s="117">
        <v>9.4106113219999994</v>
      </c>
      <c r="R52" s="117">
        <v>8.5723491959999995E-2</v>
      </c>
      <c r="S52" s="117">
        <v>66.723140842000007</v>
      </c>
      <c r="T52" s="117">
        <v>333.54920538996004</v>
      </c>
    </row>
    <row r="53" spans="2:20" ht="16.5" customHeight="1" x14ac:dyDescent="0.25">
      <c r="B53" s="92"/>
      <c r="C53" s="92" t="s">
        <v>74</v>
      </c>
      <c r="D53" s="93">
        <v>2034</v>
      </c>
      <c r="E53" s="96" t="s">
        <v>75</v>
      </c>
      <c r="F53" s="117">
        <v>575368.878847313</v>
      </c>
      <c r="G53" s="117">
        <v>21030.981702519999</v>
      </c>
      <c r="H53" s="117">
        <v>223.73384789900001</v>
      </c>
      <c r="I53" s="117">
        <v>149155.89859943301</v>
      </c>
      <c r="J53" s="117">
        <v>745779.49299716507</v>
      </c>
      <c r="K53" s="117">
        <v>2593525.1674370798</v>
      </c>
      <c r="L53" s="117">
        <v>94871.647750620003</v>
      </c>
      <c r="M53" s="117">
        <v>865.230848595</v>
      </c>
      <c r="N53" s="117">
        <v>672418.74738457205</v>
      </c>
      <c r="O53" s="117">
        <v>3361680.7934208666</v>
      </c>
      <c r="P53" s="117">
        <v>282.19221985000001</v>
      </c>
      <c r="Q53" s="117">
        <v>10.322990389999999</v>
      </c>
      <c r="R53" s="117">
        <v>9.4159494029999999E-2</v>
      </c>
      <c r="S53" s="117">
        <v>73.162715227999996</v>
      </c>
      <c r="T53" s="117">
        <v>365.77208496203002</v>
      </c>
    </row>
    <row r="54" spans="2:20" ht="16.5" customHeight="1" x14ac:dyDescent="0.25">
      <c r="B54" s="92"/>
      <c r="C54" s="92" t="s">
        <v>74</v>
      </c>
      <c r="D54" s="93">
        <v>2035</v>
      </c>
      <c r="E54" s="96" t="s">
        <v>75</v>
      </c>
      <c r="F54" s="117">
        <v>655343.54278579995</v>
      </c>
      <c r="G54" s="117">
        <v>23954.229302086002</v>
      </c>
      <c r="H54" s="117">
        <v>254.83222661799999</v>
      </c>
      <c r="I54" s="117">
        <v>169888.15107862599</v>
      </c>
      <c r="J54" s="117">
        <v>849440.75539313001</v>
      </c>
      <c r="K54" s="117">
        <v>2874362.8747744001</v>
      </c>
      <c r="L54" s="117">
        <v>105176.13200584899</v>
      </c>
      <c r="M54" s="117">
        <v>960.451654641</v>
      </c>
      <c r="N54" s="117">
        <v>745161.02195675403</v>
      </c>
      <c r="O54" s="117">
        <v>3725660.4803916439</v>
      </c>
      <c r="P54" s="117">
        <v>617.64513084700002</v>
      </c>
      <c r="Q54" s="117">
        <v>22.60274038</v>
      </c>
      <c r="R54" s="117">
        <v>0.20650043100000001</v>
      </c>
      <c r="S54" s="117">
        <v>160.11533208500001</v>
      </c>
      <c r="T54" s="117">
        <v>800.56970374299999</v>
      </c>
    </row>
    <row r="55" spans="2:20" ht="16.5" customHeight="1" x14ac:dyDescent="0.25">
      <c r="B55" s="92"/>
      <c r="C55" s="92" t="s">
        <v>74</v>
      </c>
      <c r="D55" s="93">
        <v>2036</v>
      </c>
      <c r="E55" s="96" t="s">
        <v>75</v>
      </c>
      <c r="F55" s="117">
        <v>731274.63972123701</v>
      </c>
      <c r="G55" s="117">
        <v>26729.675748721998</v>
      </c>
      <c r="H55" s="117">
        <v>284.35825264599998</v>
      </c>
      <c r="I55" s="117">
        <v>189572.16843065101</v>
      </c>
      <c r="J55" s="117">
        <v>947860.84215325606</v>
      </c>
      <c r="K55" s="117">
        <v>3159438.1171077602</v>
      </c>
      <c r="L55" s="117">
        <v>115627.498436466</v>
      </c>
      <c r="M55" s="117">
        <v>1056.689958685</v>
      </c>
      <c r="N55" s="117">
        <v>819020.08856034698</v>
      </c>
      <c r="O55" s="117">
        <v>4095142.3940632581</v>
      </c>
      <c r="P55" s="117">
        <v>671.95402523600001</v>
      </c>
      <c r="Q55" s="117">
        <v>24.593274844</v>
      </c>
      <c r="R55" s="117">
        <v>0.224808864</v>
      </c>
      <c r="S55" s="117">
        <v>174.187192614</v>
      </c>
      <c r="T55" s="117">
        <v>870.95930155799999</v>
      </c>
    </row>
    <row r="56" spans="2:20" ht="16.5" customHeight="1" x14ac:dyDescent="0.25">
      <c r="B56" s="92"/>
      <c r="C56" s="92" t="s">
        <v>76</v>
      </c>
      <c r="D56" s="93">
        <v>2025</v>
      </c>
      <c r="E56" s="96"/>
      <c r="F56" s="94"/>
      <c r="G56" s="94"/>
      <c r="H56" s="94"/>
      <c r="I56" s="94"/>
      <c r="J56" s="94"/>
      <c r="K56" s="117"/>
      <c r="L56" s="117"/>
      <c r="M56" s="117"/>
      <c r="N56" s="117"/>
      <c r="O56" s="117"/>
      <c r="P56" s="95"/>
      <c r="Q56" s="95"/>
      <c r="R56" s="95"/>
      <c r="S56" s="95"/>
      <c r="T56" s="119"/>
    </row>
    <row r="57" spans="2:20" ht="16.5" customHeight="1" x14ac:dyDescent="0.25">
      <c r="B57" s="92"/>
      <c r="C57" s="92" t="s">
        <v>76</v>
      </c>
      <c r="D57" s="93">
        <v>2026</v>
      </c>
      <c r="E57" s="96"/>
      <c r="F57" s="94"/>
      <c r="G57" s="94"/>
      <c r="H57" s="94"/>
      <c r="I57" s="94"/>
      <c r="J57" s="94"/>
      <c r="K57" s="117"/>
      <c r="L57" s="117"/>
      <c r="M57" s="117"/>
      <c r="N57" s="117"/>
      <c r="O57" s="117"/>
      <c r="P57" s="95"/>
      <c r="Q57" s="95"/>
      <c r="R57" s="95"/>
      <c r="S57" s="95"/>
      <c r="T57" s="119"/>
    </row>
    <row r="58" spans="2:20" ht="16.5" customHeight="1" x14ac:dyDescent="0.25">
      <c r="B58" s="92"/>
      <c r="C58" s="92" t="s">
        <v>76</v>
      </c>
      <c r="D58" s="93">
        <v>2027</v>
      </c>
      <c r="E58" s="96"/>
      <c r="F58" s="94"/>
      <c r="G58" s="94"/>
      <c r="H58" s="94"/>
      <c r="I58" s="94"/>
      <c r="J58" s="94"/>
      <c r="K58" s="117"/>
      <c r="L58" s="117"/>
      <c r="M58" s="117"/>
      <c r="N58" s="117"/>
      <c r="O58" s="117"/>
      <c r="P58" s="95"/>
      <c r="Q58" s="95"/>
      <c r="R58" s="95"/>
      <c r="S58" s="95"/>
      <c r="T58" s="119"/>
    </row>
    <row r="59" spans="2:20" ht="16.5" customHeight="1" x14ac:dyDescent="0.25">
      <c r="B59" s="92"/>
      <c r="C59" s="92" t="s">
        <v>76</v>
      </c>
      <c r="D59" s="93">
        <v>2028</v>
      </c>
      <c r="E59" s="96"/>
      <c r="F59" s="94"/>
      <c r="G59" s="94"/>
      <c r="H59" s="94"/>
      <c r="I59" s="94"/>
      <c r="J59" s="94"/>
      <c r="K59" s="117"/>
      <c r="L59" s="117"/>
      <c r="M59" s="117"/>
      <c r="N59" s="117"/>
      <c r="O59" s="117"/>
      <c r="P59" s="95"/>
      <c r="Q59" s="95"/>
      <c r="R59" s="95"/>
      <c r="S59" s="95"/>
      <c r="T59" s="119"/>
    </row>
    <row r="60" spans="2:20" ht="16.5" customHeight="1" x14ac:dyDescent="0.25">
      <c r="B60" s="92"/>
      <c r="C60" s="92" t="s">
        <v>76</v>
      </c>
      <c r="D60" s="93">
        <v>2029</v>
      </c>
      <c r="E60" s="96"/>
      <c r="F60" s="94"/>
      <c r="G60" s="94"/>
      <c r="H60" s="94"/>
      <c r="I60" s="94"/>
      <c r="J60" s="94"/>
      <c r="K60" s="117"/>
      <c r="L60" s="117"/>
      <c r="M60" s="117"/>
      <c r="N60" s="117"/>
      <c r="O60" s="117"/>
      <c r="P60" s="95"/>
      <c r="Q60" s="95"/>
      <c r="R60" s="95"/>
      <c r="S60" s="95"/>
      <c r="T60" s="119"/>
    </row>
    <row r="61" spans="2:20" ht="16.5" customHeight="1" x14ac:dyDescent="0.25">
      <c r="B61" s="92"/>
      <c r="C61" s="92" t="s">
        <v>76</v>
      </c>
      <c r="D61" s="93">
        <v>2030</v>
      </c>
      <c r="E61" s="96"/>
      <c r="F61" s="117"/>
      <c r="G61" s="117"/>
      <c r="H61" s="117"/>
      <c r="I61" s="117"/>
      <c r="J61" s="117"/>
      <c r="K61" s="117"/>
      <c r="L61" s="117"/>
      <c r="M61" s="117"/>
      <c r="N61" s="117"/>
      <c r="O61" s="117"/>
      <c r="P61" s="95"/>
      <c r="Q61" s="95"/>
      <c r="R61" s="95"/>
      <c r="S61" s="95"/>
      <c r="T61" s="119"/>
    </row>
    <row r="62" spans="2:20" ht="16.5" customHeight="1" x14ac:dyDescent="0.25">
      <c r="B62" s="92"/>
      <c r="C62" s="92" t="s">
        <v>76</v>
      </c>
      <c r="D62" s="93">
        <v>2031</v>
      </c>
      <c r="E62" s="96"/>
      <c r="F62" s="117"/>
      <c r="G62" s="117"/>
      <c r="H62" s="117"/>
      <c r="I62" s="117"/>
      <c r="J62" s="117"/>
      <c r="K62" s="117"/>
      <c r="L62" s="117"/>
      <c r="M62" s="117"/>
      <c r="N62" s="117"/>
      <c r="O62" s="117"/>
      <c r="P62" s="95"/>
      <c r="Q62" s="95"/>
      <c r="R62" s="95"/>
      <c r="S62" s="95"/>
      <c r="T62" s="119"/>
    </row>
    <row r="63" spans="2:20" ht="16.5" customHeight="1" x14ac:dyDescent="0.25">
      <c r="B63" s="92"/>
      <c r="C63" s="92" t="s">
        <v>76</v>
      </c>
      <c r="D63" s="93">
        <v>2032</v>
      </c>
      <c r="E63" s="96"/>
      <c r="F63" s="117"/>
      <c r="G63" s="117"/>
      <c r="H63" s="117"/>
      <c r="I63" s="117"/>
      <c r="J63" s="117"/>
      <c r="K63" s="117"/>
      <c r="L63" s="117"/>
      <c r="M63" s="117"/>
      <c r="N63" s="117"/>
      <c r="O63" s="117"/>
      <c r="P63" s="95"/>
      <c r="Q63" s="95"/>
      <c r="R63" s="95"/>
      <c r="S63" s="95"/>
      <c r="T63" s="119"/>
    </row>
    <row r="64" spans="2:20" ht="16.5" customHeight="1" x14ac:dyDescent="0.25">
      <c r="B64" s="92"/>
      <c r="C64" s="92" t="s">
        <v>76</v>
      </c>
      <c r="D64" s="93">
        <v>2033</v>
      </c>
      <c r="E64" s="96"/>
      <c r="F64" s="117"/>
      <c r="G64" s="117"/>
      <c r="H64" s="117"/>
      <c r="I64" s="117"/>
      <c r="J64" s="117"/>
      <c r="K64" s="117"/>
      <c r="L64" s="117"/>
      <c r="M64" s="117"/>
      <c r="N64" s="117"/>
      <c r="O64" s="117"/>
      <c r="P64" s="95"/>
      <c r="Q64" s="95"/>
      <c r="R64" s="95"/>
      <c r="S64" s="95"/>
      <c r="T64" s="119"/>
    </row>
    <row r="65" spans="2:20" ht="16.5" customHeight="1" x14ac:dyDescent="0.25">
      <c r="B65" s="92"/>
      <c r="C65" s="92" t="s">
        <v>76</v>
      </c>
      <c r="D65" s="93">
        <v>2034</v>
      </c>
      <c r="E65" s="96"/>
      <c r="F65" s="117"/>
      <c r="G65" s="117"/>
      <c r="H65" s="117"/>
      <c r="I65" s="117"/>
      <c r="J65" s="117"/>
      <c r="K65" s="117"/>
      <c r="L65" s="117"/>
      <c r="M65" s="117"/>
      <c r="N65" s="117"/>
      <c r="O65" s="117"/>
      <c r="P65" s="95"/>
      <c r="Q65" s="95"/>
      <c r="R65" s="95"/>
      <c r="S65" s="95"/>
      <c r="T65" s="119"/>
    </row>
    <row r="66" spans="2:20" ht="16.5" customHeight="1" x14ac:dyDescent="0.25">
      <c r="B66" s="92"/>
      <c r="C66" s="92" t="s">
        <v>76</v>
      </c>
      <c r="D66" s="93">
        <v>2035</v>
      </c>
      <c r="E66" s="96"/>
      <c r="F66" s="117"/>
      <c r="G66" s="117"/>
      <c r="H66" s="117"/>
      <c r="I66" s="117"/>
      <c r="J66" s="117"/>
      <c r="K66" s="117"/>
      <c r="L66" s="117"/>
      <c r="M66" s="117"/>
      <c r="N66" s="117"/>
      <c r="O66" s="117"/>
      <c r="P66" s="95"/>
      <c r="Q66" s="95"/>
      <c r="R66" s="95"/>
      <c r="S66" s="95"/>
      <c r="T66" s="119"/>
    </row>
    <row r="67" spans="2:20" ht="16.5" customHeight="1" x14ac:dyDescent="0.25">
      <c r="B67" s="92"/>
      <c r="C67" s="92" t="s">
        <v>76</v>
      </c>
      <c r="D67" s="93">
        <v>2036</v>
      </c>
      <c r="E67" s="96"/>
      <c r="F67" s="117"/>
      <c r="G67" s="117"/>
      <c r="H67" s="117"/>
      <c r="I67" s="117"/>
      <c r="J67" s="117"/>
      <c r="K67" s="117"/>
      <c r="L67" s="117"/>
      <c r="M67" s="117"/>
      <c r="N67" s="117"/>
      <c r="O67" s="117"/>
      <c r="P67" s="95"/>
      <c r="Q67" s="95"/>
      <c r="R67" s="95"/>
      <c r="S67" s="95"/>
      <c r="T67" s="119"/>
    </row>
    <row r="68" spans="2:20" ht="16.5" customHeight="1" x14ac:dyDescent="0.25">
      <c r="B68" s="92"/>
      <c r="C68" s="92" t="s">
        <v>77</v>
      </c>
      <c r="D68" s="93">
        <v>2025</v>
      </c>
      <c r="E68" s="96"/>
      <c r="F68" s="94"/>
      <c r="G68" s="94"/>
      <c r="H68" s="94"/>
      <c r="I68" s="94"/>
      <c r="J68" s="94"/>
      <c r="K68" s="117"/>
      <c r="L68" s="117"/>
      <c r="M68" s="117"/>
      <c r="N68" s="117"/>
      <c r="O68" s="117"/>
      <c r="P68" s="95"/>
      <c r="Q68" s="95"/>
      <c r="R68" s="95"/>
      <c r="S68" s="95"/>
      <c r="T68" s="119"/>
    </row>
    <row r="69" spans="2:20" ht="16.5" customHeight="1" x14ac:dyDescent="0.25">
      <c r="B69" s="92"/>
      <c r="C69" s="92" t="s">
        <v>77</v>
      </c>
      <c r="D69" s="93">
        <v>2026</v>
      </c>
      <c r="E69" s="96"/>
      <c r="F69" s="94"/>
      <c r="G69" s="94"/>
      <c r="H69" s="94"/>
      <c r="I69" s="94"/>
      <c r="J69" s="94"/>
      <c r="K69" s="117"/>
      <c r="L69" s="117"/>
      <c r="M69" s="117"/>
      <c r="N69" s="117"/>
      <c r="O69" s="117"/>
      <c r="P69" s="95"/>
      <c r="Q69" s="95"/>
      <c r="R69" s="95"/>
      <c r="S69" s="95"/>
      <c r="T69" s="119"/>
    </row>
    <row r="70" spans="2:20" ht="16.5" customHeight="1" x14ac:dyDescent="0.25">
      <c r="B70" s="92"/>
      <c r="C70" s="92" t="s">
        <v>77</v>
      </c>
      <c r="D70" s="93">
        <v>2027</v>
      </c>
      <c r="E70" s="96"/>
      <c r="F70" s="94"/>
      <c r="G70" s="94"/>
      <c r="H70" s="94"/>
      <c r="I70" s="94"/>
      <c r="J70" s="94"/>
      <c r="K70" s="117"/>
      <c r="L70" s="117"/>
      <c r="M70" s="117"/>
      <c r="N70" s="117"/>
      <c r="O70" s="117"/>
      <c r="P70" s="95"/>
      <c r="Q70" s="95"/>
      <c r="R70" s="95"/>
      <c r="S70" s="95"/>
      <c r="T70" s="119"/>
    </row>
    <row r="71" spans="2:20" ht="16.5" customHeight="1" x14ac:dyDescent="0.25">
      <c r="B71" s="92"/>
      <c r="C71" s="92" t="s">
        <v>77</v>
      </c>
      <c r="D71" s="93">
        <v>2028</v>
      </c>
      <c r="E71" s="96"/>
      <c r="F71" s="94"/>
      <c r="G71" s="94"/>
      <c r="H71" s="94"/>
      <c r="I71" s="94"/>
      <c r="J71" s="94"/>
      <c r="K71" s="117"/>
      <c r="L71" s="117"/>
      <c r="M71" s="117"/>
      <c r="N71" s="117"/>
      <c r="O71" s="117"/>
      <c r="P71" s="95"/>
      <c r="Q71" s="95"/>
      <c r="R71" s="95"/>
      <c r="S71" s="95"/>
      <c r="T71" s="119"/>
    </row>
    <row r="72" spans="2:20" ht="16.5" customHeight="1" x14ac:dyDescent="0.25">
      <c r="B72" s="92"/>
      <c r="C72" s="92" t="s">
        <v>77</v>
      </c>
      <c r="D72" s="93">
        <v>2029</v>
      </c>
      <c r="E72" s="96"/>
      <c r="F72" s="94"/>
      <c r="G72" s="94"/>
      <c r="H72" s="94"/>
      <c r="I72" s="94"/>
      <c r="J72" s="94"/>
      <c r="K72" s="117"/>
      <c r="L72" s="117"/>
      <c r="M72" s="117"/>
      <c r="N72" s="117"/>
      <c r="O72" s="117"/>
      <c r="P72" s="95"/>
      <c r="Q72" s="95"/>
      <c r="R72" s="95"/>
      <c r="S72" s="95"/>
      <c r="T72" s="119"/>
    </row>
    <row r="73" spans="2:20" ht="16.5" customHeight="1" x14ac:dyDescent="0.25">
      <c r="B73" s="92"/>
      <c r="C73" s="92" t="s">
        <v>77</v>
      </c>
      <c r="D73" s="93">
        <v>2030</v>
      </c>
      <c r="E73" s="96"/>
      <c r="F73" s="117"/>
      <c r="G73" s="117"/>
      <c r="H73" s="117"/>
      <c r="I73" s="117"/>
      <c r="J73" s="117"/>
      <c r="K73" s="117"/>
      <c r="L73" s="117"/>
      <c r="M73" s="117"/>
      <c r="N73" s="117"/>
      <c r="O73" s="117"/>
      <c r="P73" s="95"/>
      <c r="Q73" s="95"/>
      <c r="R73" s="95"/>
      <c r="S73" s="95"/>
      <c r="T73" s="119"/>
    </row>
    <row r="74" spans="2:20" ht="16.5" customHeight="1" x14ac:dyDescent="0.25">
      <c r="B74" s="92"/>
      <c r="C74" s="92" t="s">
        <v>77</v>
      </c>
      <c r="D74" s="93">
        <v>2031</v>
      </c>
      <c r="E74" s="96"/>
      <c r="F74" s="117"/>
      <c r="G74" s="117"/>
      <c r="H74" s="117"/>
      <c r="I74" s="117"/>
      <c r="J74" s="117"/>
      <c r="K74" s="117"/>
      <c r="L74" s="117"/>
      <c r="M74" s="117"/>
      <c r="N74" s="117"/>
      <c r="O74" s="117"/>
      <c r="P74" s="95"/>
      <c r="Q74" s="95"/>
      <c r="R74" s="95"/>
      <c r="S74" s="95"/>
      <c r="T74" s="119"/>
    </row>
    <row r="75" spans="2:20" ht="16.5" customHeight="1" x14ac:dyDescent="0.25">
      <c r="B75" s="92"/>
      <c r="C75" s="92" t="s">
        <v>77</v>
      </c>
      <c r="D75" s="93">
        <v>2032</v>
      </c>
      <c r="E75" s="96"/>
      <c r="F75" s="117"/>
      <c r="G75" s="117"/>
      <c r="H75" s="117"/>
      <c r="I75" s="117"/>
      <c r="J75" s="117"/>
      <c r="K75" s="117"/>
      <c r="L75" s="117"/>
      <c r="M75" s="117"/>
      <c r="N75" s="117"/>
      <c r="O75" s="117"/>
      <c r="P75" s="95"/>
      <c r="Q75" s="95"/>
      <c r="R75" s="95"/>
      <c r="S75" s="95"/>
      <c r="T75" s="119"/>
    </row>
    <row r="76" spans="2:20" ht="16.5" customHeight="1" x14ac:dyDescent="0.25">
      <c r="B76" s="92"/>
      <c r="C76" s="92" t="s">
        <v>77</v>
      </c>
      <c r="D76" s="93">
        <v>2033</v>
      </c>
      <c r="E76" s="96"/>
      <c r="F76" s="117"/>
      <c r="G76" s="117"/>
      <c r="H76" s="117"/>
      <c r="I76" s="117"/>
      <c r="J76" s="117"/>
      <c r="K76" s="117"/>
      <c r="L76" s="117"/>
      <c r="M76" s="117"/>
      <c r="N76" s="117"/>
      <c r="O76" s="117"/>
      <c r="P76" s="95"/>
      <c r="Q76" s="95"/>
      <c r="R76" s="95"/>
      <c r="S76" s="95"/>
      <c r="T76" s="119"/>
    </row>
    <row r="77" spans="2:20" ht="16.5" customHeight="1" x14ac:dyDescent="0.25">
      <c r="B77" s="92"/>
      <c r="C77" s="92" t="s">
        <v>77</v>
      </c>
      <c r="D77" s="93">
        <v>2034</v>
      </c>
      <c r="E77" s="96"/>
      <c r="F77" s="117"/>
      <c r="G77" s="117"/>
      <c r="H77" s="117"/>
      <c r="I77" s="117"/>
      <c r="J77" s="117"/>
      <c r="K77" s="117"/>
      <c r="L77" s="117"/>
      <c r="M77" s="117"/>
      <c r="N77" s="117"/>
      <c r="O77" s="117"/>
      <c r="P77" s="95"/>
      <c r="Q77" s="95"/>
      <c r="R77" s="95"/>
      <c r="S77" s="95"/>
      <c r="T77" s="119"/>
    </row>
    <row r="78" spans="2:20" ht="16.5" customHeight="1" x14ac:dyDescent="0.25">
      <c r="B78" s="92"/>
      <c r="C78" s="92" t="s">
        <v>77</v>
      </c>
      <c r="D78" s="93">
        <v>2035</v>
      </c>
      <c r="E78" s="96"/>
      <c r="F78" s="117"/>
      <c r="G78" s="117"/>
      <c r="H78" s="117"/>
      <c r="I78" s="117"/>
      <c r="J78" s="117"/>
      <c r="K78" s="117"/>
      <c r="L78" s="117"/>
      <c r="M78" s="117"/>
      <c r="N78" s="117"/>
      <c r="O78" s="117"/>
      <c r="P78" s="95"/>
      <c r="Q78" s="95"/>
      <c r="R78" s="95"/>
      <c r="S78" s="95"/>
      <c r="T78" s="119"/>
    </row>
    <row r="79" spans="2:20" ht="16.5" customHeight="1" x14ac:dyDescent="0.25">
      <c r="B79" s="92"/>
      <c r="C79" s="92" t="s">
        <v>77</v>
      </c>
      <c r="D79" s="93">
        <v>2036</v>
      </c>
      <c r="E79" s="96"/>
      <c r="F79" s="117"/>
      <c r="G79" s="117"/>
      <c r="H79" s="117"/>
      <c r="I79" s="117"/>
      <c r="J79" s="117"/>
      <c r="K79" s="117"/>
      <c r="L79" s="117"/>
      <c r="M79" s="117"/>
      <c r="N79" s="117"/>
      <c r="O79" s="117"/>
      <c r="P79" s="95"/>
      <c r="Q79" s="95"/>
      <c r="R79" s="95"/>
      <c r="S79" s="95"/>
      <c r="T79" s="119"/>
    </row>
    <row r="80" spans="2:20" ht="16.5" customHeight="1" x14ac:dyDescent="0.25">
      <c r="B80" s="97" t="s">
        <v>78</v>
      </c>
      <c r="C80" s="92"/>
      <c r="D80" s="93">
        <v>2025</v>
      </c>
      <c r="E80" s="96" t="s">
        <v>71</v>
      </c>
      <c r="F80" s="94">
        <v>0</v>
      </c>
      <c r="G80" s="94">
        <v>0</v>
      </c>
      <c r="H80" s="94">
        <v>0</v>
      </c>
      <c r="I80" s="94">
        <v>0</v>
      </c>
      <c r="J80" s="94">
        <v>0</v>
      </c>
      <c r="K80" s="117">
        <v>0</v>
      </c>
      <c r="L80" s="117">
        <v>0</v>
      </c>
      <c r="M80" s="117">
        <v>0</v>
      </c>
      <c r="N80" s="117">
        <v>0</v>
      </c>
      <c r="O80" s="117">
        <v>0</v>
      </c>
      <c r="P80" s="117">
        <v>0</v>
      </c>
      <c r="Q80" s="117">
        <v>0</v>
      </c>
      <c r="R80" s="117">
        <v>0</v>
      </c>
      <c r="S80" s="117">
        <v>0</v>
      </c>
      <c r="T80" s="117">
        <v>0</v>
      </c>
    </row>
    <row r="81" spans="2:20" ht="16.5" customHeight="1" x14ac:dyDescent="0.25">
      <c r="B81" s="97" t="s">
        <v>78</v>
      </c>
      <c r="C81" s="92"/>
      <c r="D81" s="93">
        <v>2026</v>
      </c>
      <c r="E81" s="96" t="s">
        <v>71</v>
      </c>
      <c r="F81" s="94">
        <v>0</v>
      </c>
      <c r="G81" s="94">
        <v>0</v>
      </c>
      <c r="H81" s="94">
        <v>0</v>
      </c>
      <c r="I81" s="94">
        <v>0</v>
      </c>
      <c r="J81" s="94">
        <v>0</v>
      </c>
      <c r="K81" s="117">
        <v>0</v>
      </c>
      <c r="L81" s="117">
        <v>0</v>
      </c>
      <c r="M81" s="117">
        <v>0</v>
      </c>
      <c r="N81" s="117">
        <v>0</v>
      </c>
      <c r="O81" s="117">
        <v>0</v>
      </c>
      <c r="P81" s="117">
        <v>0</v>
      </c>
      <c r="Q81" s="117">
        <v>0</v>
      </c>
      <c r="R81" s="117">
        <v>0</v>
      </c>
      <c r="S81" s="117">
        <v>0</v>
      </c>
      <c r="T81" s="117">
        <v>0</v>
      </c>
    </row>
    <row r="82" spans="2:20" ht="16.5" customHeight="1" x14ac:dyDescent="0.25">
      <c r="B82" s="97" t="s">
        <v>78</v>
      </c>
      <c r="C82" s="92"/>
      <c r="D82" s="93">
        <v>2027</v>
      </c>
      <c r="E82" s="96" t="s">
        <v>71</v>
      </c>
      <c r="F82" s="94">
        <v>0</v>
      </c>
      <c r="G82" s="94">
        <v>0</v>
      </c>
      <c r="H82" s="94">
        <v>0</v>
      </c>
      <c r="I82" s="94">
        <v>0</v>
      </c>
      <c r="J82" s="94">
        <v>0</v>
      </c>
      <c r="K82" s="117">
        <v>0</v>
      </c>
      <c r="L82" s="117">
        <v>0</v>
      </c>
      <c r="M82" s="117">
        <v>0</v>
      </c>
      <c r="N82" s="117">
        <v>0</v>
      </c>
      <c r="O82" s="117">
        <v>0</v>
      </c>
      <c r="P82" s="117">
        <v>0</v>
      </c>
      <c r="Q82" s="117">
        <v>0</v>
      </c>
      <c r="R82" s="117">
        <v>0</v>
      </c>
      <c r="S82" s="117">
        <v>0</v>
      </c>
      <c r="T82" s="117">
        <v>0</v>
      </c>
    </row>
    <row r="83" spans="2:20" ht="16.5" customHeight="1" x14ac:dyDescent="0.25">
      <c r="B83" s="97" t="s">
        <v>78</v>
      </c>
      <c r="C83" s="92"/>
      <c r="D83" s="93">
        <v>2028</v>
      </c>
      <c r="E83" s="96" t="s">
        <v>71</v>
      </c>
      <c r="F83" s="94">
        <v>0</v>
      </c>
      <c r="G83" s="94">
        <v>0</v>
      </c>
      <c r="H83" s="94">
        <v>0</v>
      </c>
      <c r="I83" s="94">
        <v>0</v>
      </c>
      <c r="J83" s="94">
        <v>0</v>
      </c>
      <c r="K83" s="117">
        <v>0</v>
      </c>
      <c r="L83" s="117">
        <v>0</v>
      </c>
      <c r="M83" s="117">
        <v>0</v>
      </c>
      <c r="N83" s="117">
        <v>0</v>
      </c>
      <c r="O83" s="117">
        <v>0</v>
      </c>
      <c r="P83" s="117">
        <v>0</v>
      </c>
      <c r="Q83" s="117">
        <v>0</v>
      </c>
      <c r="R83" s="117">
        <v>0</v>
      </c>
      <c r="S83" s="117">
        <v>0</v>
      </c>
      <c r="T83" s="117">
        <v>0</v>
      </c>
    </row>
    <row r="84" spans="2:20" ht="16.5" customHeight="1" x14ac:dyDescent="0.25">
      <c r="B84" s="97" t="s">
        <v>78</v>
      </c>
      <c r="C84" s="92"/>
      <c r="D84" s="93">
        <v>2029</v>
      </c>
      <c r="E84" s="96" t="s">
        <v>71</v>
      </c>
      <c r="F84" s="94">
        <v>0</v>
      </c>
      <c r="G84" s="94">
        <v>0</v>
      </c>
      <c r="H84" s="94">
        <v>0</v>
      </c>
      <c r="I84" s="94">
        <v>0</v>
      </c>
      <c r="J84" s="94">
        <v>0</v>
      </c>
      <c r="K84" s="117">
        <v>0</v>
      </c>
      <c r="L84" s="117">
        <v>0</v>
      </c>
      <c r="M84" s="117">
        <v>0</v>
      </c>
      <c r="N84" s="117">
        <v>0</v>
      </c>
      <c r="O84" s="117">
        <v>0</v>
      </c>
      <c r="P84" s="117">
        <v>0</v>
      </c>
      <c r="Q84" s="117">
        <v>0</v>
      </c>
      <c r="R84" s="117">
        <v>0</v>
      </c>
      <c r="S84" s="117">
        <v>0</v>
      </c>
      <c r="T84" s="117">
        <v>0</v>
      </c>
    </row>
    <row r="85" spans="2:20" ht="16.5" customHeight="1" x14ac:dyDescent="0.25">
      <c r="B85" s="97" t="s">
        <v>78</v>
      </c>
      <c r="C85" s="92"/>
      <c r="D85" s="93">
        <v>2030</v>
      </c>
      <c r="E85" s="96" t="s">
        <v>71</v>
      </c>
      <c r="F85" s="94">
        <v>122.760991694</v>
      </c>
      <c r="G85" s="94">
        <v>13.027426765</v>
      </c>
      <c r="H85" s="94">
        <v>0</v>
      </c>
      <c r="I85" s="94">
        <v>0</v>
      </c>
      <c r="J85" s="117">
        <v>135.78841845899998</v>
      </c>
      <c r="K85" s="117">
        <v>5141.1720067850001</v>
      </c>
      <c r="L85" s="117">
        <v>545.58244343000001</v>
      </c>
      <c r="M85" s="117">
        <v>0</v>
      </c>
      <c r="N85" s="117">
        <v>0</v>
      </c>
      <c r="O85" s="117">
        <v>5686.7544502150004</v>
      </c>
      <c r="P85" s="117">
        <v>0</v>
      </c>
      <c r="Q85" s="117">
        <v>0</v>
      </c>
      <c r="R85" s="117">
        <v>0</v>
      </c>
      <c r="S85" s="117">
        <v>0</v>
      </c>
      <c r="T85" s="117">
        <v>0</v>
      </c>
    </row>
    <row r="86" spans="2:20" ht="16.5" customHeight="1" x14ac:dyDescent="0.25">
      <c r="B86" s="97" t="s">
        <v>78</v>
      </c>
      <c r="C86" s="92"/>
      <c r="D86" s="93">
        <v>2031</v>
      </c>
      <c r="E86" s="96" t="s">
        <v>71</v>
      </c>
      <c r="F86" s="94">
        <v>245.521983388</v>
      </c>
      <c r="G86" s="94">
        <v>26.054853530999999</v>
      </c>
      <c r="H86" s="94">
        <v>0</v>
      </c>
      <c r="I86" s="94">
        <v>0</v>
      </c>
      <c r="J86" s="117">
        <v>271.57683691900002</v>
      </c>
      <c r="K86" s="117">
        <v>15917.198515231999</v>
      </c>
      <c r="L86" s="117">
        <v>1689.137038605</v>
      </c>
      <c r="M86" s="117">
        <v>0</v>
      </c>
      <c r="N86" s="117">
        <v>0</v>
      </c>
      <c r="O86" s="117">
        <v>17606.335553836998</v>
      </c>
      <c r="P86" s="117">
        <v>0</v>
      </c>
      <c r="Q86" s="117">
        <v>0</v>
      </c>
      <c r="R86" s="117">
        <v>0</v>
      </c>
      <c r="S86" s="117">
        <v>0</v>
      </c>
      <c r="T86" s="117">
        <v>0</v>
      </c>
    </row>
    <row r="87" spans="2:20" ht="16.5" customHeight="1" x14ac:dyDescent="0.25">
      <c r="B87" s="97" t="s">
        <v>78</v>
      </c>
      <c r="C87" s="92"/>
      <c r="D87" s="93">
        <v>2032</v>
      </c>
      <c r="E87" s="96" t="s">
        <v>71</v>
      </c>
      <c r="F87" s="94">
        <v>368.28297508200001</v>
      </c>
      <c r="G87" s="94">
        <v>39.082280296</v>
      </c>
      <c r="H87" s="94">
        <v>0</v>
      </c>
      <c r="I87" s="94">
        <v>0</v>
      </c>
      <c r="J87" s="117">
        <v>407.36525537800003</v>
      </c>
      <c r="K87" s="117">
        <v>26831.030254551999</v>
      </c>
      <c r="L87" s="117">
        <v>2847.315558923</v>
      </c>
      <c r="M87" s="117">
        <v>0</v>
      </c>
      <c r="N87" s="117">
        <v>0</v>
      </c>
      <c r="O87" s="117">
        <v>29678.345813475</v>
      </c>
      <c r="P87" s="117">
        <v>0</v>
      </c>
      <c r="Q87" s="117">
        <v>0</v>
      </c>
      <c r="R87" s="117">
        <v>0</v>
      </c>
      <c r="S87" s="117">
        <v>0</v>
      </c>
      <c r="T87" s="117">
        <v>0</v>
      </c>
    </row>
    <row r="88" spans="2:20" ht="16.5" customHeight="1" x14ac:dyDescent="0.25">
      <c r="B88" s="97" t="s">
        <v>78</v>
      </c>
      <c r="C88" s="92"/>
      <c r="D88" s="93">
        <v>2033</v>
      </c>
      <c r="E88" s="96" t="s">
        <v>71</v>
      </c>
      <c r="F88" s="94">
        <v>491.04396677599999</v>
      </c>
      <c r="G88" s="94">
        <v>52.109707061000002</v>
      </c>
      <c r="H88" s="94">
        <v>0</v>
      </c>
      <c r="I88" s="94">
        <v>0</v>
      </c>
      <c r="J88" s="117">
        <v>543.15367383700004</v>
      </c>
      <c r="K88" s="117">
        <v>37469.251532126997</v>
      </c>
      <c r="L88" s="117">
        <v>3976.2462289549999</v>
      </c>
      <c r="M88" s="117">
        <v>0</v>
      </c>
      <c r="N88" s="117">
        <v>0</v>
      </c>
      <c r="O88" s="117">
        <v>41445.497761081999</v>
      </c>
      <c r="P88" s="117">
        <v>0</v>
      </c>
      <c r="Q88" s="117">
        <v>0</v>
      </c>
      <c r="R88" s="117">
        <v>0</v>
      </c>
      <c r="S88" s="117">
        <v>0</v>
      </c>
      <c r="T88" s="117">
        <v>0</v>
      </c>
    </row>
    <row r="89" spans="2:20" ht="16.5" customHeight="1" x14ac:dyDescent="0.25">
      <c r="B89" s="97" t="s">
        <v>78</v>
      </c>
      <c r="C89" s="92"/>
      <c r="D89" s="93">
        <v>2034</v>
      </c>
      <c r="E89" s="96" t="s">
        <v>71</v>
      </c>
      <c r="F89" s="94">
        <v>613.80495846999997</v>
      </c>
      <c r="G89" s="94">
        <v>65.137133827</v>
      </c>
      <c r="H89" s="94">
        <v>0</v>
      </c>
      <c r="I89" s="94">
        <v>0</v>
      </c>
      <c r="J89" s="117">
        <v>678.94209229699993</v>
      </c>
      <c r="K89" s="117">
        <v>48245.278040573998</v>
      </c>
      <c r="L89" s="117">
        <v>5119.8008241289999</v>
      </c>
      <c r="M89" s="117">
        <v>0</v>
      </c>
      <c r="N89" s="117">
        <v>0</v>
      </c>
      <c r="O89" s="117">
        <v>53365.078864702999</v>
      </c>
      <c r="P89" s="117">
        <v>0</v>
      </c>
      <c r="Q89" s="117">
        <v>0</v>
      </c>
      <c r="R89" s="117">
        <v>0</v>
      </c>
      <c r="S89" s="117">
        <v>0</v>
      </c>
      <c r="T89" s="117">
        <v>0</v>
      </c>
    </row>
    <row r="90" spans="2:20" ht="16.5" customHeight="1" x14ac:dyDescent="0.25">
      <c r="B90" s="97" t="s">
        <v>78</v>
      </c>
      <c r="C90" s="92"/>
      <c r="D90" s="93">
        <v>2035</v>
      </c>
      <c r="E90" s="96" t="s">
        <v>71</v>
      </c>
      <c r="F90" s="94">
        <v>736.56595016400001</v>
      </c>
      <c r="G90" s="94">
        <v>78.164560592000001</v>
      </c>
      <c r="H90" s="94">
        <v>0</v>
      </c>
      <c r="I90" s="94">
        <v>0</v>
      </c>
      <c r="J90" s="117">
        <v>814.73051075600006</v>
      </c>
      <c r="K90" s="117">
        <v>59021.304549022003</v>
      </c>
      <c r="L90" s="117">
        <v>6263.355419304</v>
      </c>
      <c r="M90" s="117">
        <v>0</v>
      </c>
      <c r="N90" s="117">
        <v>0</v>
      </c>
      <c r="O90" s="117">
        <v>65284.659968325999</v>
      </c>
      <c r="P90" s="117">
        <v>276.07336141100001</v>
      </c>
      <c r="Q90" s="117">
        <v>29.296973313999999</v>
      </c>
      <c r="R90" s="117">
        <v>0</v>
      </c>
      <c r="S90" s="117">
        <v>0</v>
      </c>
      <c r="T90" s="117">
        <v>305.37033472500002</v>
      </c>
    </row>
    <row r="91" spans="2:20" ht="16.5" customHeight="1" x14ac:dyDescent="0.25">
      <c r="B91" s="97" t="s">
        <v>78</v>
      </c>
      <c r="C91" s="92"/>
      <c r="D91" s="93">
        <v>2036</v>
      </c>
      <c r="E91" s="96" t="s">
        <v>71</v>
      </c>
      <c r="F91" s="94">
        <v>859.32694185800005</v>
      </c>
      <c r="G91" s="94">
        <v>91.191987357000002</v>
      </c>
      <c r="H91" s="94">
        <v>0</v>
      </c>
      <c r="I91" s="94">
        <v>0</v>
      </c>
      <c r="J91" s="117">
        <v>950.51892921500007</v>
      </c>
      <c r="K91" s="117">
        <v>70189.545945335994</v>
      </c>
      <c r="L91" s="117">
        <v>7448.5319552720002</v>
      </c>
      <c r="M91" s="117">
        <v>0</v>
      </c>
      <c r="N91" s="117">
        <v>0</v>
      </c>
      <c r="O91" s="117">
        <v>77638.077900607997</v>
      </c>
      <c r="P91" s="117">
        <v>315.04951337400001</v>
      </c>
      <c r="Q91" s="117">
        <v>33.433132188999998</v>
      </c>
      <c r="R91" s="117">
        <v>0</v>
      </c>
      <c r="S91" s="117">
        <v>0</v>
      </c>
      <c r="T91" s="117">
        <v>348.48264556300001</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52" t="s">
        <v>79</v>
      </c>
      <c r="B1" s="152"/>
      <c r="C1" s="152"/>
      <c r="D1" s="152"/>
      <c r="E1" s="152"/>
      <c r="F1" s="152"/>
      <c r="G1" s="152"/>
      <c r="H1" s="152"/>
      <c r="I1" s="152"/>
      <c r="J1" s="152"/>
      <c r="K1" s="152"/>
      <c r="L1" s="152"/>
      <c r="M1" s="152"/>
      <c r="N1" s="152"/>
      <c r="O1" s="152"/>
      <c r="P1" s="152"/>
      <c r="Q1" s="152"/>
      <c r="R1" s="15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6"/>
  <sheetViews>
    <sheetView zoomScale="70" zoomScaleNormal="70" workbookViewId="0">
      <pane xSplit="3" ySplit="7" topLeftCell="D8" activePane="bottomRight" state="frozen"/>
      <selection pane="topRight" activeCell="D1" sqref="D1"/>
      <selection pane="bottomLeft" activeCell="A8" sqref="A8"/>
      <selection pane="bottomRight" activeCell="D8" sqref="D8:Q60"/>
    </sheetView>
  </sheetViews>
  <sheetFormatPr defaultColWidth="9.33203125" defaultRowHeight="12.75" x14ac:dyDescent="0.2"/>
  <cols>
    <col min="1" max="1" width="9.33203125" style="1"/>
    <col min="2" max="2" width="12.33203125" style="1" customWidth="1"/>
    <col min="3" max="3" width="104.6640625" style="1" customWidth="1"/>
    <col min="4" max="17" width="19.5" style="1" customWidth="1"/>
    <col min="18" max="20" width="20.83203125" style="1" bestFit="1" customWidth="1"/>
    <col min="21" max="21" width="21.6640625" style="1" bestFit="1" customWidth="1"/>
    <col min="22" max="29" width="20.83203125" style="1" bestFit="1" customWidth="1"/>
    <col min="30" max="30" width="20.33203125" style="1" bestFit="1" customWidth="1"/>
    <col min="31" max="31" width="32.5" style="1" bestFit="1" customWidth="1"/>
    <col min="32" max="32" width="14.5" style="1" bestFit="1" customWidth="1"/>
    <col min="33" max="33" width="14.83203125" style="1" bestFit="1" customWidth="1"/>
    <col min="34" max="41" width="14.5" style="1" bestFit="1" customWidth="1"/>
    <col min="42" max="42" width="14.83203125" style="1" bestFit="1" customWidth="1"/>
    <col min="43" max="43" width="15.1640625" style="1" bestFit="1" customWidth="1"/>
    <col min="44" max="44" width="14.5" style="1" bestFit="1" customWidth="1"/>
    <col min="45" max="48" width="14.83203125" style="1" bestFit="1" customWidth="1"/>
    <col min="49" max="53" width="14.5" style="1" bestFit="1" customWidth="1"/>
    <col min="54" max="55" width="14.83203125" style="1" bestFit="1" customWidth="1"/>
    <col min="56" max="56" width="15.1640625" style="1" bestFit="1" customWidth="1"/>
    <col min="57" max="57" width="14.83203125" style="1" bestFit="1" customWidth="1"/>
    <col min="58" max="58" width="14.5" style="1" bestFit="1" customWidth="1"/>
    <col min="59" max="59" width="14.83203125" style="1" bestFit="1" customWidth="1"/>
    <col min="60" max="60" width="14.5" style="1" bestFit="1" customWidth="1"/>
    <col min="61" max="61" width="14.83203125" style="1" bestFit="1" customWidth="1"/>
    <col min="62" max="63" width="14.5" style="1" bestFit="1" customWidth="1"/>
    <col min="64" max="64" width="14.83203125" style="1" bestFit="1" customWidth="1"/>
    <col min="65" max="65" width="14.5" style="1" bestFit="1" customWidth="1"/>
    <col min="66" max="66" width="14.83203125" style="1" bestFit="1" customWidth="1"/>
    <col min="67" max="69" width="15.1640625" style="1" bestFit="1" customWidth="1"/>
    <col min="70" max="70" width="14.5" style="1" bestFit="1" customWidth="1"/>
    <col min="71" max="71" width="15.1640625" style="1" bestFit="1" customWidth="1"/>
    <col min="72" max="72" width="14.5" style="1" bestFit="1" customWidth="1"/>
    <col min="73" max="74" width="14.83203125" style="1" bestFit="1" customWidth="1"/>
    <col min="75" max="75" width="14.5" style="1" bestFit="1" customWidth="1"/>
    <col min="76" max="76" width="14.83203125" style="1" bestFit="1" customWidth="1"/>
    <col min="77" max="78" width="14.5" style="1" bestFit="1" customWidth="1"/>
    <col min="79" max="79" width="15.1640625" style="1" bestFit="1" customWidth="1"/>
    <col min="80" max="81" width="14.83203125" style="1" bestFit="1" customWidth="1"/>
    <col min="82" max="83" width="15.1640625" style="1" bestFit="1" customWidth="1"/>
    <col min="84" max="85" width="14.83203125" style="1" bestFit="1" customWidth="1"/>
    <col min="86" max="86" width="15.1640625" style="1" bestFit="1" customWidth="1"/>
    <col min="87" max="87" width="14.5" style="1" bestFit="1" customWidth="1"/>
    <col min="88" max="88" width="14.83203125" style="1" bestFit="1" customWidth="1"/>
    <col min="89" max="89" width="14.5" style="1" bestFit="1" customWidth="1"/>
    <col min="90" max="90" width="14.83203125" style="1" bestFit="1" customWidth="1"/>
    <col min="91" max="92" width="15.1640625" style="1" bestFit="1" customWidth="1"/>
    <col min="93" max="93" width="14.5" style="1" bestFit="1" customWidth="1"/>
    <col min="94" max="95" width="14.83203125" style="1" bestFit="1" customWidth="1"/>
    <col min="96" max="96" width="14.5" style="1" bestFit="1" customWidth="1"/>
    <col min="97" max="97" width="14.83203125" style="1" bestFit="1" customWidth="1"/>
    <col min="98" max="98" width="15.1640625" style="1" bestFit="1" customWidth="1"/>
    <col min="99" max="99" width="14.83203125" style="1" bestFit="1" customWidth="1"/>
    <col min="100" max="100" width="15.1640625" style="1" bestFit="1" customWidth="1"/>
    <col min="101" max="101" width="14.83203125" style="1" bestFit="1" customWidth="1"/>
    <col min="102" max="103" width="15.1640625" style="1" bestFit="1" customWidth="1"/>
    <col min="104" max="105" width="14.83203125" style="1" bestFit="1" customWidth="1"/>
    <col min="106" max="106" width="14.5" style="1" bestFit="1" customWidth="1"/>
    <col min="107" max="107" width="15.1640625" style="1" bestFit="1" customWidth="1"/>
    <col min="108" max="109" width="14.5" style="1" bestFit="1" customWidth="1"/>
    <col min="110" max="110" width="14.83203125" style="1" bestFit="1" customWidth="1"/>
    <col min="111" max="111" width="15.1640625" style="1" bestFit="1" customWidth="1"/>
    <col min="112" max="112" width="14.83203125" style="1" bestFit="1" customWidth="1"/>
    <col min="113" max="113" width="15.1640625" style="1" bestFit="1" customWidth="1"/>
    <col min="114" max="115" width="14.83203125" style="1" bestFit="1" customWidth="1"/>
    <col min="116" max="116" width="14.5" style="1" bestFit="1" customWidth="1"/>
    <col min="117" max="117" width="14.83203125" style="1" bestFit="1" customWidth="1"/>
    <col min="118" max="118" width="14.5" style="1" bestFit="1" customWidth="1"/>
    <col min="119" max="119" width="15" style="1" bestFit="1" customWidth="1"/>
    <col min="120" max="120" width="14.5" style="1" bestFit="1" customWidth="1"/>
    <col min="121" max="125" width="14.83203125" style="1" bestFit="1" customWidth="1"/>
    <col min="126" max="126" width="15.1640625" style="1" bestFit="1" customWidth="1"/>
    <col min="127" max="129" width="14.83203125" style="1" bestFit="1" customWidth="1"/>
    <col min="130" max="131" width="15.1640625" style="1" bestFit="1" customWidth="1"/>
    <col min="132" max="132" width="14.5" style="1" bestFit="1" customWidth="1"/>
    <col min="133" max="135" width="14.83203125" style="1" bestFit="1" customWidth="1"/>
    <col min="136" max="136" width="14.1640625" style="1" bestFit="1" customWidth="1"/>
    <col min="137" max="137" width="14.5" style="1" bestFit="1" customWidth="1"/>
    <col min="138" max="138" width="15.1640625" style="1" bestFit="1" customWidth="1"/>
    <col min="139" max="139" width="14.83203125" style="1" bestFit="1" customWidth="1"/>
    <col min="140" max="140" width="15.1640625" style="1" bestFit="1" customWidth="1"/>
    <col min="141" max="141" width="14.83203125" style="1" bestFit="1" customWidth="1"/>
    <col min="142" max="142" width="15" style="1" bestFit="1" customWidth="1"/>
    <col min="143" max="143" width="15.33203125" style="1" bestFit="1" customWidth="1"/>
    <col min="144" max="144" width="16" style="1" bestFit="1" customWidth="1"/>
    <col min="145" max="146" width="15.1640625" style="1" bestFit="1" customWidth="1"/>
    <col min="147" max="147" width="14.5" style="1" bestFit="1" customWidth="1"/>
    <col min="148" max="148" width="16.5" style="1" bestFit="1" customWidth="1"/>
    <col min="149" max="149" width="14.5" style="1" bestFit="1" customWidth="1"/>
    <col min="150" max="150" width="14.83203125" style="1" bestFit="1" customWidth="1"/>
    <col min="151" max="151" width="15.1640625" style="1" bestFit="1" customWidth="1"/>
    <col min="152" max="152" width="14.1640625" style="1" bestFit="1" customWidth="1"/>
    <col min="153" max="153" width="14.83203125" style="1" bestFit="1" customWidth="1"/>
    <col min="154" max="154" width="15" style="1" bestFit="1" customWidth="1"/>
    <col min="155" max="155" width="15.33203125" style="1" bestFit="1" customWidth="1"/>
    <col min="156" max="156" width="16" style="1" bestFit="1" customWidth="1"/>
    <col min="157" max="157" width="15.1640625" style="1" bestFit="1" customWidth="1"/>
    <col min="158" max="159" width="14.83203125" style="1" bestFit="1" customWidth="1"/>
    <col min="160" max="160" width="16.5" style="1" bestFit="1" customWidth="1"/>
    <col min="161" max="161" width="14" style="1" bestFit="1" customWidth="1"/>
    <col min="162" max="165" width="15.1640625" style="1" bestFit="1" customWidth="1"/>
    <col min="166" max="166" width="15" style="1" bestFit="1" customWidth="1"/>
    <col min="167" max="167" width="16" style="1" bestFit="1" customWidth="1"/>
    <col min="168" max="168" width="15.6640625" style="1" bestFit="1" customWidth="1"/>
    <col min="169" max="169" width="15.1640625" style="1" bestFit="1" customWidth="1"/>
    <col min="170" max="171" width="14.5" style="1" bestFit="1" customWidth="1"/>
    <col min="172" max="16384" width="9.33203125" style="1"/>
  </cols>
  <sheetData>
    <row r="1" spans="2:17" ht="15.75" x14ac:dyDescent="0.25">
      <c r="C1" s="153" t="s">
        <v>80</v>
      </c>
      <c r="D1" s="153"/>
      <c r="E1" s="153"/>
      <c r="F1" s="153"/>
      <c r="G1" s="153"/>
      <c r="H1" s="153"/>
      <c r="I1" s="153"/>
      <c r="J1" s="153"/>
      <c r="K1" s="153"/>
      <c r="L1" s="153"/>
      <c r="M1" s="153"/>
      <c r="N1" s="153"/>
      <c r="O1" s="153"/>
      <c r="P1" s="153"/>
      <c r="Q1" s="153"/>
    </row>
    <row r="2" spans="2:17" ht="15.75" x14ac:dyDescent="0.25">
      <c r="C2" s="154" t="str">
        <f>+'FormsList&amp;FilerInfo'!B2</f>
        <v>Clean Power Alliance of Southern California</v>
      </c>
      <c r="D2" s="155"/>
      <c r="E2" s="155"/>
      <c r="F2" s="155"/>
      <c r="G2" s="155"/>
      <c r="H2" s="155"/>
      <c r="I2" s="155"/>
      <c r="J2" s="155"/>
      <c r="K2" s="155"/>
      <c r="L2" s="155"/>
      <c r="M2" s="155"/>
      <c r="N2" s="155"/>
      <c r="O2" s="155"/>
      <c r="P2" s="155"/>
      <c r="Q2" s="155"/>
    </row>
    <row r="3" spans="2:17" ht="15.75" x14ac:dyDescent="0.25">
      <c r="C3" s="113"/>
      <c r="D3" s="114"/>
      <c r="E3" s="114"/>
      <c r="F3" s="114"/>
      <c r="G3" s="114"/>
      <c r="H3" s="114"/>
      <c r="I3" s="114"/>
      <c r="J3" s="114"/>
      <c r="K3" s="114"/>
      <c r="L3" s="114"/>
      <c r="M3" s="114"/>
      <c r="N3" s="114"/>
      <c r="O3" s="114"/>
      <c r="P3" s="114"/>
      <c r="Q3" s="114"/>
    </row>
    <row r="4" spans="2:17" ht="18" x14ac:dyDescent="0.25">
      <c r="C4" s="156" t="s">
        <v>81</v>
      </c>
      <c r="D4" s="156"/>
      <c r="E4" s="156"/>
      <c r="F4" s="156"/>
      <c r="G4" s="156"/>
      <c r="H4" s="156"/>
      <c r="I4" s="156"/>
      <c r="J4" s="156"/>
      <c r="K4" s="156"/>
      <c r="L4" s="156"/>
      <c r="M4" s="156"/>
      <c r="N4" s="156"/>
      <c r="O4" s="156"/>
      <c r="P4" s="156"/>
      <c r="Q4" s="156"/>
    </row>
    <row r="5" spans="2:17" x14ac:dyDescent="0.2">
      <c r="C5" s="157" t="s">
        <v>82</v>
      </c>
      <c r="D5" s="157"/>
      <c r="E5" s="157"/>
      <c r="F5" s="157"/>
      <c r="G5" s="157"/>
      <c r="H5" s="157"/>
      <c r="I5" s="157"/>
      <c r="J5" s="157"/>
      <c r="K5" s="157"/>
      <c r="L5" s="157"/>
      <c r="M5" s="157"/>
      <c r="N5" s="157"/>
      <c r="O5" s="157"/>
      <c r="P5" s="157"/>
      <c r="Q5" s="157"/>
    </row>
    <row r="6" spans="2:17" ht="13.5" thickBot="1" x14ac:dyDescent="0.25">
      <c r="C6" s="115"/>
      <c r="D6" s="115"/>
      <c r="E6" s="115"/>
      <c r="F6" s="115"/>
      <c r="G6" s="115"/>
      <c r="H6" s="115"/>
      <c r="I6" s="115"/>
      <c r="J6" s="115"/>
      <c r="K6" s="115"/>
      <c r="L6" s="115"/>
      <c r="M6" s="115"/>
      <c r="N6" s="115"/>
      <c r="O6" s="115"/>
      <c r="P6" s="115"/>
      <c r="Q6" s="115"/>
    </row>
    <row r="7" spans="2:17" ht="31.9" customHeight="1" x14ac:dyDescent="0.2">
      <c r="B7" s="36" t="s">
        <v>83</v>
      </c>
      <c r="C7" s="36" t="s">
        <v>84</v>
      </c>
      <c r="D7" s="36">
        <v>2023</v>
      </c>
      <c r="E7" s="36">
        <v>2024</v>
      </c>
      <c r="F7" s="36">
        <v>2025</v>
      </c>
      <c r="G7" s="36">
        <v>2026</v>
      </c>
      <c r="H7" s="36">
        <v>2027</v>
      </c>
      <c r="I7" s="36">
        <v>2028</v>
      </c>
      <c r="J7" s="36">
        <v>2029</v>
      </c>
      <c r="K7" s="36">
        <v>2030</v>
      </c>
      <c r="L7" s="36">
        <v>2031</v>
      </c>
      <c r="M7" s="36">
        <v>2032</v>
      </c>
      <c r="N7" s="36">
        <v>2033</v>
      </c>
      <c r="O7" s="36">
        <v>2034</v>
      </c>
      <c r="P7" s="36">
        <v>2035</v>
      </c>
      <c r="Q7" s="36">
        <v>2036</v>
      </c>
    </row>
    <row r="8" spans="2:17" ht="16.5" thickBot="1" x14ac:dyDescent="0.25">
      <c r="B8" s="101"/>
      <c r="C8" s="2" t="s">
        <v>85</v>
      </c>
      <c r="D8" s="167"/>
      <c r="E8" s="167"/>
      <c r="F8" s="167"/>
      <c r="G8" s="167"/>
      <c r="H8" s="167"/>
      <c r="I8" s="167"/>
      <c r="J8" s="167"/>
      <c r="K8" s="167"/>
      <c r="L8" s="167"/>
      <c r="M8" s="167"/>
      <c r="N8" s="167"/>
      <c r="O8" s="167"/>
      <c r="P8" s="167"/>
      <c r="Q8" s="168"/>
    </row>
    <row r="9" spans="2:17" ht="16.5" thickBot="1" x14ac:dyDescent="0.25">
      <c r="B9" s="101"/>
      <c r="C9" s="3" t="s">
        <v>86</v>
      </c>
      <c r="D9" s="169"/>
      <c r="E9" s="169"/>
      <c r="F9" s="169"/>
      <c r="G9" s="169"/>
      <c r="H9" s="169"/>
      <c r="I9" s="169"/>
      <c r="J9" s="169"/>
      <c r="K9" s="169"/>
      <c r="L9" s="169"/>
      <c r="M9" s="169"/>
      <c r="N9" s="169"/>
      <c r="O9" s="169"/>
      <c r="P9" s="169"/>
      <c r="Q9" s="170"/>
    </row>
    <row r="10" spans="2:17" ht="16.5" hidden="1" thickBot="1" x14ac:dyDescent="0.25">
      <c r="B10" s="101"/>
      <c r="C10" s="4" t="s">
        <v>87</v>
      </c>
      <c r="D10" s="169"/>
      <c r="E10" s="169"/>
      <c r="F10" s="169"/>
      <c r="G10" s="169"/>
      <c r="H10" s="169"/>
      <c r="I10" s="169"/>
      <c r="J10" s="169"/>
      <c r="K10" s="169"/>
      <c r="L10" s="169"/>
      <c r="M10" s="169"/>
      <c r="N10" s="169"/>
      <c r="O10" s="169"/>
      <c r="P10" s="169"/>
      <c r="Q10" s="170"/>
    </row>
    <row r="11" spans="2:17" ht="13.5" hidden="1" customHeight="1" thickBot="1" x14ac:dyDescent="0.25">
      <c r="B11" s="101"/>
      <c r="C11" s="116" t="s">
        <v>88</v>
      </c>
      <c r="D11" s="171"/>
      <c r="E11" s="171"/>
      <c r="F11" s="171"/>
      <c r="G11" s="171"/>
      <c r="H11" s="171"/>
      <c r="I11" s="171"/>
      <c r="J11" s="171"/>
      <c r="K11" s="171"/>
      <c r="L11" s="171"/>
      <c r="M11" s="171"/>
      <c r="N11" s="171"/>
      <c r="O11" s="171"/>
      <c r="P11" s="171"/>
      <c r="Q11" s="172"/>
    </row>
    <row r="12" spans="2:17" ht="15.75" hidden="1" x14ac:dyDescent="0.2">
      <c r="B12" s="101">
        <v>1</v>
      </c>
      <c r="C12" s="5" t="s">
        <v>89</v>
      </c>
      <c r="D12" s="173" t="s">
        <v>144</v>
      </c>
      <c r="E12" s="173" t="s">
        <v>144</v>
      </c>
      <c r="F12" s="173" t="s">
        <v>144</v>
      </c>
      <c r="G12" s="173" t="s">
        <v>144</v>
      </c>
      <c r="H12" s="173" t="s">
        <v>144</v>
      </c>
      <c r="I12" s="173" t="s">
        <v>144</v>
      </c>
      <c r="J12" s="173" t="s">
        <v>144</v>
      </c>
      <c r="K12" s="173" t="s">
        <v>144</v>
      </c>
      <c r="L12" s="173" t="s">
        <v>144</v>
      </c>
      <c r="M12" s="173" t="s">
        <v>144</v>
      </c>
      <c r="N12" s="173" t="s">
        <v>144</v>
      </c>
      <c r="O12" s="173" t="s">
        <v>144</v>
      </c>
      <c r="P12" s="173" t="s">
        <v>144</v>
      </c>
      <c r="Q12" s="173" t="s">
        <v>144</v>
      </c>
    </row>
    <row r="13" spans="2:17" ht="15.75" hidden="1" x14ac:dyDescent="0.2">
      <c r="B13" s="101">
        <v>2</v>
      </c>
      <c r="C13" s="6" t="s">
        <v>90</v>
      </c>
      <c r="D13" s="174" t="s">
        <v>144</v>
      </c>
      <c r="E13" s="174" t="s">
        <v>144</v>
      </c>
      <c r="F13" s="174" t="s">
        <v>144</v>
      </c>
      <c r="G13" s="174" t="s">
        <v>144</v>
      </c>
      <c r="H13" s="174" t="s">
        <v>144</v>
      </c>
      <c r="I13" s="174" t="s">
        <v>144</v>
      </c>
      <c r="J13" s="174" t="s">
        <v>144</v>
      </c>
      <c r="K13" s="174" t="s">
        <v>144</v>
      </c>
      <c r="L13" s="174" t="s">
        <v>144</v>
      </c>
      <c r="M13" s="174" t="s">
        <v>144</v>
      </c>
      <c r="N13" s="174" t="s">
        <v>144</v>
      </c>
      <c r="O13" s="174" t="s">
        <v>144</v>
      </c>
      <c r="P13" s="174" t="s">
        <v>144</v>
      </c>
      <c r="Q13" s="174" t="s">
        <v>144</v>
      </c>
    </row>
    <row r="14" spans="2:17" ht="15.75" hidden="1" x14ac:dyDescent="0.2">
      <c r="C14" s="3" t="s">
        <v>91</v>
      </c>
      <c r="D14" s="169"/>
      <c r="E14" s="169"/>
      <c r="F14" s="169"/>
      <c r="G14" s="169"/>
      <c r="H14" s="169"/>
      <c r="I14" s="169"/>
      <c r="J14" s="169"/>
      <c r="K14" s="169"/>
      <c r="L14" s="169"/>
      <c r="M14" s="169"/>
      <c r="N14" s="169"/>
      <c r="O14" s="169"/>
      <c r="P14" s="169"/>
      <c r="Q14" s="169"/>
    </row>
    <row r="15" spans="2:17" ht="15.75" hidden="1" x14ac:dyDescent="0.2">
      <c r="B15" s="101">
        <v>3</v>
      </c>
      <c r="C15" s="7" t="s">
        <v>89</v>
      </c>
      <c r="D15" s="175" t="s">
        <v>144</v>
      </c>
      <c r="E15" s="175" t="s">
        <v>144</v>
      </c>
      <c r="F15" s="175" t="s">
        <v>144</v>
      </c>
      <c r="G15" s="175" t="s">
        <v>144</v>
      </c>
      <c r="H15" s="175" t="s">
        <v>144</v>
      </c>
      <c r="I15" s="175" t="s">
        <v>144</v>
      </c>
      <c r="J15" s="175" t="s">
        <v>144</v>
      </c>
      <c r="K15" s="175" t="s">
        <v>144</v>
      </c>
      <c r="L15" s="175" t="s">
        <v>144</v>
      </c>
      <c r="M15" s="175" t="s">
        <v>144</v>
      </c>
      <c r="N15" s="175" t="s">
        <v>144</v>
      </c>
      <c r="O15" s="175" t="s">
        <v>144</v>
      </c>
      <c r="P15" s="175" t="s">
        <v>144</v>
      </c>
      <c r="Q15" s="175" t="s">
        <v>144</v>
      </c>
    </row>
    <row r="16" spans="2:17" ht="15.75" hidden="1" x14ac:dyDescent="0.2">
      <c r="B16" s="101">
        <v>4</v>
      </c>
      <c r="C16" s="8" t="s">
        <v>90</v>
      </c>
      <c r="D16" s="176" t="s">
        <v>144</v>
      </c>
      <c r="E16" s="176" t="s">
        <v>144</v>
      </c>
      <c r="F16" s="176" t="s">
        <v>144</v>
      </c>
      <c r="G16" s="176" t="s">
        <v>144</v>
      </c>
      <c r="H16" s="176" t="s">
        <v>144</v>
      </c>
      <c r="I16" s="176" t="s">
        <v>144</v>
      </c>
      <c r="J16" s="176" t="s">
        <v>144</v>
      </c>
      <c r="K16" s="176" t="s">
        <v>144</v>
      </c>
      <c r="L16" s="176" t="s">
        <v>144</v>
      </c>
      <c r="M16" s="176" t="s">
        <v>144</v>
      </c>
      <c r="N16" s="176" t="s">
        <v>144</v>
      </c>
      <c r="O16" s="176" t="s">
        <v>144</v>
      </c>
      <c r="P16" s="176" t="s">
        <v>144</v>
      </c>
      <c r="Q16" s="176" t="s">
        <v>144</v>
      </c>
    </row>
    <row r="17" spans="2:17" ht="15.75" hidden="1" x14ac:dyDescent="0.2">
      <c r="B17" s="101"/>
      <c r="C17" s="3" t="s">
        <v>92</v>
      </c>
      <c r="D17" s="169"/>
      <c r="E17" s="169"/>
      <c r="F17" s="169"/>
      <c r="G17" s="169"/>
      <c r="H17" s="169"/>
      <c r="I17" s="169"/>
      <c r="J17" s="169"/>
      <c r="K17" s="169"/>
      <c r="L17" s="169"/>
      <c r="M17" s="169"/>
      <c r="N17" s="169"/>
      <c r="O17" s="169"/>
      <c r="P17" s="169"/>
      <c r="Q17" s="169"/>
    </row>
    <row r="18" spans="2:17" ht="15.75" hidden="1" x14ac:dyDescent="0.2">
      <c r="B18" s="101">
        <v>5</v>
      </c>
      <c r="C18" s="7" t="s">
        <v>89</v>
      </c>
      <c r="D18" s="173" t="s">
        <v>144</v>
      </c>
      <c r="E18" s="173" t="s">
        <v>144</v>
      </c>
      <c r="F18" s="173" t="s">
        <v>144</v>
      </c>
      <c r="G18" s="173" t="s">
        <v>144</v>
      </c>
      <c r="H18" s="173" t="s">
        <v>144</v>
      </c>
      <c r="I18" s="173" t="s">
        <v>144</v>
      </c>
      <c r="J18" s="173" t="s">
        <v>144</v>
      </c>
      <c r="K18" s="173" t="s">
        <v>144</v>
      </c>
      <c r="L18" s="173" t="s">
        <v>144</v>
      </c>
      <c r="M18" s="173" t="s">
        <v>144</v>
      </c>
      <c r="N18" s="173" t="s">
        <v>144</v>
      </c>
      <c r="O18" s="173" t="s">
        <v>144</v>
      </c>
      <c r="P18" s="173" t="s">
        <v>144</v>
      </c>
      <c r="Q18" s="173" t="s">
        <v>144</v>
      </c>
    </row>
    <row r="19" spans="2:17" ht="15.75" hidden="1" x14ac:dyDescent="0.2">
      <c r="B19" s="101">
        <v>6</v>
      </c>
      <c r="C19" s="8" t="s">
        <v>90</v>
      </c>
      <c r="D19" s="174" t="s">
        <v>144</v>
      </c>
      <c r="E19" s="174" t="s">
        <v>144</v>
      </c>
      <c r="F19" s="174" t="s">
        <v>144</v>
      </c>
      <c r="G19" s="174" t="s">
        <v>144</v>
      </c>
      <c r="H19" s="174" t="s">
        <v>144</v>
      </c>
      <c r="I19" s="174" t="s">
        <v>144</v>
      </c>
      <c r="J19" s="174" t="s">
        <v>144</v>
      </c>
      <c r="K19" s="174" t="s">
        <v>144</v>
      </c>
      <c r="L19" s="174" t="s">
        <v>144</v>
      </c>
      <c r="M19" s="174" t="s">
        <v>144</v>
      </c>
      <c r="N19" s="174" t="s">
        <v>144</v>
      </c>
      <c r="O19" s="174" t="s">
        <v>144</v>
      </c>
      <c r="P19" s="174" t="s">
        <v>144</v>
      </c>
      <c r="Q19" s="174" t="s">
        <v>144</v>
      </c>
    </row>
    <row r="20" spans="2:17" ht="15.75" hidden="1" x14ac:dyDescent="0.2">
      <c r="B20" s="101"/>
      <c r="C20" s="3" t="s">
        <v>93</v>
      </c>
      <c r="D20" s="169"/>
      <c r="E20" s="169"/>
      <c r="F20" s="169"/>
      <c r="G20" s="169"/>
      <c r="H20" s="169"/>
      <c r="I20" s="169"/>
      <c r="J20" s="169"/>
      <c r="K20" s="169"/>
      <c r="L20" s="169"/>
      <c r="M20" s="169"/>
      <c r="N20" s="169"/>
      <c r="O20" s="169"/>
      <c r="P20" s="169"/>
      <c r="Q20" s="169"/>
    </row>
    <row r="21" spans="2:17" ht="15.75" hidden="1" x14ac:dyDescent="0.2">
      <c r="B21" s="101">
        <v>7</v>
      </c>
      <c r="C21" s="7" t="s">
        <v>89</v>
      </c>
      <c r="D21" s="175" t="s">
        <v>144</v>
      </c>
      <c r="E21" s="175" t="s">
        <v>144</v>
      </c>
      <c r="F21" s="175" t="s">
        <v>144</v>
      </c>
      <c r="G21" s="175" t="s">
        <v>144</v>
      </c>
      <c r="H21" s="175" t="s">
        <v>144</v>
      </c>
      <c r="I21" s="175" t="s">
        <v>144</v>
      </c>
      <c r="J21" s="175" t="s">
        <v>144</v>
      </c>
      <c r="K21" s="175" t="s">
        <v>144</v>
      </c>
      <c r="L21" s="175" t="s">
        <v>144</v>
      </c>
      <c r="M21" s="175" t="s">
        <v>144</v>
      </c>
      <c r="N21" s="175" t="s">
        <v>144</v>
      </c>
      <c r="O21" s="175" t="s">
        <v>144</v>
      </c>
      <c r="P21" s="175" t="s">
        <v>144</v>
      </c>
      <c r="Q21" s="175" t="s">
        <v>144</v>
      </c>
    </row>
    <row r="22" spans="2:17" ht="15.75" hidden="1" x14ac:dyDescent="0.2">
      <c r="B22" s="101">
        <v>8</v>
      </c>
      <c r="C22" s="8" t="s">
        <v>90</v>
      </c>
      <c r="D22" s="177" t="s">
        <v>144</v>
      </c>
      <c r="E22" s="177" t="s">
        <v>144</v>
      </c>
      <c r="F22" s="177" t="s">
        <v>144</v>
      </c>
      <c r="G22" s="177" t="s">
        <v>144</v>
      </c>
      <c r="H22" s="177" t="s">
        <v>144</v>
      </c>
      <c r="I22" s="177" t="s">
        <v>144</v>
      </c>
      <c r="J22" s="177" t="s">
        <v>144</v>
      </c>
      <c r="K22" s="177" t="s">
        <v>144</v>
      </c>
      <c r="L22" s="177" t="s">
        <v>144</v>
      </c>
      <c r="M22" s="177" t="s">
        <v>144</v>
      </c>
      <c r="N22" s="177" t="s">
        <v>144</v>
      </c>
      <c r="O22" s="177" t="s">
        <v>144</v>
      </c>
      <c r="P22" s="177" t="s">
        <v>144</v>
      </c>
      <c r="Q22" s="177" t="s">
        <v>144</v>
      </c>
    </row>
    <row r="23" spans="2:17" ht="15.75" hidden="1" x14ac:dyDescent="0.2">
      <c r="B23" s="101">
        <v>9</v>
      </c>
      <c r="C23" s="14" t="s">
        <v>94</v>
      </c>
      <c r="D23" s="178"/>
      <c r="E23" s="178"/>
      <c r="F23" s="178"/>
      <c r="G23" s="178"/>
      <c r="H23" s="178"/>
      <c r="I23" s="178"/>
      <c r="J23" s="178"/>
      <c r="K23" s="178"/>
      <c r="L23" s="178"/>
      <c r="M23" s="178"/>
      <c r="N23" s="178"/>
      <c r="O23" s="178"/>
      <c r="P23" s="178"/>
      <c r="Q23" s="178"/>
    </row>
    <row r="24" spans="2:17" ht="15.75" hidden="1" x14ac:dyDescent="0.2">
      <c r="B24" s="101">
        <v>10</v>
      </c>
      <c r="C24" s="14" t="s">
        <v>95</v>
      </c>
      <c r="D24" s="170"/>
      <c r="E24" s="170"/>
      <c r="F24" s="170"/>
      <c r="G24" s="170"/>
      <c r="H24" s="170"/>
      <c r="I24" s="170"/>
      <c r="J24" s="170"/>
      <c r="K24" s="170"/>
      <c r="L24" s="170"/>
      <c r="M24" s="170"/>
      <c r="N24" s="170"/>
      <c r="O24" s="170"/>
      <c r="P24" s="170"/>
      <c r="Q24" s="170"/>
    </row>
    <row r="25" spans="2:17" ht="15.75" hidden="1" x14ac:dyDescent="0.2">
      <c r="B25" s="101"/>
      <c r="C25" s="3" t="s">
        <v>96</v>
      </c>
      <c r="D25" s="169"/>
      <c r="E25" s="169"/>
      <c r="F25" s="169"/>
      <c r="G25" s="169"/>
      <c r="H25" s="169"/>
      <c r="I25" s="169"/>
      <c r="J25" s="169"/>
      <c r="K25" s="169"/>
      <c r="L25" s="169"/>
      <c r="M25" s="169"/>
      <c r="N25" s="169"/>
      <c r="O25" s="169"/>
      <c r="P25" s="169"/>
      <c r="Q25" s="169"/>
    </row>
    <row r="26" spans="2:17" ht="15.75" hidden="1" x14ac:dyDescent="0.2">
      <c r="B26" s="101">
        <v>11</v>
      </c>
      <c r="C26" s="7" t="s">
        <v>89</v>
      </c>
      <c r="D26" s="175" t="s">
        <v>144</v>
      </c>
      <c r="E26" s="175" t="s">
        <v>144</v>
      </c>
      <c r="F26" s="175" t="s">
        <v>144</v>
      </c>
      <c r="G26" s="175" t="s">
        <v>144</v>
      </c>
      <c r="H26" s="175" t="s">
        <v>144</v>
      </c>
      <c r="I26" s="175" t="s">
        <v>144</v>
      </c>
      <c r="J26" s="175" t="s">
        <v>144</v>
      </c>
      <c r="K26" s="175" t="s">
        <v>144</v>
      </c>
      <c r="L26" s="175" t="s">
        <v>144</v>
      </c>
      <c r="M26" s="175" t="s">
        <v>144</v>
      </c>
      <c r="N26" s="175" t="s">
        <v>144</v>
      </c>
      <c r="O26" s="175" t="s">
        <v>144</v>
      </c>
      <c r="P26" s="175" t="s">
        <v>144</v>
      </c>
      <c r="Q26" s="175" t="s">
        <v>144</v>
      </c>
    </row>
    <row r="27" spans="2:17" ht="15.75" hidden="1" x14ac:dyDescent="0.2">
      <c r="B27" s="101">
        <v>12</v>
      </c>
      <c r="C27" s="8" t="s">
        <v>90</v>
      </c>
      <c r="D27" s="179" t="s">
        <v>144</v>
      </c>
      <c r="E27" s="179" t="s">
        <v>144</v>
      </c>
      <c r="F27" s="179" t="s">
        <v>144</v>
      </c>
      <c r="G27" s="179" t="s">
        <v>144</v>
      </c>
      <c r="H27" s="179" t="s">
        <v>144</v>
      </c>
      <c r="I27" s="179" t="s">
        <v>144</v>
      </c>
      <c r="J27" s="179" t="s">
        <v>144</v>
      </c>
      <c r="K27" s="179" t="s">
        <v>144</v>
      </c>
      <c r="L27" s="179" t="s">
        <v>144</v>
      </c>
      <c r="M27" s="179" t="s">
        <v>144</v>
      </c>
      <c r="N27" s="179" t="s">
        <v>144</v>
      </c>
      <c r="O27" s="179" t="s">
        <v>144</v>
      </c>
      <c r="P27" s="179" t="s">
        <v>144</v>
      </c>
      <c r="Q27" s="179" t="s">
        <v>144</v>
      </c>
    </row>
    <row r="28" spans="2:17" ht="15.75" hidden="1" x14ac:dyDescent="0.2">
      <c r="B28" s="101">
        <v>13</v>
      </c>
      <c r="C28" s="9" t="s">
        <v>97</v>
      </c>
      <c r="D28" s="174" t="s">
        <v>144</v>
      </c>
      <c r="E28" s="174" t="s">
        <v>144</v>
      </c>
      <c r="F28" s="174" t="s">
        <v>144</v>
      </c>
      <c r="G28" s="174" t="s">
        <v>144</v>
      </c>
      <c r="H28" s="174" t="s">
        <v>144</v>
      </c>
      <c r="I28" s="174" t="s">
        <v>144</v>
      </c>
      <c r="J28" s="174" t="s">
        <v>144</v>
      </c>
      <c r="K28" s="174" t="s">
        <v>144</v>
      </c>
      <c r="L28" s="174" t="s">
        <v>144</v>
      </c>
      <c r="M28" s="174" t="s">
        <v>144</v>
      </c>
      <c r="N28" s="174" t="s">
        <v>144</v>
      </c>
      <c r="O28" s="174" t="s">
        <v>144</v>
      </c>
      <c r="P28" s="174" t="s">
        <v>144</v>
      </c>
      <c r="Q28" s="174" t="s">
        <v>144</v>
      </c>
    </row>
    <row r="29" spans="2:17" ht="15.75" hidden="1" x14ac:dyDescent="0.2">
      <c r="B29" s="101">
        <v>14</v>
      </c>
      <c r="C29" s="102" t="s">
        <v>98</v>
      </c>
      <c r="D29" s="180" t="s">
        <v>144</v>
      </c>
      <c r="E29" s="180" t="s">
        <v>144</v>
      </c>
      <c r="F29" s="180" t="s">
        <v>144</v>
      </c>
      <c r="G29" s="180" t="s">
        <v>144</v>
      </c>
      <c r="H29" s="180" t="s">
        <v>144</v>
      </c>
      <c r="I29" s="180" t="s">
        <v>144</v>
      </c>
      <c r="J29" s="180" t="s">
        <v>144</v>
      </c>
      <c r="K29" s="180" t="s">
        <v>144</v>
      </c>
      <c r="L29" s="180" t="s">
        <v>144</v>
      </c>
      <c r="M29" s="180" t="s">
        <v>144</v>
      </c>
      <c r="N29" s="180" t="s">
        <v>144</v>
      </c>
      <c r="O29" s="180" t="s">
        <v>144</v>
      </c>
      <c r="P29" s="180" t="s">
        <v>144</v>
      </c>
      <c r="Q29" s="180" t="s">
        <v>144</v>
      </c>
    </row>
    <row r="30" spans="2:17" ht="15.75" hidden="1" x14ac:dyDescent="0.2">
      <c r="B30" s="101">
        <v>15</v>
      </c>
      <c r="C30" s="3" t="s">
        <v>72</v>
      </c>
      <c r="D30" s="174" t="s">
        <v>144</v>
      </c>
      <c r="E30" s="174" t="s">
        <v>144</v>
      </c>
      <c r="F30" s="174" t="s">
        <v>144</v>
      </c>
      <c r="G30" s="174" t="s">
        <v>144</v>
      </c>
      <c r="H30" s="174" t="s">
        <v>144</v>
      </c>
      <c r="I30" s="174" t="s">
        <v>144</v>
      </c>
      <c r="J30" s="174" t="s">
        <v>144</v>
      </c>
      <c r="K30" s="174" t="s">
        <v>144</v>
      </c>
      <c r="L30" s="174" t="s">
        <v>144</v>
      </c>
      <c r="M30" s="174" t="s">
        <v>144</v>
      </c>
      <c r="N30" s="174" t="s">
        <v>144</v>
      </c>
      <c r="O30" s="174" t="s">
        <v>144</v>
      </c>
      <c r="P30" s="174" t="s">
        <v>144</v>
      </c>
      <c r="Q30" s="174" t="s">
        <v>144</v>
      </c>
    </row>
    <row r="31" spans="2:17" ht="16.5" thickBot="1" x14ac:dyDescent="0.25">
      <c r="B31" s="101"/>
      <c r="C31" s="4" t="s">
        <v>99</v>
      </c>
      <c r="D31" s="169"/>
      <c r="E31" s="169"/>
      <c r="F31" s="169"/>
      <c r="G31" s="169"/>
      <c r="H31" s="169"/>
      <c r="I31" s="169"/>
      <c r="J31" s="169"/>
      <c r="K31" s="169"/>
      <c r="L31" s="169"/>
      <c r="M31" s="169"/>
      <c r="N31" s="169"/>
      <c r="O31" s="169"/>
      <c r="P31" s="169"/>
      <c r="Q31" s="170"/>
    </row>
    <row r="32" spans="2:17" ht="16.5" thickBot="1" x14ac:dyDescent="0.25">
      <c r="B32" s="101">
        <v>16</v>
      </c>
      <c r="C32" s="10" t="s">
        <v>100</v>
      </c>
      <c r="D32" s="181"/>
      <c r="E32" s="181"/>
      <c r="F32" s="181"/>
      <c r="G32" s="181"/>
      <c r="H32" s="181"/>
      <c r="I32" s="181"/>
      <c r="J32" s="181"/>
      <c r="K32" s="181"/>
      <c r="L32" s="181"/>
      <c r="M32" s="182"/>
      <c r="N32" s="183"/>
      <c r="O32" s="183"/>
      <c r="P32" s="181"/>
      <c r="Q32" s="182"/>
    </row>
    <row r="33" spans="2:17" ht="16.5" thickBot="1" x14ac:dyDescent="0.25">
      <c r="B33" s="101">
        <v>17</v>
      </c>
      <c r="C33" s="3" t="s">
        <v>101</v>
      </c>
      <c r="D33" s="169"/>
      <c r="E33" s="169"/>
      <c r="F33" s="169"/>
      <c r="G33" s="169"/>
      <c r="H33" s="169"/>
      <c r="I33" s="169"/>
      <c r="J33" s="169"/>
      <c r="K33" s="169"/>
      <c r="L33" s="169"/>
      <c r="M33" s="169"/>
      <c r="N33" s="169"/>
      <c r="O33" s="169"/>
      <c r="P33" s="169"/>
      <c r="Q33" s="170"/>
    </row>
    <row r="34" spans="2:17" ht="16.5" thickBot="1" x14ac:dyDescent="0.25">
      <c r="B34" s="101">
        <v>18</v>
      </c>
      <c r="C34" s="11" t="s">
        <v>102</v>
      </c>
      <c r="D34" s="184" t="s">
        <v>144</v>
      </c>
      <c r="E34" s="184" t="s">
        <v>144</v>
      </c>
      <c r="F34" s="184" t="s">
        <v>144</v>
      </c>
      <c r="G34" s="184" t="s">
        <v>144</v>
      </c>
      <c r="H34" s="184" t="s">
        <v>144</v>
      </c>
      <c r="I34" s="184" t="s">
        <v>144</v>
      </c>
      <c r="J34" s="184" t="s">
        <v>144</v>
      </c>
      <c r="K34" s="184" t="s">
        <v>144</v>
      </c>
      <c r="L34" s="184" t="s">
        <v>144</v>
      </c>
      <c r="M34" s="184" t="s">
        <v>144</v>
      </c>
      <c r="N34" s="184" t="s">
        <v>144</v>
      </c>
      <c r="O34" s="184" t="s">
        <v>144</v>
      </c>
      <c r="P34" s="184" t="s">
        <v>144</v>
      </c>
      <c r="Q34" s="184" t="s">
        <v>144</v>
      </c>
    </row>
    <row r="35" spans="2:17" ht="16.5" thickBot="1" x14ac:dyDescent="0.25">
      <c r="B35" s="101">
        <v>19</v>
      </c>
      <c r="C35" s="12" t="s">
        <v>103</v>
      </c>
      <c r="D35" s="185" t="s">
        <v>144</v>
      </c>
      <c r="E35" s="185" t="s">
        <v>144</v>
      </c>
      <c r="F35" s="185" t="s">
        <v>144</v>
      </c>
      <c r="G35" s="185" t="s">
        <v>144</v>
      </c>
      <c r="H35" s="185" t="s">
        <v>144</v>
      </c>
      <c r="I35" s="185" t="s">
        <v>144</v>
      </c>
      <c r="J35" s="185" t="s">
        <v>144</v>
      </c>
      <c r="K35" s="185" t="s">
        <v>144</v>
      </c>
      <c r="L35" s="185" t="s">
        <v>144</v>
      </c>
      <c r="M35" s="185" t="s">
        <v>144</v>
      </c>
      <c r="N35" s="185" t="s">
        <v>144</v>
      </c>
      <c r="O35" s="185" t="s">
        <v>144</v>
      </c>
      <c r="P35" s="185" t="s">
        <v>144</v>
      </c>
      <c r="Q35" s="185" t="s">
        <v>144</v>
      </c>
    </row>
    <row r="36" spans="2:17" ht="16.5" thickBot="1" x14ac:dyDescent="0.25">
      <c r="B36" s="101">
        <v>20</v>
      </c>
      <c r="C36" s="12" t="s">
        <v>104</v>
      </c>
      <c r="D36" s="184" t="s">
        <v>144</v>
      </c>
      <c r="E36" s="184" t="s">
        <v>144</v>
      </c>
      <c r="F36" s="184" t="s">
        <v>144</v>
      </c>
      <c r="G36" s="184" t="s">
        <v>144</v>
      </c>
      <c r="H36" s="184" t="s">
        <v>144</v>
      </c>
      <c r="I36" s="184" t="s">
        <v>144</v>
      </c>
      <c r="J36" s="184" t="s">
        <v>144</v>
      </c>
      <c r="K36" s="184" t="s">
        <v>144</v>
      </c>
      <c r="L36" s="184" t="s">
        <v>144</v>
      </c>
      <c r="M36" s="184" t="s">
        <v>144</v>
      </c>
      <c r="N36" s="184" t="s">
        <v>144</v>
      </c>
      <c r="O36" s="184" t="s">
        <v>144</v>
      </c>
      <c r="P36" s="184" t="s">
        <v>144</v>
      </c>
      <c r="Q36" s="184" t="s">
        <v>144</v>
      </c>
    </row>
    <row r="37" spans="2:17" ht="16.5" thickBot="1" x14ac:dyDescent="0.25">
      <c r="B37" s="101">
        <v>21</v>
      </c>
      <c r="C37" s="13" t="s">
        <v>105</v>
      </c>
      <c r="D37" s="185" t="s">
        <v>144</v>
      </c>
      <c r="E37" s="185" t="s">
        <v>144</v>
      </c>
      <c r="F37" s="185" t="s">
        <v>144</v>
      </c>
      <c r="G37" s="185" t="s">
        <v>144</v>
      </c>
      <c r="H37" s="185" t="s">
        <v>144</v>
      </c>
      <c r="I37" s="185" t="s">
        <v>144</v>
      </c>
      <c r="J37" s="185" t="s">
        <v>144</v>
      </c>
      <c r="K37" s="185" t="s">
        <v>144</v>
      </c>
      <c r="L37" s="185" t="s">
        <v>144</v>
      </c>
      <c r="M37" s="185" t="s">
        <v>144</v>
      </c>
      <c r="N37" s="185" t="s">
        <v>144</v>
      </c>
      <c r="O37" s="185" t="s">
        <v>144</v>
      </c>
      <c r="P37" s="185" t="s">
        <v>144</v>
      </c>
      <c r="Q37" s="185" t="s">
        <v>144</v>
      </c>
    </row>
    <row r="38" spans="2:17" ht="16.5" thickBot="1" x14ac:dyDescent="0.25">
      <c r="B38" s="101">
        <v>22</v>
      </c>
      <c r="C38" s="13" t="s">
        <v>72</v>
      </c>
      <c r="D38" s="185" t="s">
        <v>144</v>
      </c>
      <c r="E38" s="185" t="s">
        <v>144</v>
      </c>
      <c r="F38" s="185" t="s">
        <v>144</v>
      </c>
      <c r="G38" s="185" t="s">
        <v>144</v>
      </c>
      <c r="H38" s="185" t="s">
        <v>144</v>
      </c>
      <c r="I38" s="185" t="s">
        <v>144</v>
      </c>
      <c r="J38" s="185" t="s">
        <v>144</v>
      </c>
      <c r="K38" s="185" t="s">
        <v>144</v>
      </c>
      <c r="L38" s="185" t="s">
        <v>144</v>
      </c>
      <c r="M38" s="185" t="s">
        <v>144</v>
      </c>
      <c r="N38" s="185" t="s">
        <v>144</v>
      </c>
      <c r="O38" s="185" t="s">
        <v>144</v>
      </c>
      <c r="P38" s="185" t="s">
        <v>144</v>
      </c>
      <c r="Q38" s="185" t="s">
        <v>144</v>
      </c>
    </row>
    <row r="39" spans="2:17" ht="16.5" thickBot="1" x14ac:dyDescent="0.25">
      <c r="B39" s="101">
        <v>23</v>
      </c>
      <c r="C39" s="60" t="s">
        <v>106</v>
      </c>
      <c r="D39" s="183"/>
      <c r="E39" s="183"/>
      <c r="F39" s="183"/>
      <c r="G39" s="183"/>
      <c r="H39" s="183"/>
      <c r="I39" s="183"/>
      <c r="J39" s="183"/>
      <c r="K39" s="183"/>
      <c r="L39" s="183"/>
      <c r="M39" s="183"/>
      <c r="N39" s="183"/>
      <c r="O39" s="183"/>
      <c r="P39" s="183"/>
      <c r="Q39" s="183"/>
    </row>
    <row r="40" spans="2:17" ht="16.5" thickBot="1" x14ac:dyDescent="0.25">
      <c r="B40" s="101">
        <v>24</v>
      </c>
      <c r="C40" s="60" t="s">
        <v>69</v>
      </c>
      <c r="D40" s="185" t="s">
        <v>144</v>
      </c>
      <c r="E40" s="185" t="s">
        <v>144</v>
      </c>
      <c r="F40" s="185" t="s">
        <v>144</v>
      </c>
      <c r="G40" s="185" t="s">
        <v>144</v>
      </c>
      <c r="H40" s="185" t="s">
        <v>144</v>
      </c>
      <c r="I40" s="185" t="s">
        <v>144</v>
      </c>
      <c r="J40" s="185" t="s">
        <v>144</v>
      </c>
      <c r="K40" s="185" t="s">
        <v>144</v>
      </c>
      <c r="L40" s="185" t="s">
        <v>144</v>
      </c>
      <c r="M40" s="185" t="s">
        <v>144</v>
      </c>
      <c r="N40" s="185" t="s">
        <v>144</v>
      </c>
      <c r="O40" s="185" t="s">
        <v>144</v>
      </c>
      <c r="P40" s="185" t="s">
        <v>144</v>
      </c>
      <c r="Q40" s="185" t="s">
        <v>144</v>
      </c>
    </row>
    <row r="41" spans="2:17" ht="16.5" thickBot="1" x14ac:dyDescent="0.25">
      <c r="B41" s="101">
        <v>25</v>
      </c>
      <c r="C41" s="25" t="s">
        <v>107</v>
      </c>
      <c r="D41" s="185" t="s">
        <v>144</v>
      </c>
      <c r="E41" s="185" t="s">
        <v>144</v>
      </c>
      <c r="F41" s="185" t="s">
        <v>144</v>
      </c>
      <c r="G41" s="185" t="s">
        <v>144</v>
      </c>
      <c r="H41" s="185" t="s">
        <v>144</v>
      </c>
      <c r="I41" s="185" t="s">
        <v>144</v>
      </c>
      <c r="J41" s="185" t="s">
        <v>144</v>
      </c>
      <c r="K41" s="185" t="s">
        <v>144</v>
      </c>
      <c r="L41" s="185" t="s">
        <v>144</v>
      </c>
      <c r="M41" s="185" t="s">
        <v>144</v>
      </c>
      <c r="N41" s="185" t="s">
        <v>144</v>
      </c>
      <c r="O41" s="185" t="s">
        <v>144</v>
      </c>
      <c r="P41" s="185" t="s">
        <v>144</v>
      </c>
      <c r="Q41" s="185" t="s">
        <v>144</v>
      </c>
    </row>
    <row r="42" spans="2:17" ht="16.5" thickBot="1" x14ac:dyDescent="0.25">
      <c r="B42" s="101">
        <v>26</v>
      </c>
      <c r="C42" s="25" t="s">
        <v>108</v>
      </c>
      <c r="D42" s="186"/>
      <c r="E42" s="186"/>
      <c r="F42" s="186"/>
      <c r="G42" s="186"/>
      <c r="H42" s="186"/>
      <c r="I42" s="186"/>
      <c r="J42" s="186"/>
      <c r="K42" s="186"/>
      <c r="L42" s="186"/>
      <c r="M42" s="186"/>
      <c r="N42" s="186"/>
      <c r="O42" s="186"/>
      <c r="P42" s="186"/>
      <c r="Q42" s="186"/>
    </row>
    <row r="43" spans="2:17" ht="16.5" thickBot="1" x14ac:dyDescent="0.25">
      <c r="B43" s="101">
        <v>27</v>
      </c>
      <c r="C43" s="61" t="s">
        <v>109</v>
      </c>
      <c r="D43" s="185" t="s">
        <v>144</v>
      </c>
      <c r="E43" s="185" t="s">
        <v>144</v>
      </c>
      <c r="F43" s="185" t="s">
        <v>144</v>
      </c>
      <c r="G43" s="185" t="s">
        <v>144</v>
      </c>
      <c r="H43" s="185" t="s">
        <v>144</v>
      </c>
      <c r="I43" s="185" t="s">
        <v>144</v>
      </c>
      <c r="J43" s="185" t="s">
        <v>144</v>
      </c>
      <c r="K43" s="185" t="s">
        <v>144</v>
      </c>
      <c r="L43" s="185" t="s">
        <v>144</v>
      </c>
      <c r="M43" s="185" t="s">
        <v>144</v>
      </c>
      <c r="N43" s="185" t="s">
        <v>144</v>
      </c>
      <c r="O43" s="185" t="s">
        <v>144</v>
      </c>
      <c r="P43" s="185" t="s">
        <v>144</v>
      </c>
      <c r="Q43" s="185" t="s">
        <v>144</v>
      </c>
    </row>
    <row r="44" spans="2:17" ht="16.5" thickBot="1" x14ac:dyDescent="0.25">
      <c r="B44" s="101">
        <v>28</v>
      </c>
      <c r="C44" s="61" t="s">
        <v>110</v>
      </c>
      <c r="D44" s="185" t="s">
        <v>144</v>
      </c>
      <c r="E44" s="185" t="s">
        <v>144</v>
      </c>
      <c r="F44" s="185" t="s">
        <v>144</v>
      </c>
      <c r="G44" s="185" t="s">
        <v>144</v>
      </c>
      <c r="H44" s="185" t="s">
        <v>144</v>
      </c>
      <c r="I44" s="185" t="s">
        <v>144</v>
      </c>
      <c r="J44" s="185" t="s">
        <v>144</v>
      </c>
      <c r="K44" s="185" t="s">
        <v>144</v>
      </c>
      <c r="L44" s="185" t="s">
        <v>144</v>
      </c>
      <c r="M44" s="185" t="s">
        <v>144</v>
      </c>
      <c r="N44" s="185" t="s">
        <v>144</v>
      </c>
      <c r="O44" s="185" t="s">
        <v>144</v>
      </c>
      <c r="P44" s="185" t="s">
        <v>144</v>
      </c>
      <c r="Q44" s="185" t="s">
        <v>144</v>
      </c>
    </row>
    <row r="45" spans="2:17" ht="16.5" thickBot="1" x14ac:dyDescent="0.25">
      <c r="B45" s="101">
        <v>29</v>
      </c>
      <c r="C45" s="62" t="s">
        <v>111</v>
      </c>
      <c r="D45" s="186"/>
      <c r="E45" s="186"/>
      <c r="F45" s="186"/>
      <c r="G45" s="186"/>
      <c r="H45" s="186"/>
      <c r="I45" s="186"/>
      <c r="J45" s="187"/>
      <c r="K45" s="187"/>
      <c r="L45" s="187"/>
      <c r="M45" s="187"/>
      <c r="N45" s="187"/>
      <c r="O45" s="187"/>
      <c r="P45" s="187"/>
      <c r="Q45" s="187"/>
    </row>
    <row r="46" spans="2:17" ht="16.5" thickBot="1" x14ac:dyDescent="0.25">
      <c r="B46" s="101">
        <v>30</v>
      </c>
      <c r="C46" s="63" t="s">
        <v>112</v>
      </c>
      <c r="D46" s="185" t="s">
        <v>144</v>
      </c>
      <c r="E46" s="185" t="s">
        <v>144</v>
      </c>
      <c r="F46" s="185" t="s">
        <v>144</v>
      </c>
      <c r="G46" s="185" t="s">
        <v>144</v>
      </c>
      <c r="H46" s="185" t="s">
        <v>144</v>
      </c>
      <c r="I46" s="185" t="s">
        <v>144</v>
      </c>
      <c r="J46" s="188"/>
      <c r="K46" s="188"/>
      <c r="L46" s="188"/>
      <c r="M46" s="188"/>
      <c r="N46" s="188"/>
      <c r="O46" s="188"/>
      <c r="P46" s="188"/>
      <c r="Q46" s="188"/>
    </row>
    <row r="47" spans="2:17" ht="16.5" thickBot="1" x14ac:dyDescent="0.25">
      <c r="B47" s="101">
        <v>31</v>
      </c>
      <c r="C47" s="26" t="s">
        <v>113</v>
      </c>
      <c r="D47" s="185" t="s">
        <v>144</v>
      </c>
      <c r="E47" s="185" t="s">
        <v>144</v>
      </c>
      <c r="F47" s="185" t="s">
        <v>144</v>
      </c>
      <c r="G47" s="185" t="s">
        <v>144</v>
      </c>
      <c r="H47" s="185" t="s">
        <v>144</v>
      </c>
      <c r="I47" s="185" t="s">
        <v>144</v>
      </c>
      <c r="J47" s="189"/>
      <c r="K47" s="189"/>
      <c r="L47" s="189"/>
      <c r="M47" s="189"/>
      <c r="N47" s="189"/>
      <c r="O47" s="189"/>
      <c r="P47" s="189"/>
      <c r="Q47" s="189"/>
    </row>
    <row r="48" spans="2:17" ht="16.5" thickBot="1" x14ac:dyDescent="0.25">
      <c r="B48" s="101">
        <v>32</v>
      </c>
      <c r="C48" s="27" t="s">
        <v>114</v>
      </c>
      <c r="D48" s="185" t="s">
        <v>144</v>
      </c>
      <c r="E48" s="185" t="s">
        <v>144</v>
      </c>
      <c r="F48" s="185" t="s">
        <v>144</v>
      </c>
      <c r="G48" s="185" t="s">
        <v>144</v>
      </c>
      <c r="H48" s="185" t="s">
        <v>144</v>
      </c>
      <c r="I48" s="185" t="s">
        <v>144</v>
      </c>
      <c r="J48" s="189"/>
      <c r="K48" s="189"/>
      <c r="L48" s="189"/>
      <c r="M48" s="189"/>
      <c r="N48" s="189"/>
      <c r="O48" s="189"/>
      <c r="P48" s="189"/>
      <c r="Q48" s="189"/>
    </row>
    <row r="49" spans="2:17" ht="16.5" thickBot="1" x14ac:dyDescent="0.25">
      <c r="B49" s="101">
        <v>33</v>
      </c>
      <c r="C49" s="27" t="s">
        <v>115</v>
      </c>
      <c r="D49" s="185" t="s">
        <v>144</v>
      </c>
      <c r="E49" s="185" t="s">
        <v>144</v>
      </c>
      <c r="F49" s="185" t="s">
        <v>144</v>
      </c>
      <c r="G49" s="185" t="s">
        <v>144</v>
      </c>
      <c r="H49" s="185" t="s">
        <v>144</v>
      </c>
      <c r="I49" s="185" t="s">
        <v>144</v>
      </c>
      <c r="J49" s="181"/>
      <c r="K49" s="181"/>
      <c r="L49" s="181"/>
      <c r="M49" s="181"/>
      <c r="N49" s="181"/>
      <c r="O49" s="181"/>
      <c r="P49" s="181"/>
      <c r="Q49" s="181"/>
    </row>
    <row r="50" spans="2:17" ht="16.5" thickBot="1" x14ac:dyDescent="0.25">
      <c r="B50" s="101">
        <v>34</v>
      </c>
      <c r="C50" s="27" t="s">
        <v>116</v>
      </c>
      <c r="D50" s="185" t="s">
        <v>144</v>
      </c>
      <c r="E50" s="185" t="s">
        <v>144</v>
      </c>
      <c r="F50" s="185" t="s">
        <v>144</v>
      </c>
      <c r="G50" s="185" t="s">
        <v>144</v>
      </c>
      <c r="H50" s="185" t="s">
        <v>144</v>
      </c>
      <c r="I50" s="185" t="s">
        <v>144</v>
      </c>
      <c r="J50" s="186"/>
      <c r="K50" s="186"/>
      <c r="L50" s="186"/>
      <c r="M50" s="186"/>
      <c r="N50" s="186"/>
      <c r="O50" s="186"/>
      <c r="P50" s="186"/>
      <c r="Q50" s="186"/>
    </row>
    <row r="51" spans="2:17" ht="16.5" thickBot="1" x14ac:dyDescent="0.25">
      <c r="B51" s="101">
        <v>35</v>
      </c>
      <c r="C51" s="61" t="s">
        <v>117</v>
      </c>
      <c r="D51" s="186"/>
      <c r="E51" s="186"/>
      <c r="F51" s="186"/>
      <c r="G51" s="186"/>
      <c r="H51" s="186"/>
      <c r="I51" s="186"/>
      <c r="J51" s="186"/>
      <c r="K51" s="186"/>
      <c r="L51" s="186"/>
      <c r="M51" s="186"/>
      <c r="N51" s="186"/>
      <c r="O51" s="186"/>
      <c r="P51" s="186"/>
      <c r="Q51" s="186"/>
    </row>
    <row r="52" spans="2:17" ht="16.5" thickBot="1" x14ac:dyDescent="0.25">
      <c r="B52" s="101">
        <v>36</v>
      </c>
      <c r="C52" s="28" t="s">
        <v>118</v>
      </c>
      <c r="D52" s="167"/>
      <c r="E52" s="167"/>
      <c r="F52" s="167"/>
      <c r="G52" s="167"/>
      <c r="H52" s="167"/>
      <c r="I52" s="167"/>
      <c r="J52" s="167"/>
      <c r="K52" s="167"/>
      <c r="L52" s="167"/>
      <c r="M52" s="167"/>
      <c r="N52" s="167"/>
      <c r="O52" s="167"/>
      <c r="P52" s="167"/>
      <c r="Q52" s="167"/>
    </row>
    <row r="53" spans="2:17" ht="16.5" thickBot="1" x14ac:dyDescent="0.25">
      <c r="B53" s="101">
        <v>37</v>
      </c>
      <c r="C53" s="29" t="s">
        <v>119</v>
      </c>
      <c r="D53" s="188"/>
      <c r="E53" s="188"/>
      <c r="F53" s="188"/>
      <c r="G53" s="188"/>
      <c r="H53" s="188"/>
      <c r="I53" s="188"/>
      <c r="J53" s="188"/>
      <c r="K53" s="188"/>
      <c r="L53" s="188"/>
      <c r="M53" s="188"/>
      <c r="N53" s="188"/>
      <c r="O53" s="188"/>
      <c r="P53" s="188"/>
      <c r="Q53" s="188"/>
    </row>
    <row r="54" spans="2:17" ht="16.5" thickBot="1" x14ac:dyDescent="0.25">
      <c r="B54" s="101">
        <v>38</v>
      </c>
      <c r="C54" s="30" t="s">
        <v>120</v>
      </c>
      <c r="D54" s="190"/>
      <c r="E54" s="190"/>
      <c r="F54" s="190"/>
      <c r="G54" s="190"/>
      <c r="H54" s="190"/>
      <c r="I54" s="190"/>
      <c r="J54" s="190"/>
      <c r="K54" s="190"/>
      <c r="L54" s="190"/>
      <c r="M54" s="190"/>
      <c r="N54" s="190"/>
      <c r="O54" s="190"/>
      <c r="P54" s="190"/>
      <c r="Q54" s="190"/>
    </row>
    <row r="55" spans="2:17" ht="16.5" thickBot="1" x14ac:dyDescent="0.25">
      <c r="B55" s="101">
        <v>39</v>
      </c>
      <c r="C55" s="31" t="s">
        <v>121</v>
      </c>
      <c r="D55" s="191"/>
      <c r="E55" s="191"/>
      <c r="F55" s="191"/>
      <c r="G55" s="191"/>
      <c r="H55" s="191"/>
      <c r="I55" s="191"/>
      <c r="J55" s="191"/>
      <c r="K55" s="191"/>
      <c r="L55" s="191"/>
      <c r="M55" s="191"/>
      <c r="N55" s="191"/>
      <c r="O55" s="191"/>
      <c r="P55" s="191"/>
      <c r="Q55" s="191"/>
    </row>
    <row r="56" spans="2:17" ht="16.5" thickBot="1" x14ac:dyDescent="0.25">
      <c r="B56" s="101">
        <v>40</v>
      </c>
      <c r="C56" s="32" t="s">
        <v>122</v>
      </c>
      <c r="D56" s="185" t="s">
        <v>144</v>
      </c>
      <c r="E56" s="185" t="s">
        <v>144</v>
      </c>
      <c r="F56" s="185" t="s">
        <v>144</v>
      </c>
      <c r="G56" s="185" t="s">
        <v>144</v>
      </c>
      <c r="H56" s="185" t="s">
        <v>144</v>
      </c>
      <c r="I56" s="185" t="s">
        <v>144</v>
      </c>
      <c r="J56" s="185" t="s">
        <v>144</v>
      </c>
      <c r="K56" s="185" t="s">
        <v>144</v>
      </c>
      <c r="L56" s="185" t="s">
        <v>144</v>
      </c>
      <c r="M56" s="185" t="s">
        <v>144</v>
      </c>
      <c r="N56" s="185" t="s">
        <v>144</v>
      </c>
      <c r="O56" s="185" t="s">
        <v>144</v>
      </c>
      <c r="P56" s="185" t="s">
        <v>144</v>
      </c>
      <c r="Q56" s="185" t="s">
        <v>144</v>
      </c>
    </row>
    <row r="57" spans="2:17" ht="16.5" thickBot="1" x14ac:dyDescent="0.25">
      <c r="B57" s="101">
        <v>41</v>
      </c>
      <c r="C57" s="32" t="s">
        <v>123</v>
      </c>
      <c r="D57" s="185" t="s">
        <v>144</v>
      </c>
      <c r="E57" s="185" t="s">
        <v>144</v>
      </c>
      <c r="F57" s="185" t="s">
        <v>144</v>
      </c>
      <c r="G57" s="185" t="s">
        <v>144</v>
      </c>
      <c r="H57" s="185" t="s">
        <v>144</v>
      </c>
      <c r="I57" s="185" t="s">
        <v>144</v>
      </c>
      <c r="J57" s="185" t="s">
        <v>144</v>
      </c>
      <c r="K57" s="185" t="s">
        <v>144</v>
      </c>
      <c r="L57" s="185" t="s">
        <v>144</v>
      </c>
      <c r="M57" s="185" t="s">
        <v>144</v>
      </c>
      <c r="N57" s="185" t="s">
        <v>144</v>
      </c>
      <c r="O57" s="185" t="s">
        <v>144</v>
      </c>
      <c r="P57" s="185" t="s">
        <v>144</v>
      </c>
      <c r="Q57" s="185" t="s">
        <v>144</v>
      </c>
    </row>
    <row r="58" spans="2:17" ht="16.5" thickBot="1" x14ac:dyDescent="0.3">
      <c r="B58" s="101">
        <v>42</v>
      </c>
      <c r="C58" s="33" t="s">
        <v>124</v>
      </c>
      <c r="D58" s="192"/>
      <c r="E58" s="192"/>
      <c r="F58" s="192"/>
      <c r="G58" s="192"/>
      <c r="H58" s="192"/>
      <c r="I58" s="192"/>
      <c r="J58" s="192"/>
      <c r="K58" s="192"/>
      <c r="L58" s="192"/>
      <c r="M58" s="192"/>
      <c r="N58" s="192"/>
      <c r="O58" s="192"/>
      <c r="P58" s="192"/>
      <c r="Q58" s="192"/>
    </row>
    <row r="59" spans="2:17" ht="13.5" thickBot="1" x14ac:dyDescent="0.25">
      <c r="B59" s="101"/>
      <c r="C59" s="34"/>
      <c r="D59" s="193"/>
      <c r="E59" s="193"/>
      <c r="F59" s="193"/>
      <c r="G59" s="193"/>
      <c r="H59" s="193"/>
      <c r="I59" s="193"/>
      <c r="J59" s="193"/>
      <c r="K59" s="193"/>
      <c r="L59" s="193"/>
      <c r="M59" s="193"/>
      <c r="N59" s="193"/>
      <c r="O59" s="193"/>
      <c r="P59" s="193"/>
      <c r="Q59" s="193"/>
    </row>
    <row r="60" spans="2:17" ht="18.75" thickBot="1" x14ac:dyDescent="0.25">
      <c r="B60" s="101">
        <v>43</v>
      </c>
      <c r="C60" s="35" t="s">
        <v>125</v>
      </c>
      <c r="D60" s="194" t="s">
        <v>144</v>
      </c>
      <c r="E60" s="194" t="s">
        <v>144</v>
      </c>
      <c r="F60" s="194" t="s">
        <v>144</v>
      </c>
      <c r="G60" s="194" t="s">
        <v>144</v>
      </c>
      <c r="H60" s="194" t="s">
        <v>144</v>
      </c>
      <c r="I60" s="194" t="s">
        <v>144</v>
      </c>
      <c r="J60" s="194" t="s">
        <v>144</v>
      </c>
      <c r="K60" s="194" t="s">
        <v>144</v>
      </c>
      <c r="L60" s="194" t="s">
        <v>144</v>
      </c>
      <c r="M60" s="194" t="s">
        <v>144</v>
      </c>
      <c r="N60" s="194" t="s">
        <v>144</v>
      </c>
      <c r="O60" s="166" t="s">
        <v>144</v>
      </c>
      <c r="P60" s="166" t="s">
        <v>144</v>
      </c>
      <c r="Q60" s="166" t="s">
        <v>144</v>
      </c>
    </row>
    <row r="62" spans="2:17" ht="15" x14ac:dyDescent="0.2">
      <c r="C62" s="121" t="s">
        <v>126</v>
      </c>
    </row>
    <row r="63" spans="2:17" ht="15" x14ac:dyDescent="0.2">
      <c r="C63" s="121" t="s">
        <v>127</v>
      </c>
    </row>
    <row r="64" spans="2:17" ht="15" x14ac:dyDescent="0.2">
      <c r="C64" s="121" t="s">
        <v>128</v>
      </c>
    </row>
    <row r="65" spans="3:3" ht="15" x14ac:dyDescent="0.2">
      <c r="C65" s="121" t="s">
        <v>129</v>
      </c>
    </row>
    <row r="66" spans="3:3" ht="15" x14ac:dyDescent="0.2">
      <c r="C66" s="121" t="s">
        <v>130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7"/>
  <sheetViews>
    <sheetView tabSelected="1" zoomScale="70" zoomScaleNormal="70" workbookViewId="0">
      <selection activeCell="L20" sqref="L20"/>
    </sheetView>
  </sheetViews>
  <sheetFormatPr defaultColWidth="8.5" defaultRowHeight="16.5" customHeight="1" x14ac:dyDescent="0.2"/>
  <cols>
    <col min="1" max="1" width="49.1640625" style="1" customWidth="1"/>
    <col min="2" max="15" width="15.6640625" style="1" customWidth="1"/>
    <col min="16" max="16384" width="8.5" style="1"/>
  </cols>
  <sheetData>
    <row r="1" spans="1:15" ht="16.5" customHeight="1" x14ac:dyDescent="0.2">
      <c r="A1" s="158" t="s">
        <v>36</v>
      </c>
      <c r="B1" s="159"/>
      <c r="C1" s="159"/>
      <c r="D1" s="159"/>
      <c r="E1" s="159"/>
      <c r="F1" s="159"/>
      <c r="G1" s="159"/>
      <c r="H1" s="159"/>
      <c r="I1" s="159"/>
      <c r="J1" s="159"/>
      <c r="K1" s="159"/>
      <c r="L1" s="159"/>
      <c r="M1" s="159"/>
      <c r="N1" s="159"/>
      <c r="O1" s="159"/>
    </row>
    <row r="2" spans="1:15" ht="16.5" customHeight="1" x14ac:dyDescent="0.2">
      <c r="A2" s="160" t="str">
        <f>'FormsList&amp;FilerInfo'!B2</f>
        <v>Clean Power Alliance of Southern California</v>
      </c>
      <c r="B2" s="161"/>
      <c r="C2" s="161"/>
      <c r="D2" s="161"/>
      <c r="E2" s="161"/>
      <c r="F2" s="161"/>
      <c r="G2" s="161"/>
      <c r="H2" s="161"/>
      <c r="I2" s="161"/>
      <c r="J2" s="161"/>
      <c r="K2" s="161"/>
      <c r="L2" s="161"/>
      <c r="M2" s="161"/>
      <c r="N2" s="161"/>
      <c r="O2" s="161"/>
    </row>
    <row r="3" spans="1:15" ht="16.5" customHeight="1" x14ac:dyDescent="0.2">
      <c r="A3" s="64"/>
      <c r="B3" s="65"/>
      <c r="C3" s="65"/>
      <c r="D3" s="65"/>
      <c r="E3" s="65"/>
      <c r="F3" s="65"/>
      <c r="G3" s="65"/>
      <c r="H3" s="65"/>
      <c r="I3" s="65"/>
      <c r="J3" s="65"/>
      <c r="K3" s="65"/>
      <c r="L3" s="65"/>
      <c r="M3" s="65"/>
      <c r="N3" s="65"/>
      <c r="O3" s="65"/>
    </row>
    <row r="4" spans="1:15" ht="16.5" customHeight="1" x14ac:dyDescent="0.2">
      <c r="A4" s="162" t="s">
        <v>131</v>
      </c>
      <c r="B4" s="163"/>
      <c r="C4" s="163"/>
      <c r="D4" s="163"/>
      <c r="E4" s="163"/>
      <c r="F4" s="163"/>
      <c r="G4" s="163"/>
      <c r="H4" s="163"/>
      <c r="I4" s="163"/>
      <c r="J4" s="163"/>
      <c r="K4" s="163"/>
      <c r="L4" s="163"/>
      <c r="M4" s="163"/>
      <c r="N4" s="163"/>
      <c r="O4" s="163"/>
    </row>
    <row r="5" spans="1:15" ht="16.5" customHeight="1" x14ac:dyDescent="0.2">
      <c r="A5" s="164" t="s">
        <v>82</v>
      </c>
      <c r="B5" s="165"/>
      <c r="C5" s="165"/>
      <c r="D5" s="165"/>
      <c r="E5" s="165"/>
      <c r="F5" s="165"/>
      <c r="G5" s="165"/>
      <c r="H5" s="165"/>
      <c r="I5" s="165"/>
      <c r="J5" s="165"/>
      <c r="K5" s="165"/>
      <c r="L5" s="165"/>
      <c r="M5" s="165"/>
      <c r="N5" s="165"/>
      <c r="O5" s="165"/>
    </row>
    <row r="6" spans="1:15" ht="22.5" customHeight="1" thickBot="1" x14ac:dyDescent="0.25">
      <c r="A6" s="66"/>
      <c r="B6" s="67"/>
      <c r="C6" s="67"/>
      <c r="D6" s="67"/>
      <c r="E6" s="67"/>
      <c r="F6" s="67"/>
      <c r="G6" s="67"/>
      <c r="H6" s="67"/>
      <c r="I6" s="67"/>
      <c r="J6" s="67"/>
      <c r="K6" s="67"/>
      <c r="L6" s="67"/>
      <c r="M6" s="67"/>
      <c r="N6" s="67"/>
      <c r="O6" s="67"/>
    </row>
    <row r="7" spans="1:15" ht="16.5" customHeight="1" x14ac:dyDescent="0.25">
      <c r="A7" s="68"/>
      <c r="B7" s="69">
        <v>2023</v>
      </c>
      <c r="C7" s="69">
        <v>2024</v>
      </c>
      <c r="D7" s="69">
        <v>2025</v>
      </c>
      <c r="E7" s="69">
        <v>2026</v>
      </c>
      <c r="F7" s="69">
        <v>2027</v>
      </c>
      <c r="G7" s="69">
        <v>2028</v>
      </c>
      <c r="H7" s="69">
        <v>2029</v>
      </c>
      <c r="I7" s="69">
        <v>2030</v>
      </c>
      <c r="J7" s="69">
        <v>2031</v>
      </c>
      <c r="K7" s="69">
        <v>2032</v>
      </c>
      <c r="L7" s="69">
        <v>2033</v>
      </c>
      <c r="M7" s="69">
        <v>2034</v>
      </c>
      <c r="N7" s="69">
        <v>2035</v>
      </c>
      <c r="O7" s="69">
        <v>2036</v>
      </c>
    </row>
    <row r="8" spans="1:15" ht="16.5" customHeight="1" thickBot="1" x14ac:dyDescent="0.25">
      <c r="A8" s="70"/>
      <c r="B8" s="71"/>
      <c r="C8" s="71"/>
      <c r="D8" s="71"/>
      <c r="E8" s="71"/>
      <c r="F8" s="71"/>
      <c r="G8" s="71"/>
      <c r="H8" s="71"/>
      <c r="I8" s="71"/>
      <c r="J8" s="71"/>
      <c r="K8" s="71"/>
      <c r="L8" s="71"/>
      <c r="M8" s="71"/>
      <c r="N8" s="71"/>
      <c r="O8" s="72"/>
    </row>
    <row r="9" spans="1:15" ht="16.5" customHeight="1" x14ac:dyDescent="0.2">
      <c r="A9" s="73" t="s">
        <v>132</v>
      </c>
      <c r="B9" s="195" t="s">
        <v>144</v>
      </c>
      <c r="C9" s="195" t="s">
        <v>144</v>
      </c>
      <c r="D9" s="195" t="s">
        <v>144</v>
      </c>
      <c r="E9" s="195" t="s">
        <v>144</v>
      </c>
      <c r="F9" s="195" t="s">
        <v>144</v>
      </c>
      <c r="G9" s="195" t="s">
        <v>144</v>
      </c>
      <c r="H9" s="195" t="s">
        <v>144</v>
      </c>
      <c r="I9" s="195" t="s">
        <v>144</v>
      </c>
      <c r="J9" s="195" t="s">
        <v>144</v>
      </c>
      <c r="K9" s="195" t="s">
        <v>144</v>
      </c>
      <c r="L9" s="195" t="s">
        <v>144</v>
      </c>
      <c r="M9" s="195" t="s">
        <v>144</v>
      </c>
      <c r="N9" s="195" t="s">
        <v>144</v>
      </c>
      <c r="O9" s="195" t="s">
        <v>144</v>
      </c>
    </row>
    <row r="10" spans="1:15" ht="16.5" customHeight="1" thickBot="1" x14ac:dyDescent="0.25">
      <c r="A10" s="74" t="s">
        <v>133</v>
      </c>
      <c r="B10" s="196"/>
      <c r="C10" s="196"/>
      <c r="D10" s="196"/>
      <c r="E10" s="196"/>
      <c r="F10" s="196"/>
      <c r="G10" s="196"/>
      <c r="H10" s="196"/>
      <c r="I10" s="196"/>
      <c r="J10" s="196"/>
      <c r="K10" s="196"/>
      <c r="L10" s="196"/>
      <c r="M10" s="196"/>
      <c r="N10" s="196"/>
      <c r="O10" s="197"/>
    </row>
    <row r="11" spans="1:15" ht="16.5" customHeight="1" x14ac:dyDescent="0.2">
      <c r="A11" s="75" t="s">
        <v>134</v>
      </c>
      <c r="B11" s="198" t="s">
        <v>144</v>
      </c>
      <c r="C11" s="198" t="s">
        <v>144</v>
      </c>
      <c r="D11" s="198" t="s">
        <v>144</v>
      </c>
      <c r="E11" s="198" t="s">
        <v>144</v>
      </c>
      <c r="F11" s="198" t="s">
        <v>144</v>
      </c>
      <c r="G11" s="198" t="s">
        <v>144</v>
      </c>
      <c r="H11" s="198" t="s">
        <v>144</v>
      </c>
      <c r="I11" s="198" t="s">
        <v>144</v>
      </c>
      <c r="J11" s="198" t="s">
        <v>144</v>
      </c>
      <c r="K11" s="198" t="s">
        <v>144</v>
      </c>
      <c r="L11" s="198" t="s">
        <v>144</v>
      </c>
      <c r="M11" s="198" t="s">
        <v>144</v>
      </c>
      <c r="N11" s="198" t="s">
        <v>144</v>
      </c>
      <c r="O11" s="198" t="s">
        <v>144</v>
      </c>
    </row>
    <row r="12" spans="1:15" ht="16.5" customHeight="1" thickBot="1" x14ac:dyDescent="0.25">
      <c r="A12" s="76" t="s">
        <v>135</v>
      </c>
      <c r="B12" s="199" t="s">
        <v>144</v>
      </c>
      <c r="C12" s="200" t="s">
        <v>144</v>
      </c>
      <c r="D12" s="200" t="s">
        <v>144</v>
      </c>
      <c r="E12" s="200" t="s">
        <v>144</v>
      </c>
      <c r="F12" s="200" t="s">
        <v>144</v>
      </c>
      <c r="G12" s="200" t="s">
        <v>144</v>
      </c>
      <c r="H12" s="200" t="s">
        <v>144</v>
      </c>
      <c r="I12" s="200" t="s">
        <v>144</v>
      </c>
      <c r="J12" s="200" t="s">
        <v>144</v>
      </c>
      <c r="K12" s="200" t="s">
        <v>144</v>
      </c>
      <c r="L12" s="200" t="s">
        <v>144</v>
      </c>
      <c r="M12" s="200" t="s">
        <v>144</v>
      </c>
      <c r="N12" s="200" t="s">
        <v>144</v>
      </c>
      <c r="O12" s="201" t="s">
        <v>144</v>
      </c>
    </row>
    <row r="13" spans="1:15" ht="16.5" customHeight="1" thickBot="1" x14ac:dyDescent="0.25">
      <c r="A13" s="76" t="s">
        <v>136</v>
      </c>
      <c r="B13" s="198" t="s">
        <v>144</v>
      </c>
      <c r="C13" s="200" t="s">
        <v>144</v>
      </c>
      <c r="D13" s="200" t="s">
        <v>144</v>
      </c>
      <c r="E13" s="200" t="s">
        <v>144</v>
      </c>
      <c r="F13" s="200" t="s">
        <v>144</v>
      </c>
      <c r="G13" s="200" t="s">
        <v>144</v>
      </c>
      <c r="H13" s="200" t="s">
        <v>144</v>
      </c>
      <c r="I13" s="200" t="s">
        <v>144</v>
      </c>
      <c r="J13" s="200" t="s">
        <v>144</v>
      </c>
      <c r="K13" s="200" t="s">
        <v>144</v>
      </c>
      <c r="L13" s="200" t="s">
        <v>144</v>
      </c>
      <c r="M13" s="200" t="s">
        <v>144</v>
      </c>
      <c r="N13" s="200" t="s">
        <v>144</v>
      </c>
      <c r="O13" s="201" t="s">
        <v>144</v>
      </c>
    </row>
    <row r="14" spans="1:15" ht="16.5" customHeight="1" x14ac:dyDescent="0.2">
      <c r="A14" s="76" t="s">
        <v>137</v>
      </c>
      <c r="B14" s="198" t="s">
        <v>144</v>
      </c>
      <c r="C14" s="200" t="s">
        <v>144</v>
      </c>
      <c r="D14" s="200" t="s">
        <v>144</v>
      </c>
      <c r="E14" s="200" t="s">
        <v>144</v>
      </c>
      <c r="F14" s="200" t="s">
        <v>144</v>
      </c>
      <c r="G14" s="200" t="s">
        <v>144</v>
      </c>
      <c r="H14" s="200" t="s">
        <v>144</v>
      </c>
      <c r="I14" s="200" t="s">
        <v>144</v>
      </c>
      <c r="J14" s="200" t="s">
        <v>144</v>
      </c>
      <c r="K14" s="200" t="s">
        <v>144</v>
      </c>
      <c r="L14" s="200" t="s">
        <v>144</v>
      </c>
      <c r="M14" s="200" t="s">
        <v>144</v>
      </c>
      <c r="N14" s="200" t="s">
        <v>144</v>
      </c>
      <c r="O14" s="201" t="s">
        <v>144</v>
      </c>
    </row>
    <row r="15" spans="1:15" ht="16.5" customHeight="1" thickBot="1" x14ac:dyDescent="0.25">
      <c r="A15" s="77" t="s">
        <v>138</v>
      </c>
      <c r="B15" s="202" t="s">
        <v>144</v>
      </c>
      <c r="C15" s="202" t="s">
        <v>144</v>
      </c>
      <c r="D15" s="202" t="s">
        <v>144</v>
      </c>
      <c r="E15" s="202" t="s">
        <v>144</v>
      </c>
      <c r="F15" s="202" t="s">
        <v>144</v>
      </c>
      <c r="G15" s="202" t="s">
        <v>144</v>
      </c>
      <c r="H15" s="202" t="s">
        <v>144</v>
      </c>
      <c r="I15" s="202" t="s">
        <v>144</v>
      </c>
      <c r="J15" s="202" t="s">
        <v>144</v>
      </c>
      <c r="K15" s="202" t="s">
        <v>144</v>
      </c>
      <c r="L15" s="202" t="s">
        <v>144</v>
      </c>
      <c r="M15" s="202" t="s">
        <v>144</v>
      </c>
      <c r="N15" s="202" t="s">
        <v>144</v>
      </c>
      <c r="O15" s="203" t="s">
        <v>144</v>
      </c>
    </row>
    <row r="16" spans="1:15" ht="13.5" customHeight="1" thickTop="1" thickBot="1" x14ac:dyDescent="0.25">
      <c r="A16" s="78" t="s">
        <v>139</v>
      </c>
      <c r="B16" s="204" t="s">
        <v>144</v>
      </c>
      <c r="C16" s="204" t="s">
        <v>144</v>
      </c>
      <c r="D16" s="204" t="s">
        <v>144</v>
      </c>
      <c r="E16" s="204" t="s">
        <v>144</v>
      </c>
      <c r="F16" s="204" t="s">
        <v>144</v>
      </c>
      <c r="G16" s="204" t="s">
        <v>144</v>
      </c>
      <c r="H16" s="204" t="s">
        <v>144</v>
      </c>
      <c r="I16" s="204" t="s">
        <v>144</v>
      </c>
      <c r="J16" s="204" t="s">
        <v>144</v>
      </c>
      <c r="K16" s="204" t="s">
        <v>144</v>
      </c>
      <c r="L16" s="204" t="s">
        <v>144</v>
      </c>
      <c r="M16" s="204" t="s">
        <v>144</v>
      </c>
      <c r="N16" s="204" t="s">
        <v>144</v>
      </c>
      <c r="O16" s="204" t="s">
        <v>144</v>
      </c>
    </row>
    <row r="17" spans="1:15" ht="16.5" customHeight="1" thickBot="1" x14ac:dyDescent="0.25">
      <c r="A17" s="79" t="s">
        <v>140</v>
      </c>
      <c r="B17" s="169"/>
      <c r="C17" s="169"/>
      <c r="D17" s="169"/>
      <c r="E17" s="169"/>
      <c r="F17" s="169"/>
      <c r="G17" s="169"/>
      <c r="H17" s="169"/>
      <c r="I17" s="169"/>
      <c r="J17" s="169"/>
      <c r="K17" s="169"/>
      <c r="L17" s="169"/>
      <c r="M17" s="169"/>
      <c r="N17" s="169"/>
      <c r="O17" s="170"/>
    </row>
    <row r="18" spans="1:15" ht="16.5" customHeight="1" x14ac:dyDescent="0.2">
      <c r="A18" s="75" t="s">
        <v>134</v>
      </c>
      <c r="B18" s="205"/>
      <c r="C18" s="205"/>
      <c r="D18" s="205"/>
      <c r="E18" s="205"/>
      <c r="F18" s="205"/>
      <c r="G18" s="205"/>
      <c r="H18" s="205"/>
      <c r="I18" s="205"/>
      <c r="J18" s="205"/>
      <c r="K18" s="205"/>
      <c r="L18" s="205"/>
      <c r="M18" s="205"/>
      <c r="N18" s="205"/>
      <c r="O18" s="206"/>
    </row>
    <row r="19" spans="1:15" ht="16.5" customHeight="1" x14ac:dyDescent="0.2">
      <c r="A19" s="76" t="s">
        <v>135</v>
      </c>
      <c r="B19" s="207"/>
      <c r="C19" s="207"/>
      <c r="D19" s="207"/>
      <c r="E19" s="207"/>
      <c r="F19" s="207"/>
      <c r="G19" s="207"/>
      <c r="H19" s="207"/>
      <c r="I19" s="207"/>
      <c r="J19" s="207"/>
      <c r="K19" s="207"/>
      <c r="L19" s="207"/>
      <c r="M19" s="207"/>
      <c r="N19" s="207"/>
      <c r="O19" s="208"/>
    </row>
    <row r="20" spans="1:15" ht="16.5" customHeight="1" x14ac:dyDescent="0.2">
      <c r="A20" s="76" t="s">
        <v>136</v>
      </c>
      <c r="B20" s="207"/>
      <c r="C20" s="207"/>
      <c r="D20" s="207"/>
      <c r="E20" s="207"/>
      <c r="F20" s="207"/>
      <c r="G20" s="207"/>
      <c r="H20" s="207"/>
      <c r="I20" s="207"/>
      <c r="J20" s="207"/>
      <c r="K20" s="207"/>
      <c r="L20" s="207"/>
      <c r="M20" s="207"/>
      <c r="N20" s="207"/>
      <c r="O20" s="208"/>
    </row>
    <row r="21" spans="1:15" ht="16.5" customHeight="1" x14ac:dyDescent="0.2">
      <c r="A21" s="76" t="s">
        <v>137</v>
      </c>
      <c r="B21" s="207"/>
      <c r="C21" s="207"/>
      <c r="D21" s="207"/>
      <c r="E21" s="207"/>
      <c r="F21" s="207"/>
      <c r="G21" s="207"/>
      <c r="H21" s="207"/>
      <c r="I21" s="207"/>
      <c r="J21" s="207"/>
      <c r="K21" s="207"/>
      <c r="L21" s="207"/>
      <c r="M21" s="207"/>
      <c r="N21" s="207"/>
      <c r="O21" s="208"/>
    </row>
    <row r="22" spans="1:15" ht="16.5" customHeight="1" thickBot="1" x14ac:dyDescent="0.25">
      <c r="A22" s="77" t="s">
        <v>138</v>
      </c>
      <c r="B22" s="209"/>
      <c r="C22" s="209"/>
      <c r="D22" s="209"/>
      <c r="E22" s="209"/>
      <c r="F22" s="209"/>
      <c r="G22" s="209"/>
      <c r="H22" s="209"/>
      <c r="I22" s="209"/>
      <c r="J22" s="209"/>
      <c r="K22" s="209"/>
      <c r="L22" s="209"/>
      <c r="M22" s="209"/>
      <c r="N22" s="209"/>
      <c r="O22" s="210"/>
    </row>
    <row r="23" spans="1:15" ht="13.5" customHeight="1" thickTop="1" thickBot="1" x14ac:dyDescent="0.25">
      <c r="A23" s="78" t="s">
        <v>141</v>
      </c>
      <c r="B23" s="211"/>
      <c r="C23" s="211"/>
      <c r="D23" s="211"/>
      <c r="E23" s="211"/>
      <c r="F23" s="211"/>
      <c r="G23" s="211"/>
      <c r="H23" s="211"/>
      <c r="I23" s="211"/>
      <c r="J23" s="211"/>
      <c r="K23" s="211"/>
      <c r="L23" s="211"/>
      <c r="M23" s="211"/>
      <c r="N23" s="211"/>
      <c r="O23" s="211"/>
    </row>
    <row r="24" spans="1:15" s="80" customFormat="1" ht="16.5" customHeight="1" thickTop="1" thickBot="1" x14ac:dyDescent="0.25">
      <c r="A24" s="79" t="s">
        <v>142</v>
      </c>
      <c r="B24" s="204" t="s">
        <v>144</v>
      </c>
      <c r="C24" s="204" t="s">
        <v>144</v>
      </c>
      <c r="D24" s="204" t="s">
        <v>144</v>
      </c>
      <c r="E24" s="204" t="s">
        <v>144</v>
      </c>
      <c r="F24" s="204" t="s">
        <v>144</v>
      </c>
      <c r="G24" s="204" t="s">
        <v>144</v>
      </c>
      <c r="H24" s="204" t="s">
        <v>144</v>
      </c>
      <c r="I24" s="204" t="s">
        <v>144</v>
      </c>
      <c r="J24" s="204" t="s">
        <v>144</v>
      </c>
      <c r="K24" s="204" t="s">
        <v>144</v>
      </c>
      <c r="L24" s="204" t="s">
        <v>144</v>
      </c>
      <c r="M24" s="204" t="s">
        <v>144</v>
      </c>
      <c r="N24" s="204" t="s">
        <v>144</v>
      </c>
      <c r="O24" s="204" t="s">
        <v>144</v>
      </c>
    </row>
    <row r="26" spans="1:15" ht="16.5" customHeight="1" x14ac:dyDescent="0.2">
      <c r="A26" s="122" t="s">
        <v>126</v>
      </c>
    </row>
    <row r="27" spans="1:15" ht="16.5" customHeight="1" x14ac:dyDescent="0.2">
      <c r="A27" s="122" t="s">
        <v>143</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53ED82F7ABD4BAFE6D9583670D56F" ma:contentTypeVersion="36" ma:contentTypeDescription="Create a new document." ma:contentTypeScope="" ma:versionID="f9c7e1410bf95f69fc95e36fe4048a73">
  <xsd:schema xmlns:xsd="http://www.w3.org/2001/XMLSchema" xmlns:xs="http://www.w3.org/2001/XMLSchema" xmlns:p="http://schemas.microsoft.com/office/2006/metadata/properties" xmlns:ns1="http://schemas.microsoft.com/sharepoint/v3" xmlns:ns2="2aed8cec-c368-41cc-9a59-c26b9f23d6a8" xmlns:ns3="37009bdd-6cb8-45ae-8db7-0975a547a371" xmlns:ns4="http://schemas.microsoft.com/sharepoint/v4" targetNamespace="http://schemas.microsoft.com/office/2006/metadata/properties" ma:root="true" ma:fieldsID="0aa1b6cbcde43f9ec135bcaf7b55e30b" ns1:_="" ns2:_="" ns3:_="" ns4:_="">
    <xsd:import namespace="http://schemas.microsoft.com/sharepoint/v3"/>
    <xsd:import namespace="2aed8cec-c368-41cc-9a59-c26b9f23d6a8"/>
    <xsd:import namespace="37009bdd-6cb8-45ae-8db7-0975a547a371"/>
    <xsd:import namespace="http://schemas.microsoft.com/sharepoint/v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_Flow_SignoffStatus" minOccurs="0"/>
                <xsd:element ref="ns4:IconOverlay" minOccurs="0"/>
                <xsd:element ref="ns2:Assessment" minOccurs="0"/>
                <xsd:element ref="ns2:CurrentEnrollments" minOccurs="0"/>
                <xsd:element ref="ns2:MediaLengthInSeconds" minOccurs="0"/>
                <xsd:element ref="ns2:lcf76f155ced4ddcb4097134ff3c332f" minOccurs="0"/>
                <xsd:element ref="ns3:TaxCatchAll" minOccurs="0"/>
                <xsd:element ref="ns2:FinaVersion" minOccurs="0"/>
                <xsd:element ref="ns2:Notes" minOccurs="0"/>
                <xsd:element ref="ns1:PublishingStartDate" minOccurs="0"/>
                <xsd:element ref="ns1:PublishingExpirationDate" minOccurs="0"/>
                <xsd:element ref="ns2:MediaServiceObjectDetectorVersions" minOccurs="0"/>
                <xsd:element ref="ns2:MediaServiceSearchProperties" minOccurs="0"/>
                <xsd:element ref="ns2:c9565cf8eb184cee84e89c9da017c2dc"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ed8cec-c368-41cc-9a59-c26b9f23d6a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_Flow_SignoffStatus" ma:index="25" nillable="true" ma:displayName="Sign-off status" ma:internalName="Sign_x002d_off_x0020_status">
      <xsd:simpleType>
        <xsd:restriction base="dms:Text"/>
      </xsd:simpleType>
    </xsd:element>
    <xsd:element name="Assessment" ma:index="27" nillable="true" ma:displayName="Assessment " ma:default="1" ma:description="Chosen to move forward to assessment " ma:format="Dropdown" ma:internalName="Assessment">
      <xsd:simpleType>
        <xsd:restriction base="dms:Boolean"/>
      </xsd:simpleType>
    </xsd:element>
    <xsd:element name="CurrentEnrollments" ma:index="28" nillable="true" ma:displayName="Current Enrollments" ma:format="Dropdown" ma:internalName="CurrentEnrollments">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8d4f22bf-2b38-4ec2-85d5-ef2ea6fa8461" ma:termSetId="09814cd3-568e-fe90-9814-8d621ff8fb84" ma:anchorId="fba54fb3-c3e1-fe81-a776-ca4b69148c4d" ma:open="true" ma:isKeyword="false">
      <xsd:complexType>
        <xsd:sequence>
          <xsd:element ref="pc:Terms" minOccurs="0" maxOccurs="1"/>
        </xsd:sequence>
      </xsd:complexType>
    </xsd:element>
    <xsd:element name="FinaVersion" ma:index="33" nillable="true" ma:displayName="Fina Version" ma:default="0" ma:format="Dropdown" ma:internalName="FinaVersion">
      <xsd:simpleType>
        <xsd:restriction base="dms:Boolean"/>
      </xsd:simpleType>
    </xsd:element>
    <xsd:element name="Notes" ma:index="34" nillable="true" ma:displayName="Notes" ma:description="Notes entered here" ma:format="Dropdown" ma:internalName="Notes">
      <xsd:simpleType>
        <xsd:restriction base="dms:Note">
          <xsd:maxLength value="255"/>
        </xsd:restriction>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c9565cf8eb184cee84e89c9da017c2dc" ma:index="40" nillable="true" ma:taxonomy="true" ma:internalName="c9565cf8eb184cee84e89c9da017c2dc" ma:taxonomyFieldName="Event" ma:displayName="Event" ma:default="" ma:fieldId="{c9565cf8-eb18-4cee-84e8-9c9da017c2dc}" ma:sspId="8d4f22bf-2b38-4ec2-85d5-ef2ea6fa8461" ma:termSetId="8ed8c9ea-7052-4c1d-a4d7-b9c10bffea6f" ma:anchorId="67ae758c-5f1c-487b-bf24-8fef28e3077c" ma:open="true" ma:isKeyword="false">
      <xsd:complexType>
        <xsd:sequence>
          <xsd:element ref="pc:Terms" minOccurs="0" maxOccurs="1"/>
        </xsd:sequence>
      </xsd:complex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009bdd-6cb8-45ae-8db7-0975a547a3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a113a0bf-179f-4cfa-896e-cf8e1b8a3ded}" ma:internalName="TaxCatchAll" ma:showField="CatchAllData" ma:web="37009bdd-6cb8-45ae-8db7-0975a547a3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7009bdd-6cb8-45ae-8db7-0975a547a371" xsi:nil="true"/>
    <lcf76f155ced4ddcb4097134ff3c332f xmlns="2aed8cec-c368-41cc-9a59-c26b9f23d6a8">
      <Terms xmlns="http://schemas.microsoft.com/office/infopath/2007/PartnerControls"/>
    </lcf76f155ced4ddcb4097134ff3c332f>
    <MigrationWizIdPermissionLevels xmlns="2aed8cec-c368-41cc-9a59-c26b9f23d6a8" xsi:nil="true"/>
    <MigrationWizIdDocumentLibraryPermissions xmlns="2aed8cec-c368-41cc-9a59-c26b9f23d6a8" xsi:nil="true"/>
    <_Flow_SignoffStatus xmlns="2aed8cec-c368-41cc-9a59-c26b9f23d6a8" xsi:nil="true"/>
    <Assessment xmlns="2aed8cec-c368-41cc-9a59-c26b9f23d6a8">true</Assessment>
    <IconOverlay xmlns="http://schemas.microsoft.com/sharepoint/v4" xsi:nil="true"/>
    <CurrentEnrollments xmlns="2aed8cec-c368-41cc-9a59-c26b9f23d6a8" xsi:nil="true"/>
    <Notes xmlns="2aed8cec-c368-41cc-9a59-c26b9f23d6a8" xsi:nil="true"/>
    <MigrationWizId xmlns="2aed8cec-c368-41cc-9a59-c26b9f23d6a8" xsi:nil="true"/>
    <PublishingExpirationDate xmlns="http://schemas.microsoft.com/sharepoint/v3" xsi:nil="true"/>
    <FinaVersion xmlns="2aed8cec-c368-41cc-9a59-c26b9f23d6a8">false</FinaVersion>
    <PublishingStartDate xmlns="http://schemas.microsoft.com/sharepoint/v3" xsi:nil="true"/>
    <MigrationWizIdPermissions xmlns="2aed8cec-c368-41cc-9a59-c26b9f23d6a8" xsi:nil="true"/>
    <MigrationWizIdSecurityGroups xmlns="2aed8cec-c368-41cc-9a59-c26b9f23d6a8" xsi:nil="true"/>
    <c9565cf8eb184cee84e89c9da017c2dc xmlns="2aed8cec-c368-41cc-9a59-c26b9f23d6a8">
      <Terms xmlns="http://schemas.microsoft.com/office/infopath/2007/PartnerControls"/>
    </c9565cf8eb184cee84e89c9da017c2dc>
  </documentManagement>
</p:properties>
</file>

<file path=customXml/itemProps1.xml><?xml version="1.0" encoding="utf-8"?>
<ds:datastoreItem xmlns:ds="http://schemas.openxmlformats.org/officeDocument/2006/customXml" ds:itemID="{FD1CBAED-74C9-471F-A4FF-EA65832AA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ed8cec-c368-41cc-9a59-c26b9f23d6a8"/>
    <ds:schemaRef ds:uri="37009bdd-6cb8-45ae-8db7-0975a547a37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schemas.microsoft.com/office/2006/metadata/properties"/>
    <ds:schemaRef ds:uri="http://schemas.microsoft.com/sharepoint/v3"/>
    <ds:schemaRef ds:uri="http://purl.org/dc/elements/1.1/"/>
    <ds:schemaRef ds:uri="http://schemas.microsoft.com/office/infopath/2007/PartnerControls"/>
    <ds:schemaRef ds:uri="2aed8cec-c368-41cc-9a59-c26b9f23d6a8"/>
    <ds:schemaRef ds:uri="http://schemas.openxmlformats.org/package/2006/metadata/core-properties"/>
    <ds:schemaRef ds:uri="http://schemas.microsoft.com/office/2006/documentManagement/types"/>
    <ds:schemaRef ds:uri="http://purl.org/dc/dcmitype/"/>
    <ds:schemaRef ds:uri="http://www.w3.org/XML/1998/namespace"/>
    <ds:schemaRef ds:uri="http://schemas.microsoft.com/sharepoint/v4"/>
    <ds:schemaRef ds:uri="37009bdd-6cb8-45ae-8db7-0975a547a37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2025-06-16T21:35:11Z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0x010100E3553ED82F7ABD4BAFE6D9583670D56F</vt:lpwstr>
  </property>
  <property fmtid="{D5CDD505-2E9C-101B-9397-08002B2CF9AE}" pid="14" name="MediaServiceImageTags">
    <vt:lpwstr/>
  </property>
  <property fmtid="{D5CDD505-2E9C-101B-9397-08002B2CF9AE}" pid="15" name="Event">
    <vt:lpwstr/>
  </property>
</Properties>
</file>