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https://b2energylaw.sharepoint.com/sites/Clients/Shared Documents/Client Files/CNE/CEC Compliance/"/>
    </mc:Choice>
  </mc:AlternateContent>
  <xr:revisionPtr revIDLastSave="0" documentId="8_{7BF87B9E-414C-4CC1-ACF9-90662A45EC3F}" xr6:coauthVersionLast="47" xr6:coauthVersionMax="47" xr10:uidLastSave="{00000000-0000-0000-0000-000000000000}"/>
  <bookViews>
    <workbookView xWindow="945" yWindow="195" windowWidth="23955" windowHeight="19680" tabRatio="838" activeTab="2" xr2:uid="{00000000-000D-0000-FFFF-FFFF00000000}"/>
  </bookViews>
  <sheets>
    <sheet name="Cover" sheetId="30"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'FormsList&amp;FilerInfo'!$A$1:$C$13</definedName>
    <definedName name="Z_2C54E754_4594_47E3_AFE9_B28C28B63E5C_.wvu.PrintArea" localSheetId="0" hidden="1">Cover!$A$1:$B$21</definedName>
    <definedName name="Z_2C54E754_4594_47E3_AFE9_B28C28B63E5C_.wvu.PrintArea" localSheetId="2" hidden="1">'Form 7.1'!$B$1:$P$19</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Cover!$A$1:$B$21</definedName>
    <definedName name="Z_64245E33_E577_4C25_9B98_21C112E84FF6_.wvu.PrintArea" localSheetId="2" hidden="1">'Form 7.1'!$B$1:$P$19</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Cover!$A$1:$B$21</definedName>
    <definedName name="Z_C3E70234_FA18_40E7_B25F_218A5F7D2EA2_.wvu.PrintArea" localSheetId="2" hidden="1">'Form 7.1'!$A$1:$P$19</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Cover!$A$1:$B$21</definedName>
    <definedName name="Z_DC437496_B10F_474B_8F6E_F19B4DA7C026_.wvu.PrintArea" localSheetId="2" hidden="1">'Form 7.1'!$A$1:$P$19</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<sst xmlns="http://schemas.openxmlformats.org/spreadsheetml/2006/main" count="58" uniqueCount="47">
  <si>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</si>
  <si>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</si>
  <si>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</si>
  <si>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</si>
  <si>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</si>
  <si>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</si>
  <si>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</si>
  <si>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</si>
  <si>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</si>
  <si>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</si>
  <si>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</si>
  <si>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</si>
  <si>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</si>
  <si>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</si>
  <si>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</si>
  <si>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</si>
  <si>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Energy Service Provider Name:</t>
  </si>
  <si>
    <t>Date Submitted:</t>
  </si>
  <si>
    <t>Contact Information:</t>
  </si>
  <si>
    <t>ESP</t>
  </si>
  <si>
    <t>Form 7.1</t>
  </si>
  <si>
    <t>ESP DEMAND FORECAST</t>
  </si>
  <si>
    <t>X</t>
  </si>
  <si>
    <t>Form 8.1a(ESP)</t>
  </si>
  <si>
    <t>ESTIMATED POWER SUPPLY COST</t>
  </si>
  <si>
    <t>FORM 7.1</t>
  </si>
  <si>
    <t>ESP Report of Loads and Resources under Contract</t>
  </si>
  <si>
    <t>PG&amp;E</t>
  </si>
  <si>
    <t>SCE</t>
  </si>
  <si>
    <t>SDG&amp;E</t>
  </si>
  <si>
    <t>YEAR</t>
  </si>
  <si>
    <t>Retail Sales (mWh)</t>
  </si>
  <si>
    <t>Peak Demand (MW)</t>
  </si>
  <si>
    <t>Customer Counts</t>
  </si>
  <si>
    <t>Residential</t>
  </si>
  <si>
    <t>Nonresidential</t>
  </si>
  <si>
    <t>Form 8.1a (ESP)</t>
  </si>
  <si>
    <t xml:space="preserve">Estimated Power-Supply Costs </t>
  </si>
  <si>
    <t>(report in nominal dollars, thousands)</t>
  </si>
  <si>
    <t>Bilateral Contracts</t>
  </si>
  <si>
    <t xml:space="preserve">Residual Market Transactions </t>
  </si>
  <si>
    <t>TOTAL ESTIMATED POWER-SUPPLY COSTS</t>
  </si>
  <si>
    <t>Constellation NewEnergy, Inc.</t>
  </si>
  <si>
    <t>Stephen Byers, Analyst - Wholesale Operations</t>
  </si>
  <si>
    <t>1310 Point Street, 11th Floor, Baltimore, MD 21231</t>
  </si>
  <si>
    <t>667-313-6264</t>
  </si>
  <si>
    <t>stephen.byers@constellation.com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</si>
</sst>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m\-d\-yy"/>
    <numFmt numFmtId="168" formatCode="#,##0.00&quot; $&quot;;\-#,##0.00&quot; $&quot;"/>
    <numFmt numFmtId="169" formatCode="[$-F800]dddd\,\ mmmm\ dd\,\ yyyy"/>
  </numFmts>
  <fonts count="28" x14ac:knownFonts="1">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sz val="10"/>
      <name val="Arial"/>
      <family val="2"/>
    </font>
    <font>
      <b/>
      <sz val="10"/>
      <color indexed="9"/>
      <name val="Arial"/>
      <family val="2"/>
    </font>
    <font>
      <b/>
      <sz val="14"/>
      <color rgb="FFFF0000"/>
      <name val="Arial"/>
      <family val="2"/>
    </font>
    <font>
      <b/>
      <sz val="14"/>
      <color theme="0"/>
      <name val="Arial"/>
      <family val="2"/>
    </font>
    <font>
      <b/>
      <sz val="16"/>
      <name val="Arial"/>
      <family val="2"/>
    </font>
    <font>
      <sz val="16"/>
      <name val="Arial"/>
      <family val="2"/>
    </font>
    <font>
      <i/>
      <sz val="12"/>
      <name val="Arial"/>
      <family val="2"/>
    </font>
    <font>
      <b/>
      <sz val="8"/>
      <color rgb="FFFF0000"/>
      <name val="Arial"/>
      <family val="2"/>
    </font>
    <font>
      <sz val="12"/>
      <color rgb="FF000000"/>
      <name val="Arial"/>
      <family val="2"/>
    </font>
    <font>
      <b/>
      <i/>
      <sz val="12"/>
      <color rgb="FF00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7"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2"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68" fontId="3" fillId="0" borderId="0">
      <protection locked="0"/>
    </xf>
    <xf numFmtId="168" fontId="3" fillId="0" borderId="0">
      <protection locked="0"/>
    </xf>
    <xf numFmtId="0" fontId="13" fillId="0" borderId="2" applyNumberFormat="0" applyFill="0" applyAlignment="0" applyProtection="0"/>
    <xf numFmtId="10" fontId="4" fillId="4" borderId="3" applyNumberFormat="0" applyBorder="0" applyAlignment="0" applyProtection="0"/>
    <xf numFmtId="37" fontId="14" fillId="0" borderId="0"/>
    <xf numFmtId="164" fontId="15" fillId="0" borderId="0"/>
    <xf numFmtId="0" fontId="3" fillId="0" borderId="0"/>
    <xf numFmtId="0" fontId="18"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6" fillId="0" borderId="2" applyProtection="0"/>
    <xf numFmtId="0" fontId="3" fillId="0" borderId="0"/>
  </cellStyleXfs>
  <cellXfs count="90">
    <xf numFmtId="0" fontId="0" fillId="0" borderId="0" xfId="0"/>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0" fillId="0" borderId="5" xfId="0" applyBorder="1"/>
    <xf numFmtId="0" fontId="5" fillId="0" borderId="0" xfId="0" applyFont="1"/>
    <xf numFmtId="15" fontId="0" fillId="0" borderId="0" xfId="0" applyNumberFormat="1" applyAlignment="1">
      <alignment horizontal="center"/>
    </xf>
    <xf numFmtId="6" fontId="3" fillId="0" borderId="0" xfId="21" applyNumberFormat="1" applyAlignment="1">
      <alignment horizontal="center"/>
    </xf>
    <xf numFmtId="0" fontId="0" fillId="0" borderId="15" xfId="0" applyBorder="1"/>
    <xf numFmtId="6" fontId="2" fillId="0" borderId="8" xfId="21" applyNumberFormat="1" applyFont="1" applyBorder="1"/>
    <xf numFmtId="0" fontId="0" fillId="0" borderId="9" xfId="0" applyBorder="1"/>
    <xf numFmtId="0" fontId="2" fillId="0" borderId="8" xfId="0" applyFont="1" applyBorder="1"/>
    <xf numFmtId="15" fontId="0" fillId="0" borderId="16" xfId="0" applyNumberFormat="1" applyBorder="1" applyAlignment="1">
      <alignment horizontal="center"/>
    </xf>
    <xf numFmtId="0" fontId="0" fillId="0" borderId="20" xfId="0" applyBorder="1"/>
    <xf numFmtId="0" fontId="0" fillId="0" borderId="21" xfId="0" applyBorder="1" applyAlignment="1">
      <alignment horizontal="center"/>
    </xf>
    <xf numFmtId="0" fontId="1" fillId="0" borderId="21" xfId="0" applyFont="1" applyBorder="1"/>
    <xf numFmtId="0" fontId="1" fillId="0" borderId="21" xfId="0" applyFont="1" applyBorder="1" applyAlignment="1">
      <alignment horizontal="center"/>
    </xf>
    <xf numFmtId="3" fontId="0" fillId="9" borderId="3" xfId="0" applyNumberFormat="1" applyFill="1" applyBorder="1"/>
    <xf numFmtId="0" fontId="0" fillId="9" borderId="3" xfId="0" applyFill="1" applyBorder="1"/>
    <xf numFmtId="0" fontId="20" fillId="0" borderId="18" xfId="0" applyFont="1" applyBorder="1"/>
    <xf numFmtId="0" fontId="8" fillId="0" borderId="14" xfId="0" applyFont="1" applyBorder="1"/>
    <xf numFmtId="0" fontId="8" fillId="0" borderId="0" xfId="18" applyFont="1" applyAlignment="1">
      <alignment horizontal="center" vertical="top" wrapText="1"/>
    </xf>
    <xf numFmtId="0" fontId="3" fillId="0" borderId="0" xfId="27"/>
    <xf numFmtId="0" fontId="7" fillId="0" borderId="10" xfId="18" applyFont="1" applyBorder="1" applyAlignment="1">
      <alignment horizontal="center" vertical="center" wrapText="1"/>
    </xf>
    <xf numFmtId="0" fontId="19" fillId="7" borderId="11" xfId="27" applyFont="1" applyFill="1" applyBorder="1" applyAlignment="1">
      <alignment vertical="top" wrapText="1"/>
    </xf>
    <xf numFmtId="0" fontId="19" fillId="7" borderId="12" xfId="27" applyFont="1" applyFill="1" applyBorder="1" applyAlignment="1">
      <alignment horizontal="center" vertical="top" wrapText="1"/>
    </xf>
    <xf numFmtId="0" fontId="19" fillId="7" borderId="13" xfId="27" applyFont="1" applyFill="1" applyBorder="1" applyAlignment="1">
      <alignment horizontal="center" vertical="top" wrapText="1"/>
    </xf>
    <xf numFmtId="0" fontId="7" fillId="0" borderId="18" xfId="27" applyFont="1" applyBorder="1" applyAlignment="1">
      <alignment horizontal="right" vertical="center" wrapText="1"/>
    </xf>
    <xf numFmtId="0" fontId="2" fillId="0" borderId="10" xfId="27" applyFont="1" applyBorder="1" applyAlignment="1">
      <alignment vertical="top" wrapText="1"/>
    </xf>
    <xf numFmtId="0" fontId="7" fillId="0" borderId="11" xfId="27" applyFont="1" applyBorder="1" applyAlignment="1">
      <alignment horizontal="right" vertical="center" wrapText="1"/>
    </xf>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7" fillId="0" borderId="17" xfId="27" applyFont="1" applyBorder="1" applyAlignment="1">
      <alignment vertical="center" wrapText="1"/>
    </xf>
    <xf numFmtId="0" fontId="11" fillId="0" borderId="19" xfId="27" applyFont="1" applyBorder="1" applyAlignment="1">
      <alignment horizontal="right" vertical="center" wrapText="1"/>
    </xf>
    <xf numFmtId="0" fontId="11" fillId="0" borderId="8" xfId="27" applyFont="1" applyBorder="1" applyAlignment="1">
      <alignment horizontal="center"/>
    </xf>
    <xf numFmtId="0" fontId="11" fillId="0" borderId="0" xfId="27" applyFont="1" applyAlignment="1">
      <alignment horizontal="center"/>
    </xf>
    <xf numFmtId="0" fontId="2" fillId="0" borderId="0" xfId="27" applyFont="1" applyAlignment="1">
      <alignment vertical="top" wrapText="1"/>
    </xf>
    <xf numFmtId="6" fontId="7" fillId="0" borderId="8" xfId="18" applyNumberFormat="1" applyFont="1" applyBorder="1" applyAlignment="1">
      <alignment horizontal="left"/>
    </xf>
    <xf numFmtId="6" fontId="17" fillId="0" borderId="17" xfId="27" applyNumberFormat="1" applyFont="1" applyBorder="1" applyAlignment="1">
      <alignment horizontal="left"/>
    </xf>
    <xf numFmtId="0" fontId="0" fillId="11" borderId="0" xfId="0" applyFill="1"/>
    <xf numFmtId="0" fontId="23" fillId="0" borderId="0" xfId="20" applyFont="1"/>
    <xf numFmtId="0" fontId="1" fillId="0" borderId="0" xfId="20"/>
    <xf numFmtId="0" fontId="7" fillId="11" borderId="8" xfId="20" applyFont="1" applyFill="1" applyBorder="1" applyAlignment="1">
      <alignment horizontal="left" vertical="top" wrapText="1"/>
    </xf>
    <xf numFmtId="0" fontId="5" fillId="11" borderId="8" xfId="20" applyFont="1" applyFill="1" applyBorder="1" applyAlignment="1">
      <alignment horizontal="right" vertical="top" wrapText="1"/>
    </xf>
    <xf numFmtId="169" fontId="7" fillId="11" borderId="9" xfId="20" applyNumberFormat="1" applyFont="1" applyFill="1" applyBorder="1" applyAlignment="1">
      <alignment horizontal="left" vertical="top" wrapText="1" indent="3"/>
    </xf>
    <xf numFmtId="0" fontId="25" fillId="0" borderId="0" xfId="20" applyFont="1"/>
    <xf numFmtId="0" fontId="8" fillId="0" borderId="0" xfId="20" applyFont="1"/>
    <xf numFmtId="0" fontId="3" fillId="0" borderId="8" xfId="0" applyFont="1" applyBorder="1"/>
    <xf numFmtId="0" fontId="3" fillId="0" borderId="17" xfId="0" applyFont="1" applyBorder="1"/>
    <xf numFmtId="0" fontId="7" fillId="0" borderId="0" xfId="0" applyFont="1" applyAlignment="1">
      <alignment horizontal="center"/>
    </xf>
    <xf numFmtId="0" fontId="1" fillId="11" borderId="9" xfId="20" applyFill="1" applyBorder="1"/>
    <xf numFmtId="0" fontId="5" fillId="11" borderId="8" xfId="20" applyFont="1" applyFill="1" applyBorder="1" applyAlignment="1">
      <alignment vertical="top" wrapText="1"/>
    </xf>
    <xf numFmtId="0" fontId="11" fillId="11" borderId="8" xfId="20" applyFont="1" applyFill="1" applyBorder="1" applyAlignment="1">
      <alignment horizontal="center" vertical="top"/>
    </xf>
    <xf numFmtId="0" fontId="7"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5" fillId="11" borderId="8" xfId="20" applyFont="1" applyFill="1" applyBorder="1" applyAlignment="1">
      <alignment vertical="top" wrapText="1"/>
    </xf>
    <xf numFmtId="0" fontId="1" fillId="11" borderId="9" xfId="20" applyFill="1" applyBorder="1"/>
    <xf numFmtId="0" fontId="7" fillId="11" borderId="8" xfId="20" applyFont="1" applyFill="1" applyBorder="1" applyAlignment="1">
      <alignment vertical="top" wrapText="1"/>
    </xf>
    <xf numFmtId="0" fontId="8" fillId="11" borderId="9" xfId="20" applyFont="1" applyFill="1" applyBorder="1"/>
    <xf numFmtId="0" fontId="26"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5" fillId="11" borderId="17" xfId="20" applyFont="1" applyFill="1" applyBorder="1" applyAlignment="1">
      <alignment wrapText="1"/>
    </xf>
    <xf numFmtId="0" fontId="5" fillId="11" borderId="20" xfId="20" applyFont="1" applyFill="1" applyBorder="1" applyAlignment="1">
      <alignment wrapText="1"/>
    </xf>
    <xf numFmtId="0" fontId="22" fillId="11" borderId="18" xfId="20" applyFont="1" applyFill="1" applyBorder="1" applyAlignment="1">
      <alignment horizontal="center" vertical="top"/>
    </xf>
    <xf numFmtId="0" fontId="22" fillId="11" borderId="15" xfId="20" applyFont="1" applyFill="1" applyBorder="1" applyAlignment="1">
      <alignment horizontal="center" vertical="top"/>
    </xf>
    <xf numFmtId="0" fontId="11" fillId="11" borderId="8" xfId="20" applyFont="1" applyFill="1" applyBorder="1" applyAlignment="1">
      <alignment horizontal="center" vertical="top"/>
    </xf>
    <xf numFmtId="0" fontId="11" fillId="11" borderId="9" xfId="20" applyFont="1" applyFill="1" applyBorder="1" applyAlignment="1">
      <alignment horizontal="center" vertical="top"/>
    </xf>
    <xf numFmtId="0" fontId="10"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21" fillId="10" borderId="18" xfId="27" applyFont="1" applyFill="1" applyBorder="1" applyAlignment="1">
      <alignment horizontal="center"/>
    </xf>
    <xf numFmtId="0" fontId="21" fillId="10" borderId="14" xfId="27" applyFont="1" applyFill="1" applyBorder="1" applyAlignment="1">
      <alignment horizontal="center"/>
    </xf>
    <xf numFmtId="0" fontId="7" fillId="0" borderId="8" xfId="27" applyFont="1" applyBorder="1" applyAlignment="1">
      <alignment horizontal="center"/>
    </xf>
    <xf numFmtId="0" fontId="7" fillId="0" borderId="0" xfId="27" applyFont="1" applyAlignment="1">
      <alignment horizontal="center"/>
    </xf>
    <xf numFmtId="0" fontId="7" fillId="0" borderId="8" xfId="18" applyFont="1" applyBorder="1" applyAlignment="1">
      <alignment horizontal="center"/>
    </xf>
    <xf numFmtId="0" fontId="7" fillId="0" borderId="0" xfId="18" applyFont="1" applyAlignment="1">
      <alignment horizontal="center"/>
    </xf>
    <xf numFmtId="6" fontId="7" fillId="0" borderId="8" xfId="27" applyNumberFormat="1" applyFont="1" applyBorder="1" applyAlignment="1">
      <alignment horizontal="center"/>
    </xf>
    <xf numFmtId="0" fontId="2" fillId="10" borderId="10" xfId="27" applyFont="1" applyFill="1" applyBorder="1" applyAlignment="1">
      <alignment vertical="top" wrapText="1"/>
    </xf>
    <xf numFmtId="0" fontId="11" fillId="10" borderId="19" xfId="27" applyFont="1" applyFill="1" applyBorder="1" applyAlignment="1">
      <alignment horizontal="right" vertical="center" wrapText="1"/>
    </xf>
    <xf numFmtId="3" fontId="0" fillId="10" borderId="3" xfId="0" applyNumberFormat="1" applyFill="1" applyBorder="1"/>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75F-73FC-4B8D-AECD-A1CA7E079406}">
  <sheetPr>
    <pageSetUpPr fitToPage="1"/>
  </sheetPr>
  <dimension ref="A1:B21"/>
  <sheetViews>
    <sheetView zoomScale="85" zoomScaleNormal="85" workbookViewId="0">
      <selection sqref="A1:B1"/>
    </sheetView>
  </sheetViews>
  <sheetFormatPr defaultColWidth="8.6640625" defaultRowHeight="11.25" x14ac:dyDescent="0.2"/>
  <cols>
    <col min="1" max="1" width="56.1640625" style="44" bestFit="1" customWidth="1"/>
    <col min="2" max="2" width="63.6640625" style="44" customWidth="1"/>
    <col min="3" max="16384" width="8.6640625" style="44"/>
  </cols>
  <sheetData>
    <row r="1" spans="1:2" s="43" customFormat="1" ht="20.25" x14ac:dyDescent="0.3">
      <c r="A1" s="68" t="s">
        <v>0</v>
      </c>
      <c r="B1" s="69"/>
    </row>
    <row r="2" spans="1:2" ht="18" x14ac:dyDescent="0.2">
      <c r="A2" s="70"/>
      <c r="B2" s="60"/>
    </row>
    <row r="3" spans="1:2" ht="18" x14ac:dyDescent="0.2">
      <c r="A3" s="70" t="s">
        <v>1</v>
      </c>
      <c r="B3" s="60"/>
    </row>
    <row r="4" spans="1:2" ht="18" x14ac:dyDescent="0.2">
      <c r="A4" s="70" t="s">
        <v>2</v>
      </c>
      <c r="B4" s="71"/>
    </row>
    <row r="5" spans="1:2" ht="18" x14ac:dyDescent="0.2">
      <c r="A5" s="70" t="s">
        <v>3</v>
      </c>
      <c r="B5" s="71"/>
    </row>
    <row r="6" spans="1:2" ht="18" x14ac:dyDescent="0.2">
      <c r="A6" s="55"/>
      <c r="B6" s="53"/>
    </row>
    <row r="7" spans="1:2" ht="185.25" customHeight="1" x14ac:dyDescent="0.2">
      <c r="A7" s="59" t="s">
        <v>4</v>
      </c>
      <c r="B7" s="60"/>
    </row>
    <row r="8" spans="1:2" ht="18.75" customHeight="1" x14ac:dyDescent="0.2">
      <c r="A8" s="54"/>
      <c r="B8" s="53"/>
    </row>
    <row r="9" spans="1:2" ht="15.75" x14ac:dyDescent="0.2">
      <c r="A9" s="56" t="s">
        <v>5</v>
      </c>
      <c r="B9" s="53"/>
    </row>
    <row r="10" spans="1:2" ht="84" customHeight="1" x14ac:dyDescent="0.2">
      <c r="A10" s="59" t="s">
        <v>6</v>
      </c>
      <c r="B10" s="60"/>
    </row>
    <row r="11" spans="1:2" ht="16.5" customHeight="1" x14ac:dyDescent="0.2">
      <c r="A11" s="54"/>
      <c r="B11" s="53"/>
    </row>
    <row r="12" spans="1:2" ht="17.25" customHeight="1" x14ac:dyDescent="0.2">
      <c r="A12" s="61" t="s">
        <v>7</v>
      </c>
      <c r="B12" s="62"/>
    </row>
    <row r="13" spans="1:2" ht="127.5" customHeight="1" x14ac:dyDescent="0.2">
      <c r="A13" s="63" t="s">
        <v>8</v>
      </c>
      <c r="B13" s="60"/>
    </row>
    <row r="14" spans="1:2" ht="17.25" customHeight="1" x14ac:dyDescent="0.2">
      <c r="A14" s="54"/>
      <c r="B14" s="53"/>
    </row>
    <row r="15" spans="1:2" ht="15.75" x14ac:dyDescent="0.2">
      <c r="A15" s="56" t="s">
        <v>9</v>
      </c>
      <c r="B15" s="53"/>
    </row>
    <row r="16" spans="1:2" ht="46.5" customHeight="1" x14ac:dyDescent="0.2">
      <c r="A16" s="64" t="s">
        <v>10</v>
      </c>
      <c r="B16" s="65"/>
    </row>
    <row r="17" spans="1:2" ht="15.75" customHeight="1" x14ac:dyDescent="0.2">
      <c r="A17" s="57"/>
      <c r="B17" s="58"/>
    </row>
    <row r="18" spans="1:2" ht="24.75" customHeight="1" x14ac:dyDescent="0.2">
      <c r="A18" s="45" t="s">
        <v>11</v>
      </c>
      <c r="B18" s="53"/>
    </row>
    <row r="19" spans="1:2" s="48" customFormat="1" ht="23.25" customHeight="1" x14ac:dyDescent="0.2">
      <c r="A19" s="46" t="s">
        <v>12</v>
      </c>
      <c r="B19" s="47">
        <v>45824</v>
      </c>
    </row>
    <row r="20" spans="1:2" s="49" customFormat="1" ht="23.25" customHeight="1" x14ac:dyDescent="0.2">
      <c r="A20" s="46" t="s">
        <v>13</v>
      </c>
      <c r="B20" s="47">
        <v>45852</v>
      </c>
    </row>
    <row r="21" spans="1:2" ht="33.75" customHeight="1" x14ac:dyDescent="0.2">
      <c r="A21" s="66" t="s">
        <v>14</v>
      </c>
      <c r="B21" s="67"/>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3"/>
  <sheetViews>
    <sheetView zoomScaleNormal="100" workbookViewId="0"/>
  </sheetViews>
  <sheetFormatPr defaultColWidth="8.6640625" defaultRowHeight="11.25" x14ac:dyDescent="0.2"/>
  <cols>
    <col min="1" max="1" width="25.1640625" customWidth="1"/>
    <col min="2" max="2" width="108.1640625" customWidth="1"/>
  </cols>
  <sheetData>
    <row r="1" spans="1:3" ht="18" x14ac:dyDescent="0.25">
      <c r="A1" s="21" t="s">
        <v>15</v>
      </c>
      <c r="B1" s="22"/>
      <c r="C1" s="10"/>
    </row>
    <row r="2" spans="1:3" ht="17.25" customHeight="1" x14ac:dyDescent="0.2">
      <c r="A2" s="11" t="s">
        <v>16</v>
      </c>
      <c r="B2" s="9" t="s">
        <v>42</v>
      </c>
      <c r="C2" s="12"/>
    </row>
    <row r="3" spans="1:3" ht="12.75" x14ac:dyDescent="0.2">
      <c r="A3" s="13" t="s">
        <v>17</v>
      </c>
      <c r="B3" s="8">
        <v>45824</v>
      </c>
      <c r="C3" s="12"/>
    </row>
    <row r="4" spans="1:3" ht="15" customHeight="1" x14ac:dyDescent="0.2">
      <c r="A4" s="13" t="s">
        <v>18</v>
      </c>
      <c r="B4" s="8" t="s">
        <v>43</v>
      </c>
      <c r="C4" s="12"/>
    </row>
    <row r="5" spans="1:3" ht="12.75" x14ac:dyDescent="0.2">
      <c r="A5" s="50"/>
      <c r="B5" s="8" t="s">
        <v>44</v>
      </c>
      <c r="C5" s="12"/>
    </row>
    <row r="6" spans="1:3" ht="12.75" x14ac:dyDescent="0.2">
      <c r="A6" s="50"/>
      <c r="B6" s="8" t="s">
        <v>45</v>
      </c>
      <c r="C6" s="12"/>
    </row>
    <row r="7" spans="1:3" ht="13.5" thickBot="1" x14ac:dyDescent="0.25">
      <c r="A7" s="51"/>
      <c r="B7" s="14" t="s">
        <v>46</v>
      </c>
      <c r="C7" s="15"/>
    </row>
    <row r="8" spans="1:3" ht="12.75" x14ac:dyDescent="0.2">
      <c r="A8" s="3"/>
      <c r="B8" s="8"/>
    </row>
    <row r="10" spans="1:3" ht="11.25" customHeight="1" x14ac:dyDescent="0.2">
      <c r="C10" s="23"/>
    </row>
    <row r="11" spans="1:3" x14ac:dyDescent="0.2">
      <c r="C11" s="23" t="s">
        <v>19</v>
      </c>
    </row>
    <row r="12" spans="1:3" x14ac:dyDescent="0.2">
      <c r="A12" s="17" t="s">
        <v>20</v>
      </c>
      <c r="B12" s="17" t="s">
        <v>21</v>
      </c>
      <c r="C12" s="18" t="s">
        <v>22</v>
      </c>
    </row>
    <row r="13" spans="1:3" x14ac:dyDescent="0.2">
      <c r="A13" s="17" t="s">
        <v>23</v>
      </c>
      <c r="B13" s="17" t="s">
        <v>24</v>
      </c>
      <c r="C13" s="16"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23"/>
  <sheetViews>
    <sheetView showGridLines="0" tabSelected="1" zoomScale="115" zoomScaleNormal="115" workbookViewId="0">
      <selection activeCell="P11" sqref="P11:P15"/>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7" customFormat="1" ht="15.75" x14ac:dyDescent="0.25">
      <c r="B1" s="72" t="s">
        <v>25</v>
      </c>
      <c r="C1" s="72"/>
      <c r="D1" s="72"/>
      <c r="E1" s="72"/>
      <c r="F1" s="72"/>
      <c r="G1" s="72"/>
      <c r="H1" s="72"/>
      <c r="I1" s="72"/>
      <c r="J1" s="72"/>
      <c r="K1" s="72"/>
      <c r="L1" s="72"/>
      <c r="M1" s="72"/>
      <c r="N1" s="72"/>
      <c r="O1" s="72"/>
      <c r="P1" s="72"/>
    </row>
    <row r="2" spans="2:16" s="3" customFormat="1" ht="12.75" x14ac:dyDescent="0.2">
      <c r="B2" s="73" t="str">
        <f>'FormsList&amp;FilerInfo'!B2</f>
        <v>Constellation NewEnergy, Inc.</v>
      </c>
      <c r="C2" s="74"/>
      <c r="D2" s="74"/>
      <c r="E2" s="74"/>
      <c r="F2" s="74"/>
      <c r="G2" s="74"/>
      <c r="H2" s="74"/>
      <c r="I2" s="74"/>
      <c r="J2" s="74"/>
      <c r="K2" s="74"/>
      <c r="L2" s="74"/>
      <c r="M2" s="74"/>
      <c r="N2" s="74"/>
      <c r="O2" s="74"/>
      <c r="P2" s="74"/>
    </row>
    <row r="3" spans="2:16" s="3" customFormat="1" ht="12.75" x14ac:dyDescent="0.2">
      <c r="B3" s="74"/>
      <c r="C3" s="74"/>
      <c r="D3" s="74"/>
      <c r="E3" s="74"/>
      <c r="F3" s="74"/>
    </row>
    <row r="4" spans="2:16" s="3" customFormat="1" ht="12.75" x14ac:dyDescent="0.2">
      <c r="B4" s="74"/>
      <c r="C4" s="74"/>
      <c r="D4" s="74"/>
      <c r="E4" s="74"/>
      <c r="F4" s="74"/>
    </row>
    <row r="5" spans="2:16" s="7" customFormat="1" ht="15.75" x14ac:dyDescent="0.25">
      <c r="C5" s="52"/>
      <c r="D5" s="52"/>
      <c r="E5" s="52"/>
      <c r="F5" s="52"/>
      <c r="G5" s="52"/>
      <c r="H5" s="52"/>
      <c r="I5" s="52" t="s">
        <v>26</v>
      </c>
      <c r="J5" s="52"/>
      <c r="K5" s="52"/>
      <c r="L5" s="52"/>
      <c r="M5" s="52"/>
      <c r="N5" s="52"/>
      <c r="O5" s="52"/>
      <c r="P5" s="52"/>
    </row>
    <row r="6" spans="2:16" ht="12.75" x14ac:dyDescent="0.2">
      <c r="B6" s="4"/>
      <c r="C6" s="4"/>
      <c r="D6" s="4"/>
      <c r="E6" s="4"/>
      <c r="F6" s="4"/>
    </row>
    <row r="7" spans="2:16" ht="12.75" x14ac:dyDescent="0.2">
      <c r="B7" s="6"/>
      <c r="C7" s="77" t="s">
        <v>27</v>
      </c>
      <c r="D7" s="77"/>
      <c r="E7" s="77"/>
      <c r="F7" s="78"/>
      <c r="H7" s="79" t="s">
        <v>28</v>
      </c>
      <c r="I7" s="77"/>
      <c r="J7" s="77"/>
      <c r="K7" s="78"/>
      <c r="M7" s="79" t="s">
        <v>29</v>
      </c>
      <c r="N7" s="77"/>
      <c r="O7" s="77"/>
      <c r="P7" s="78"/>
    </row>
    <row r="8" spans="2:16" ht="78.75" customHeight="1" x14ac:dyDescent="0.2">
      <c r="B8" s="2" t="s">
        <v>30</v>
      </c>
      <c r="C8" s="5" t="s">
        <v>31</v>
      </c>
      <c r="D8" s="5" t="s">
        <v>32</v>
      </c>
      <c r="E8" s="75" t="s">
        <v>33</v>
      </c>
      <c r="F8" s="76"/>
      <c r="H8" s="5" t="s">
        <v>31</v>
      </c>
      <c r="I8" s="5" t="s">
        <v>32</v>
      </c>
      <c r="J8" s="75" t="s">
        <v>33</v>
      </c>
      <c r="K8" s="76"/>
      <c r="M8" s="5" t="s">
        <v>31</v>
      </c>
      <c r="N8" s="5" t="s">
        <v>32</v>
      </c>
      <c r="O8" s="75" t="s">
        <v>33</v>
      </c>
      <c r="P8" s="76"/>
    </row>
    <row r="9" spans="2:16" x14ac:dyDescent="0.2">
      <c r="B9" s="1"/>
      <c r="C9" s="1"/>
      <c r="D9" s="1"/>
      <c r="E9" s="5" t="s">
        <v>34</v>
      </c>
      <c r="F9" s="5" t="s">
        <v>35</v>
      </c>
      <c r="H9" s="1"/>
      <c r="I9" s="1"/>
      <c r="J9" s="5" t="s">
        <v>34</v>
      </c>
      <c r="K9" s="5" t="s">
        <v>35</v>
      </c>
      <c r="M9" s="1"/>
      <c r="N9" s="1"/>
      <c r="O9" s="5" t="s">
        <v>34</v>
      </c>
      <c r="P9" s="5" t="s">
        <v>35</v>
      </c>
    </row>
    <row r="10" spans="2:16" x14ac:dyDescent="0.2">
      <c r="B10" s="20">
        <v>2023</v>
      </c>
      <c r="C10" s="19">
        <v>2311948.6033376078</v>
      </c>
      <c r="D10" s="19">
        <v>368.83657039999997</v>
      </c>
      <c r="E10" s="19"/>
      <c r="F10" s="19">
        <v>273</v>
      </c>
      <c r="G10" s="42"/>
      <c r="H10" s="19">
        <v>3256883.8587088943</v>
      </c>
      <c r="I10" s="19">
        <v>556.07534710000004</v>
      </c>
      <c r="J10" s="19"/>
      <c r="K10" s="19">
        <v>354</v>
      </c>
      <c r="L10" s="42"/>
      <c r="M10" s="19">
        <v>525363.39936280018</v>
      </c>
      <c r="N10" s="19">
        <v>99.757871300000005</v>
      </c>
      <c r="O10" s="19"/>
      <c r="P10" s="19">
        <v>126</v>
      </c>
    </row>
    <row r="11" spans="2:16" x14ac:dyDescent="0.2">
      <c r="B11" s="20">
        <v>2024</v>
      </c>
      <c r="C11" s="89"/>
      <c r="D11" s="89"/>
      <c r="E11" s="19"/>
      <c r="F11" s="89"/>
      <c r="G11" s="42"/>
      <c r="H11" s="89"/>
      <c r="I11" s="89"/>
      <c r="J11" s="19"/>
      <c r="K11" s="89"/>
      <c r="L11" s="42"/>
      <c r="M11" s="89"/>
      <c r="N11" s="89"/>
      <c r="O11" s="19"/>
      <c r="P11" s="89"/>
    </row>
    <row r="12" spans="2:16" x14ac:dyDescent="0.2">
      <c r="B12" s="20">
        <v>2025</v>
      </c>
      <c r="C12" s="89"/>
      <c r="D12" s="89"/>
      <c r="E12" s="1"/>
      <c r="F12" s="89"/>
      <c r="H12" s="89"/>
      <c r="I12" s="89"/>
      <c r="J12" s="1"/>
      <c r="K12" s="89"/>
      <c r="M12" s="89"/>
      <c r="N12" s="89"/>
      <c r="O12" s="1"/>
      <c r="P12" s="89"/>
    </row>
    <row r="13" spans="2:16" x14ac:dyDescent="0.2">
      <c r="B13" s="20">
        <v>2026</v>
      </c>
      <c r="C13" s="89"/>
      <c r="D13" s="89"/>
      <c r="E13" s="1"/>
      <c r="F13" s="89"/>
      <c r="H13" s="89"/>
      <c r="I13" s="89"/>
      <c r="J13" s="1"/>
      <c r="K13" s="89"/>
      <c r="M13" s="89"/>
      <c r="N13" s="89"/>
      <c r="O13" s="1"/>
      <c r="P13" s="89"/>
    </row>
    <row r="14" spans="2:16" x14ac:dyDescent="0.2">
      <c r="B14" s="20">
        <v>2027</v>
      </c>
      <c r="C14" s="89"/>
      <c r="D14" s="89"/>
      <c r="E14" s="1"/>
      <c r="F14" s="89"/>
      <c r="H14" s="89"/>
      <c r="I14" s="89"/>
      <c r="J14" s="1"/>
      <c r="K14" s="89"/>
      <c r="M14" s="89"/>
      <c r="N14" s="89"/>
      <c r="O14" s="1"/>
      <c r="P14" s="89"/>
    </row>
    <row r="15" spans="2:16" x14ac:dyDescent="0.2">
      <c r="B15" s="20">
        <v>2028</v>
      </c>
      <c r="C15" s="89"/>
      <c r="D15" s="89"/>
      <c r="E15" s="1"/>
      <c r="F15" s="89"/>
      <c r="H15" s="89"/>
      <c r="I15" s="89"/>
      <c r="J15" s="1"/>
      <c r="K15" s="89"/>
      <c r="M15" s="89"/>
      <c r="N15" s="89"/>
      <c r="O15" s="1"/>
      <c r="P15" s="89"/>
    </row>
    <row r="16" spans="2:16" x14ac:dyDescent="0.2">
      <c r="B16" s="20">
        <v>2029</v>
      </c>
      <c r="C16" s="1">
        <v>217878.18595683097</v>
      </c>
      <c r="D16" s="1">
        <v>36.305726423852001</v>
      </c>
      <c r="E16" s="1"/>
      <c r="F16" s="1">
        <v>11</v>
      </c>
      <c r="H16" s="1">
        <v>447091.17860062938</v>
      </c>
      <c r="I16" s="1">
        <v>79.166340641453999</v>
      </c>
      <c r="J16" s="1"/>
      <c r="K16" s="1">
        <v>17</v>
      </c>
      <c r="M16" s="1">
        <v>25911.80298629855</v>
      </c>
      <c r="N16" s="1">
        <v>15.859869255696999</v>
      </c>
      <c r="O16" s="1"/>
      <c r="P16" s="1">
        <v>8</v>
      </c>
    </row>
    <row r="17" spans="2:16" x14ac:dyDescent="0.2">
      <c r="B17" s="20">
        <v>2030</v>
      </c>
      <c r="C17" s="1">
        <v>187495.01732287061</v>
      </c>
      <c r="D17" s="1">
        <v>35.389133762706003</v>
      </c>
      <c r="E17" s="1"/>
      <c r="F17" s="1">
        <v>7</v>
      </c>
      <c r="H17" s="1">
        <v>356046.03484364797</v>
      </c>
      <c r="I17" s="1">
        <v>64.435644794403999</v>
      </c>
      <c r="J17" s="1"/>
      <c r="K17" s="1">
        <v>7</v>
      </c>
      <c r="M17" s="1">
        <v>7192.317011141331</v>
      </c>
      <c r="N17" s="1">
        <v>1.708975210605</v>
      </c>
      <c r="O17" s="1"/>
      <c r="P17" s="1">
        <v>2</v>
      </c>
    </row>
    <row r="18" spans="2:16" x14ac:dyDescent="0.2">
      <c r="B18" s="20">
        <v>2031</v>
      </c>
      <c r="C18" s="1">
        <v>122134.2557870451</v>
      </c>
      <c r="D18" s="1">
        <v>22.023470947606</v>
      </c>
      <c r="E18" s="1"/>
      <c r="F18" s="1">
        <v>5</v>
      </c>
      <c r="H18" s="1">
        <v>355417.13759515359</v>
      </c>
      <c r="I18" s="1">
        <v>64.099565230934004</v>
      </c>
      <c r="J18" s="1"/>
      <c r="K18" s="1">
        <v>5</v>
      </c>
      <c r="M18" s="1">
        <v>7194.2261160066155</v>
      </c>
      <c r="N18" s="1">
        <v>1.6891527466280001</v>
      </c>
      <c r="O18" s="1"/>
      <c r="P18" s="1">
        <v>2</v>
      </c>
    </row>
    <row r="19" spans="2:16" x14ac:dyDescent="0.2">
      <c r="B19" s="20">
        <v>2032</v>
      </c>
      <c r="C19" s="1">
        <v>122457.40614951732</v>
      </c>
      <c r="D19" s="1">
        <v>22.107971607159001</v>
      </c>
      <c r="E19" s="1"/>
      <c r="F19" s="1">
        <v>5</v>
      </c>
      <c r="H19" s="1">
        <v>346926.24732380826</v>
      </c>
      <c r="I19" s="1">
        <v>62.209533398883998</v>
      </c>
      <c r="J19" s="1"/>
      <c r="K19" s="1">
        <v>4</v>
      </c>
      <c r="M19" s="1">
        <v>7210.4440896246479</v>
      </c>
      <c r="N19" s="1">
        <v>1.6925372526489999</v>
      </c>
      <c r="O19" s="1"/>
      <c r="P19" s="1">
        <v>2</v>
      </c>
    </row>
    <row r="20" spans="2:16" x14ac:dyDescent="0.2">
      <c r="B20" s="20">
        <v>2033</v>
      </c>
      <c r="C20" s="1">
        <v>122061.20485653709</v>
      </c>
      <c r="D20" s="1">
        <v>22.204681713898999</v>
      </c>
      <c r="E20" s="1"/>
      <c r="F20" s="1">
        <v>5</v>
      </c>
      <c r="H20" s="1">
        <v>346035.1616911139</v>
      </c>
      <c r="I20" s="1">
        <v>62.671999955684001</v>
      </c>
      <c r="J20" s="1"/>
      <c r="K20" s="1">
        <v>4</v>
      </c>
      <c r="M20" s="1">
        <v>7192.4849780587338</v>
      </c>
      <c r="N20" s="1">
        <v>1.701112153075</v>
      </c>
      <c r="O20" s="1"/>
      <c r="P20" s="1">
        <v>2</v>
      </c>
    </row>
    <row r="21" spans="2:16" x14ac:dyDescent="0.2">
      <c r="B21" s="20">
        <v>2034</v>
      </c>
      <c r="C21" s="1"/>
      <c r="D21" s="1"/>
      <c r="E21" s="1"/>
      <c r="F21" s="1"/>
      <c r="H21" s="1"/>
      <c r="I21" s="1"/>
      <c r="J21" s="1"/>
      <c r="K21" s="1"/>
      <c r="M21" s="1"/>
      <c r="N21" s="1"/>
      <c r="O21" s="1"/>
      <c r="P21" s="1"/>
    </row>
    <row r="22" spans="2:16" x14ac:dyDescent="0.2">
      <c r="B22" s="20">
        <v>2035</v>
      </c>
      <c r="C22" s="1"/>
      <c r="D22" s="1"/>
      <c r="E22" s="1"/>
      <c r="F22" s="1"/>
      <c r="H22" s="1"/>
      <c r="I22" s="1"/>
      <c r="J22" s="1"/>
      <c r="K22" s="1"/>
      <c r="M22" s="1"/>
      <c r="N22" s="1"/>
      <c r="O22" s="1"/>
      <c r="P22" s="1"/>
    </row>
    <row r="23" spans="2:16" x14ac:dyDescent="0.2">
      <c r="B23" s="20">
        <v>2036</v>
      </c>
      <c r="C23" s="1"/>
      <c r="D23" s="1"/>
      <c r="E23" s="1"/>
      <c r="F23" s="1"/>
      <c r="H23" s="1"/>
      <c r="I23" s="1"/>
      <c r="J23" s="1"/>
      <c r="K23" s="1"/>
      <c r="M23" s="1"/>
      <c r="N23" s="1"/>
      <c r="O23" s="1"/>
      <c r="P23" s="1"/>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 right="0" top="0" bottom="0" header="0" footer="0"/>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 right="0" top="0" bottom="0" header="0" footer="0"/>
      <pageSetup orientation="landscape" r:id="rId4"/>
      <headerFooter alignWithMargins="0">
        <oddFooter>&amp;R&amp;A</oddFooter>
      </headerFooter>
    </customSheetView>
  </customSheetViews>
  <mergeCells count="10">
    <mergeCell ref="B1:P1"/>
    <mergeCell ref="B2:P2"/>
    <mergeCell ref="B4:F4"/>
    <mergeCell ref="J8:K8"/>
    <mergeCell ref="O8:P8"/>
    <mergeCell ref="C7:F7"/>
    <mergeCell ref="H7:K7"/>
    <mergeCell ref="M7:P7"/>
    <mergeCell ref="E8:F8"/>
    <mergeCell ref="B3:F3"/>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O12"/>
  <sheetViews>
    <sheetView zoomScale="85" zoomScaleNormal="85" workbookViewId="0">
      <selection activeCell="C12" sqref="C12:G12"/>
    </sheetView>
  </sheetViews>
  <sheetFormatPr defaultColWidth="9.33203125" defaultRowHeight="12.75" x14ac:dyDescent="0.2"/>
  <cols>
    <col min="1" max="1" width="61" style="24" bestFit="1" customWidth="1"/>
    <col min="2" max="6" width="22.1640625" style="24" bestFit="1" customWidth="1"/>
    <col min="7" max="7" width="18.33203125" style="24" bestFit="1" customWidth="1"/>
    <col min="8" max="8" width="22.1640625" style="24" bestFit="1" customWidth="1"/>
    <col min="9" max="9" width="20.1640625" style="24" bestFit="1" customWidth="1"/>
    <col min="10" max="15" width="7.5" style="24" bestFit="1" customWidth="1"/>
    <col min="16" max="16384" width="9.33203125" style="24"/>
  </cols>
  <sheetData>
    <row r="1" spans="1:15" ht="18" x14ac:dyDescent="0.25">
      <c r="A1" s="80" t="s">
        <v>36</v>
      </c>
      <c r="B1" s="81"/>
      <c r="C1" s="81"/>
      <c r="D1" s="81"/>
      <c r="E1" s="81"/>
      <c r="F1" s="81"/>
      <c r="G1" s="81"/>
      <c r="H1" s="81"/>
      <c r="I1" s="81"/>
      <c r="J1" s="81"/>
      <c r="K1" s="81"/>
      <c r="L1" s="81"/>
      <c r="M1" s="81"/>
      <c r="N1" s="81"/>
      <c r="O1" s="81"/>
    </row>
    <row r="2" spans="1:15" ht="15.75" x14ac:dyDescent="0.25">
      <c r="A2" s="86" t="str">
        <f>'FormsList&amp;FilerInfo'!B2</f>
        <v>Constellation NewEnergy, Inc.</v>
      </c>
      <c r="B2" s="83"/>
      <c r="C2" s="83"/>
      <c r="D2" s="83"/>
      <c r="E2" s="83"/>
      <c r="F2" s="83"/>
      <c r="G2" s="83"/>
      <c r="H2" s="83"/>
      <c r="I2" s="83"/>
      <c r="J2" s="83"/>
      <c r="K2" s="83"/>
      <c r="L2" s="83"/>
      <c r="M2" s="83"/>
      <c r="N2" s="83"/>
      <c r="O2" s="83"/>
    </row>
    <row r="3" spans="1:15" ht="18" x14ac:dyDescent="0.25">
      <c r="A3" s="37"/>
      <c r="B3" s="38"/>
      <c r="C3" s="38"/>
      <c r="D3" s="38"/>
      <c r="E3" s="38"/>
      <c r="F3" s="38"/>
      <c r="G3" s="38"/>
      <c r="H3" s="38"/>
      <c r="I3" s="38"/>
      <c r="J3" s="38"/>
      <c r="K3" s="38"/>
      <c r="L3" s="38"/>
      <c r="M3" s="38"/>
      <c r="N3" s="38"/>
      <c r="O3" s="38"/>
    </row>
    <row r="4" spans="1:15" ht="15.75" x14ac:dyDescent="0.25">
      <c r="A4" s="82" t="s">
        <v>37</v>
      </c>
      <c r="B4" s="83"/>
      <c r="C4" s="83"/>
      <c r="D4" s="83"/>
      <c r="E4" s="83"/>
      <c r="F4" s="83"/>
      <c r="G4" s="83"/>
      <c r="H4" s="83"/>
      <c r="I4" s="83"/>
      <c r="J4" s="83"/>
      <c r="K4" s="83"/>
      <c r="L4" s="83"/>
      <c r="M4" s="83"/>
      <c r="N4" s="83"/>
      <c r="O4" s="83"/>
    </row>
    <row r="5" spans="1:15" ht="15.75" x14ac:dyDescent="0.25">
      <c r="A5" s="84" t="s">
        <v>38</v>
      </c>
      <c r="B5" s="85"/>
      <c r="C5" s="85"/>
      <c r="D5" s="85"/>
      <c r="E5" s="85"/>
      <c r="F5" s="85"/>
      <c r="G5" s="85"/>
      <c r="H5" s="85"/>
      <c r="I5" s="85"/>
      <c r="J5" s="85"/>
      <c r="K5" s="85"/>
      <c r="L5" s="85"/>
      <c r="M5" s="85"/>
      <c r="N5" s="85"/>
      <c r="O5" s="85"/>
    </row>
    <row r="6" spans="1:15" ht="16.5" thickBot="1" x14ac:dyDescent="0.3">
      <c r="A6" s="40"/>
      <c r="B6" s="39"/>
      <c r="C6" s="39"/>
      <c r="D6" s="39"/>
      <c r="E6" s="39"/>
      <c r="F6" s="39"/>
      <c r="G6" s="39"/>
      <c r="H6" s="39"/>
      <c r="I6" s="39"/>
      <c r="J6" s="39"/>
      <c r="K6" s="39"/>
      <c r="L6" s="39"/>
      <c r="M6" s="39"/>
      <c r="N6" s="39"/>
      <c r="O6" s="39"/>
    </row>
    <row r="7" spans="1:15" ht="18" x14ac:dyDescent="0.25">
      <c r="A7" s="41"/>
      <c r="B7" s="25">
        <v>2023</v>
      </c>
      <c r="C7" s="25">
        <v>2024</v>
      </c>
      <c r="D7" s="25">
        <v>2025</v>
      </c>
      <c r="E7" s="25">
        <v>2026</v>
      </c>
      <c r="F7" s="25">
        <v>2027</v>
      </c>
      <c r="G7" s="25">
        <v>2028</v>
      </c>
      <c r="H7" s="25">
        <v>2029</v>
      </c>
      <c r="I7" s="25">
        <v>2030</v>
      </c>
      <c r="J7" s="25">
        <v>2031</v>
      </c>
      <c r="K7" s="25">
        <v>2032</v>
      </c>
      <c r="L7" s="25">
        <v>2033</v>
      </c>
      <c r="M7" s="25">
        <v>2034</v>
      </c>
      <c r="N7" s="25">
        <v>2035</v>
      </c>
      <c r="O7" s="25">
        <v>2036</v>
      </c>
    </row>
    <row r="8" spans="1:15" ht="18" customHeight="1" thickBot="1" x14ac:dyDescent="0.25">
      <c r="A8" s="26"/>
      <c r="B8" s="27"/>
      <c r="C8" s="27"/>
      <c r="D8" s="27"/>
      <c r="E8" s="27"/>
      <c r="F8" s="27"/>
      <c r="G8" s="27"/>
      <c r="H8" s="27"/>
      <c r="I8" s="27"/>
      <c r="J8" s="27"/>
      <c r="K8" s="27"/>
      <c r="L8" s="27"/>
      <c r="M8" s="27"/>
      <c r="N8" s="27"/>
      <c r="O8" s="28"/>
    </row>
    <row r="9" spans="1:15" ht="21" customHeight="1" x14ac:dyDescent="0.2">
      <c r="A9" s="29" t="s">
        <v>39</v>
      </c>
      <c r="B9" s="30">
        <v>126801.81588999998</v>
      </c>
      <c r="C9" s="87"/>
      <c r="D9" s="87"/>
      <c r="E9" s="87"/>
      <c r="F9" s="87"/>
      <c r="G9" s="87"/>
      <c r="H9" s="30">
        <v>48535.574500000002</v>
      </c>
      <c r="I9" s="30">
        <v>50846.799700000003</v>
      </c>
      <c r="J9" s="30"/>
      <c r="K9" s="30"/>
      <c r="L9" s="30"/>
      <c r="M9" s="30"/>
      <c r="N9" s="30"/>
      <c r="O9" s="30"/>
    </row>
    <row r="10" spans="1:15" ht="14.25" customHeight="1" thickBot="1" x14ac:dyDescent="0.25">
      <c r="A10" s="31" t="s">
        <v>40</v>
      </c>
      <c r="B10" s="30">
        <v>363657.09831000003</v>
      </c>
      <c r="C10" s="87"/>
      <c r="D10" s="87"/>
      <c r="E10" s="87"/>
      <c r="F10" s="87"/>
      <c r="G10" s="87"/>
      <c r="H10" s="30">
        <v>54170.504707399996</v>
      </c>
      <c r="I10" s="30">
        <v>43773.284799699999</v>
      </c>
      <c r="J10" s="30"/>
      <c r="K10" s="30"/>
      <c r="L10" s="30"/>
      <c r="M10" s="30"/>
      <c r="N10" s="30"/>
      <c r="O10" s="30"/>
    </row>
    <row r="11" spans="1:15" ht="22.5" customHeight="1" thickBot="1" x14ac:dyDescent="0.25">
      <c r="A11" s="32"/>
      <c r="B11" s="33"/>
      <c r="C11" s="33"/>
      <c r="D11" s="34"/>
      <c r="E11" s="33"/>
      <c r="F11" s="33"/>
      <c r="G11" s="34"/>
      <c r="H11" s="34"/>
      <c r="I11" s="33"/>
      <c r="J11" s="33"/>
      <c r="K11" s="34"/>
      <c r="L11" s="33"/>
      <c r="M11" s="33"/>
      <c r="N11" s="33"/>
      <c r="O11" s="34"/>
    </row>
    <row r="12" spans="1:15" ht="18.75" thickBot="1" x14ac:dyDescent="0.25">
      <c r="A12" s="35" t="s">
        <v>41</v>
      </c>
      <c r="B12" s="36">
        <f t="shared" ref="B12:M12" si="0">B9+B10</f>
        <v>490458.9142</v>
      </c>
      <c r="C12" s="88">
        <f t="shared" si="0"/>
        <v>0</v>
      </c>
      <c r="D12" s="88">
        <f t="shared" si="0"/>
        <v>0</v>
      </c>
      <c r="E12" s="88">
        <f t="shared" si="0"/>
        <v>0</v>
      </c>
      <c r="F12" s="88">
        <f t="shared" si="0"/>
        <v>0</v>
      </c>
      <c r="G12" s="88">
        <f t="shared" si="0"/>
        <v>0</v>
      </c>
      <c r="H12" s="36">
        <f t="shared" si="0"/>
        <v>102706.07920740001</v>
      </c>
      <c r="I12" s="36">
        <f t="shared" si="0"/>
        <v>94620.084499699995</v>
      </c>
      <c r="J12" s="36">
        <f t="shared" si="0"/>
        <v>0</v>
      </c>
      <c r="K12" s="36">
        <f t="shared" si="0"/>
        <v>0</v>
      </c>
      <c r="L12" s="36">
        <f t="shared" si="0"/>
        <v>0</v>
      </c>
      <c r="M12" s="36">
        <f t="shared" si="0"/>
        <v>0</v>
      </c>
      <c r="N12" s="36">
        <f>N9+N10</f>
        <v>0</v>
      </c>
      <c r="O12" s="36">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550DC08EEF9A49AA61915E12C14D19" ma:contentTypeVersion="11" ma:contentTypeDescription="Create a new document." ma:contentTypeScope="" ma:versionID="cabd5baa2789f0b6cf9c792f630f9394">
  <xsd:schema xmlns:xsd="http://www.w3.org/2001/XMLSchema" xmlns:xs="http://www.w3.org/2001/XMLSchema" xmlns:p="http://schemas.microsoft.com/office/2006/metadata/properties" xmlns:ns2="23403f3e-9ddf-48bb-8b50-0bb1f862611f" xmlns:ns3="45ad87b3-e556-4793-9e0e-ad62706fe1a7" targetNamespace="http://schemas.microsoft.com/office/2006/metadata/properties" ma:root="true" ma:fieldsID="801a9feba64acaddab9a4a5a490277ed" ns2:_="" ns3:_="">
    <xsd:import namespace="23403f3e-9ddf-48bb-8b50-0bb1f862611f"/>
    <xsd:import namespace="45ad87b3-e556-4793-9e0e-ad62706fe1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03f3e-9ddf-48bb-8b50-0bb1f86261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ac1d38-6b1c-4ad5-8959-f02c7de47f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ad87b3-e556-4793-9e0e-ad62706fe1a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ba5319-e21a-4931-83ca-18f2cc4d823b}" ma:internalName="TaxCatchAll" ma:showField="CatchAllData" ma:web="45ad87b3-e556-4793-9e0e-ad62706fe1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45ad87b3-e556-4793-9e0e-ad62706fe1a7" xsi:nil="true"/>
    <lcf76f155ced4ddcb4097134ff3c332f xmlns="23403f3e-9ddf-48bb-8b50-0bb1f862611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2B3F1-5BA5-4264-B50A-F055A1EED0B1}"/>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EricJ@B2</cp:lastModifiedBy>
  <cp:revision/>
  <dcterms:created xsi:type="dcterms:W3CDTF">2004-04-26T18:12:37Z</dcterms:created>
  <dcterms:modified xsi:type="dcterms:W3CDTF">2025-06-14T02:45:40Z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0x0101002C550DC08EEF9A49AA61915E12C14D19</vt:lpwstr>
  </property>
  <property fmtid="{D5CDD505-2E9C-101B-9397-08002B2CF9AE}" pid="14" name="MediaServiceImageTags">
    <vt:lpwstr/>
  </property>
  <property fmtid="{D5CDD505-2E9C-101B-9397-08002B2CF9AE}" pid="15" name="MSIP_Label_dfe1a8d7-e404-4561-a6ce-09441972395c_Enabled">
    <vt:lpwstr>true</vt:lpwstr>
  </property>
  <property fmtid="{D5CDD505-2E9C-101B-9397-08002B2CF9AE}" pid="16" name="MSIP_Label_dfe1a8d7-e404-4561-a6ce-09441972395c_SetDate">
    <vt:lpwstr>2025-04-28T14:38:46Z</vt:lpwstr>
  </property>
  <property fmtid="{D5CDD505-2E9C-101B-9397-08002B2CF9AE}" pid="17" name="MSIP_Label_dfe1a8d7-e404-4561-a6ce-09441972395c_Method">
    <vt:lpwstr>Standard</vt:lpwstr>
  </property>
  <property fmtid="{D5CDD505-2E9C-101B-9397-08002B2CF9AE}" pid="18" name="MSIP_Label_dfe1a8d7-e404-4561-a6ce-09441972395c_Name">
    <vt:lpwstr>Company Confidential Information</vt:lpwstr>
  </property>
  <property fmtid="{D5CDD505-2E9C-101B-9397-08002B2CF9AE}" pid="19" name="MSIP_Label_dfe1a8d7-e404-4561-a6ce-09441972395c_SiteId">
    <vt:lpwstr>d8fb9c07-c19e-4e8c-a1cb-717cd3cf8ffe</vt:lpwstr>
  </property>
  <property fmtid="{D5CDD505-2E9C-101B-9397-08002B2CF9AE}" pid="20" name="MSIP_Label_dfe1a8d7-e404-4561-a6ce-09441972395c_ActionId">
    <vt:lpwstr>0a5e9bde-dc8e-4a5e-8275-f32beb71fb26</vt:lpwstr>
  </property>
  <property fmtid="{D5CDD505-2E9C-101B-9397-08002B2CF9AE}" pid="21" name="MSIP_Label_dfe1a8d7-e404-4561-a6ce-09441972395c_ContentBits">
    <vt:lpwstr>0</vt:lpwstr>
  </property>
  <property fmtid="{D5CDD505-2E9C-101B-9397-08002B2CF9AE}" pid="22" name="MSIP_Label_dfe1a8d7-e404-4561-a6ce-09441972395c_Tag">
    <vt:lpwstr>10, 3, 0, 1</vt:lpwstr>
  </property>
</Properties>
</file>