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InkAnnotation="0" codeName="ThisWorkbook" defaultThemeVersion="124226"/>
  <mc:AlternateContent xmlns:mc="http://schemas.openxmlformats.org/markup-compatibility/2006">
    <mc:Choice Requires="x15">
      <x15ac:absPath xmlns:x15ac="http://schemas.microsoft.com/office/spreadsheetml/2010/11/ac" url="C:\Users\jalee\BBSW Dropbox\BBSW Filings\CEC\IEPR\2025 IEPR Demand Forecast &amp; Confidentiality\SCP\"/>
    </mc:Choice>
  </mc:AlternateContent>
  <xr:revisionPtr revIDLastSave="0" documentId="13_ncr:1_{D68C05BA-0217-4826-89C0-8F15EDC71914}" xr6:coauthVersionLast="47" xr6:coauthVersionMax="47" xr10:uidLastSave="{00000000-0000-0000-0000-000000000000}"/>
  <bookViews>
    <workbookView xWindow="28680" yWindow="-120" windowWidth="29040" windowHeight="15720" tabRatio="838" activeTab="2"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9"/>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 l="1"/>
  <c r="B2" i="40" l="1"/>
  <c r="A2" i="39" l="1"/>
  <c r="B2" i="38"/>
  <c r="B2" i="37"/>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alcChain>
</file>

<file path=xl/sharedStrings.xml><?xml version="1.0" encoding="utf-8"?>
<sst xmlns="http://schemas.openxmlformats.org/spreadsheetml/2006/main" count="677" uniqueCount="143">
  <si>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</si>
  <si>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</si>
  <si>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</si>
  <si>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</si>
  <si>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</si>
  <si>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</si>
  <si>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</si>
  <si>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</si>
  <si>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</si>
  <si>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</si>
  <si>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</si>
  <si>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</si>
  <si>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</si>
  <si>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</si>
  <si>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</si>
  <si>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</si>
  <si>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</si>
  <si>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</si>
  <si>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</si>
  <si>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</si>
  <si>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</si>
  <si>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</si>
  <si>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</si>
  <si>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</si>
  <si>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</si>
  <si>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</si>
  <si>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</si>
  <si>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</si>
  <si>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</si>
  <si>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</si>
  <si>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</si>
  <si>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</si>
  <si>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</si>
  <si>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</si>
  <si>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</si>
  <si>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</si>
  <si>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</si>
  <si>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</si>
  <si>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</si>
  <si>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</si>
  <si>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</si>
  <si>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</si>
  <si>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</si>
  <si>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</si>
  <si>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</si>
  <si>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</si>
  <si>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</si>
  <si>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</si>
  <si>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</si>
  <si>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</si>
  <si>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</si>
  <si>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</si>
  <si>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</si>
  <si>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</si>
  <si>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</si>
  <si>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</si>
  <si>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</si>
  <si>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</si>
  <si>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</si>
  <si>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</si>
  <si>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</si>
  <si>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</si>
  <si>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</si>
  <si>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</si>
  <si>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</si>
  <si>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</si>
  <si>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</si>
  <si>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</si>
  <si>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</si>
  <si>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</si>
  <si>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</si>
  <si>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</si>
  <si>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</si>
  <si>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</si>
  <si>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</si>
  <si>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</si>
  <si>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</si>
  <si>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</si>
  <si>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</si>
  <si>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</si>
  <si>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</si>
  <si>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</si>
  <si>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</si>
  <si>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</si>
  <si>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</si>
  <si>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</si>
  <si>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</si>
  <si>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</si>
  <si>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</si>
  <si>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</si>
  <si>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</si>
  <si>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</si>
  <si>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Power Purchases</t>
  </si>
  <si>
    <t xml:space="preserve">Federal power </t>
  </si>
  <si>
    <t>Contracts (Bilateral or with joint powers agencies)</t>
  </si>
  <si>
    <t>Nuclear</t>
  </si>
  <si>
    <t>Conventional Hydroelectric</t>
  </si>
  <si>
    <t>Natural Gas-Fired</t>
  </si>
  <si>
    <t>Renewable Resources</t>
  </si>
  <si>
    <t>Other Storage (Long Duration)</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</si>
  <si>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</si>
  <si>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</si>
  <si>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</si>
  <si>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</si>
  <si>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</si>
  <si>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</si>
  <si>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</si>
  <si>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</si>
  <si>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</si>
  <si>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</si>
  <si>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</si>
  <si>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</si>
  <si>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</si>
  <si>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</si>
  <si>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</si>
  <si>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</si>
  <si>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</si>
  <si>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</si>
  <si>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</si>
  <si>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</si>
  <si>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</si>
  <si>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</si>
  <si>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</si>
  <si>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</si>
  <si>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</si>
  <si>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</si>
  <si>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</si>
  <si>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</si>
  <si>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</si>
  <si>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</si>
  <si>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</si>
  <si>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MW</t>
  </si>
  <si>
    <t>Sonoma Clean Power Authority</t>
  </si>
  <si>
    <t>Spandan Gandhi, Senior Energy Analyst</t>
  </si>
  <si>
    <t>431 E Street, Santa Rosa, CA 95404</t>
  </si>
  <si>
    <t>(707) 791-1341</t>
  </si>
  <si>
    <t>sgandhi@sonomacleanpower.org</t>
  </si>
  <si>
    <t>Units On Road</t>
  </si>
  <si>
    <t>Lines</t>
  </si>
  <si>
    <t>Notes</t>
  </si>
  <si>
    <t>16-35</t>
  </si>
  <si>
    <t>Heat Pumps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</si>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</sst>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43"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12"/>
      <color rgb="FF000000"/>
      <name val="Arial"/>
      <family val="2"/>
    </font>
    <font>
      <b/>
      <i/>
      <sz val="12"/>
      <color rgb="FF000000"/>
      <name val="Arial"/>
      <family val="2"/>
    </font>
    <font>
      <sz val="8"/>
      <name val="Arial"/>
      <family val="2"/>
    </font>
    <font>
      <b/>
      <sz val="12"/>
      <color rgb="FF0000FF"/>
      <name val="Times New Roman"/>
      <family val="1"/>
    </font>
    <font>
      <sz val="12"/>
      <color rgb="FF0000FF"/>
      <name val="Times New Roman"/>
      <family val="1"/>
    </font>
    <font>
      <sz val="12"/>
      <name val="Times New Roman"/>
      <family val="1"/>
    </font>
    <font>
      <sz val="12"/>
      <color rgb="FFFFFFFF"/>
      <name val="Arial"/>
      <family val="2"/>
    </font>
    <font>
      <b/>
      <sz val="14"/>
      <color rgb="FFFFFFFF"/>
      <name val="Arial"/>
      <family val="2"/>
    </font>
    <font>
      <sz val="12"/>
      <color rgb="FFFFFFFF"/>
      <name val="Times New Roman"/>
      <family val="1"/>
    </font>
    <font>
      <b/>
      <sz val="10"/>
      <color rgb="FFFFFFFF"/>
      <name val="Arial"/>
      <family val="2"/>
    </font>
    <font>
      <b/>
      <sz val="12"/>
      <color rgb="FFFFFFFF"/>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5">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s>
  <cellStyleXfs count="33">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3"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4" fillId="0" borderId="2" applyNumberFormat="0" applyFill="0" applyAlignment="0" applyProtection="0"/>
    <xf numFmtId="10" fontId="5" fillId="4" borderId="3" applyNumberFormat="0" applyBorder="0" applyAlignment="0" applyProtection="0"/>
    <xf numFmtId="37" fontId="15" fillId="0" borderId="0"/>
    <xf numFmtId="164" fontId="16" fillId="0" borderId="0"/>
    <xf numFmtId="0" fontId="4" fillId="0" borderId="0"/>
    <xf numFmtId="0" fontId="19"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7"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43" fontId="34" fillId="0" borderId="0" applyFont="0" applyFill="0" applyBorder="0" applyAlignment="0" applyProtection="0"/>
  </cellStyleXfs>
  <cellXfs count="228">
    <xf numFmtId="0" fontId="0" fillId="0" borderId="0" xfId="0"/>
    <xf numFmtId="0" fontId="4" fillId="0" borderId="0" xfId="18"/>
    <xf numFmtId="0" fontId="11" fillId="9" borderId="9" xfId="18" applyFont="1" applyFill="1" applyBorder="1" applyAlignment="1">
      <alignment vertical="top" wrapText="1"/>
    </xf>
    <xf numFmtId="0" fontId="8" fillId="6" borderId="9" xfId="18" applyFont="1" applyFill="1" applyBorder="1" applyAlignment="1">
      <alignment horizontal="left" vertical="top" wrapText="1"/>
    </xf>
    <xf numFmtId="0" fontId="8" fillId="3" borderId="9" xfId="18" applyFont="1" applyFill="1" applyBorder="1" applyAlignment="1">
      <alignment horizontal="lef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8" fillId="6" borderId="15" xfId="18" applyFont="1" applyFill="1" applyBorder="1" applyAlignment="1">
      <alignment horizontal="right" vertical="top" wrapText="1"/>
    </xf>
    <xf numFmtId="0" fontId="8" fillId="8" borderId="15" xfId="18" applyFont="1" applyFill="1" applyBorder="1" applyAlignment="1">
      <alignment horizontal="right" vertical="top" wrapText="1"/>
    </xf>
    <xf numFmtId="0" fontId="8" fillId="0" borderId="18" xfId="18" applyFont="1" applyBorder="1" applyAlignment="1">
      <alignment horizontal="lef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15" fontId="0" fillId="0" borderId="24" xfId="0" applyNumberFormat="1" applyBorder="1" applyAlignment="1">
      <alignment horizontal="center"/>
    </xf>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23" fillId="0" borderId="30" xfId="0" applyFont="1" applyBorder="1"/>
    <xf numFmtId="0" fontId="9" fillId="0" borderId="21" xfId="0" applyFont="1" applyBorder="1"/>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6" fontId="3" fillId="0" borderId="6" xfId="21" applyNumberFormat="1" applyFont="1" applyBorder="1"/>
    <xf numFmtId="0" fontId="3" fillId="0" borderId="6" xfId="0" applyFont="1" applyBorder="1"/>
    <xf numFmtId="0" fontId="20"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2"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7" fillId="0" borderId="25" xfId="18" applyFont="1" applyBorder="1"/>
    <xf numFmtId="0" fontId="8" fillId="0" borderId="18" xfId="18" applyFont="1" applyBorder="1" applyAlignment="1">
      <alignment horizontal="center" vertical="center" wrapText="1"/>
    </xf>
    <xf numFmtId="0" fontId="28"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8" fillId="0" borderId="25" xfId="18" applyFont="1" applyBorder="1" applyAlignment="1">
      <alignment vertical="top" shrinkToFit="1"/>
    </xf>
    <xf numFmtId="0" fontId="28" fillId="3" borderId="9" xfId="18" applyFont="1" applyFill="1" applyBorder="1" applyAlignment="1">
      <alignment vertical="top" wrapText="1"/>
    </xf>
    <xf numFmtId="0" fontId="3" fillId="0" borderId="41" xfId="18" applyFont="1" applyBorder="1" applyAlignment="1">
      <alignment horizontal="right" vertical="top" wrapText="1"/>
    </xf>
    <xf numFmtId="0" fontId="28" fillId="3" borderId="8" xfId="18" applyFont="1" applyFill="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3" xfId="28" applyFill="1" applyBorder="1"/>
    <xf numFmtId="0" fontId="29" fillId="13" borderId="3" xfId="28" applyFont="1" applyFill="1" applyBorder="1" applyAlignment="1">
      <alignment horizontal="center" vertical="top" wrapText="1"/>
    </xf>
    <xf numFmtId="0" fontId="29" fillId="13" borderId="44"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0" fillId="13" borderId="5" xfId="18" applyFont="1" applyFill="1" applyBorder="1" applyAlignment="1" applyProtection="1">
      <alignment horizontal="center" vertical="top" wrapText="1"/>
      <protection locked="0"/>
    </xf>
    <xf numFmtId="0" fontId="30" fillId="13" borderId="3" xfId="18" applyFont="1" applyFill="1" applyBorder="1" applyAlignment="1" applyProtection="1">
      <alignment horizontal="center" vertical="top" wrapText="1"/>
      <protection locked="0"/>
    </xf>
    <xf numFmtId="0" fontId="31" fillId="13" borderId="3" xfId="28" applyFont="1" applyFill="1" applyBorder="1" applyAlignment="1">
      <alignment horizontal="right"/>
    </xf>
    <xf numFmtId="0" fontId="4" fillId="13" borderId="46"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1" fillId="13" borderId="3" xfId="28" applyFont="1" applyFill="1" applyBorder="1" applyAlignment="1">
      <alignment horizontal="right" wrapText="1"/>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0" fontId="2" fillId="13" borderId="7" xfId="20" applyFill="1" applyBorder="1"/>
    <xf numFmtId="0" fontId="8" fillId="0" borderId="9" xfId="18" applyFont="1" applyBorder="1" applyAlignment="1">
      <alignment horizontal="left" vertical="top" wrapText="1"/>
    </xf>
    <xf numFmtId="0" fontId="6" fillId="13" borderId="6" xfId="20" applyFont="1" applyFill="1" applyBorder="1" applyAlignment="1">
      <alignment vertical="top" wrapText="1"/>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12" fillId="13" borderId="6" xfId="20" applyFont="1" applyFill="1" applyBorder="1" applyAlignment="1">
      <alignment horizontal="center" vertical="top"/>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3" fillId="0" borderId="0" xfId="18" applyFont="1" applyAlignment="1">
      <alignment horizontal="center"/>
    </xf>
    <xf numFmtId="3" fontId="2" fillId="0" borderId="0" xfId="20" applyNumberFormat="1"/>
    <xf numFmtId="171" fontId="1" fillId="13" borderId="3" xfId="32" applyNumberFormat="1" applyFont="1" applyFill="1" applyBorder="1"/>
    <xf numFmtId="0" fontId="35" fillId="0" borderId="3" xfId="0" applyFont="1" applyBorder="1" applyAlignment="1">
      <alignment horizontal="center" vertical="center"/>
    </xf>
    <xf numFmtId="0" fontId="35" fillId="0" borderId="3" xfId="0" applyFont="1" applyBorder="1" applyAlignment="1">
      <alignment horizontal="left" vertical="center" wrapText="1" indent="1"/>
    </xf>
    <xf numFmtId="0" fontId="36" fillId="0" borderId="3" xfId="0" applyFont="1" applyBorder="1" applyAlignment="1">
      <alignment horizontal="center" vertical="center"/>
    </xf>
    <xf numFmtId="1" fontId="1" fillId="13" borderId="3" xfId="28" applyNumberFormat="1" applyFill="1" applyBorder="1"/>
    <xf numFmtId="1" fontId="1" fillId="13" borderId="3" xfId="31" applyNumberFormat="1" applyFont="1" applyFill="1" applyBorder="1"/>
    <xf numFmtId="0" fontId="8" fillId="0" borderId="12" xfId="18" applyFont="1" applyBorder="1" applyAlignment="1">
      <alignment horizontal="right" vertical="top" wrapText="1"/>
    </xf>
    <xf numFmtId="0" fontId="8" fillId="3" borderId="8" xfId="18" applyFont="1" applyFill="1" applyBorder="1" applyAlignment="1">
      <alignment horizontal="left" vertical="top" wrapText="1"/>
    </xf>
    <xf numFmtId="0" fontId="8" fillId="0" borderId="8" xfId="18" applyFont="1" applyBorder="1" applyAlignment="1">
      <alignment horizontal="left" vertical="top" wrapText="1"/>
    </xf>
    <xf numFmtId="0" fontId="28" fillId="0" borderId="48" xfId="18" applyFont="1" applyBorder="1" applyAlignment="1">
      <alignment horizontal="right" vertical="top" wrapText="1"/>
    </xf>
    <xf numFmtId="0" fontId="28" fillId="0" borderId="49" xfId="18" applyFont="1" applyBorder="1" applyAlignment="1">
      <alignment horizontal="right" vertical="top" wrapText="1"/>
    </xf>
    <xf numFmtId="0" fontId="28" fillId="0" borderId="50" xfId="18" applyFont="1" applyBorder="1" applyAlignment="1">
      <alignment horizontal="right" vertical="top" wrapText="1"/>
    </xf>
    <xf numFmtId="0" fontId="6" fillId="13" borderId="6" xfId="20" applyFont="1" applyFill="1" applyBorder="1" applyAlignment="1">
      <alignment vertical="top" wrapText="1"/>
    </xf>
    <xf numFmtId="0" fontId="6" fillId="13" borderId="7" xfId="20" applyFont="1" applyFill="1" applyBorder="1" applyAlignment="1">
      <alignment vertical="top" wrapText="1"/>
    </xf>
    <xf numFmtId="0" fontId="18" fillId="13" borderId="30" xfId="20" applyFont="1" applyFill="1" applyBorder="1" applyAlignment="1">
      <alignment horizontal="center" vertical="top"/>
    </xf>
    <xf numFmtId="0" fontId="18"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8" fillId="13" borderId="6" xfId="20" applyFont="1" applyFill="1" applyBorder="1" applyAlignment="1">
      <alignment vertical="top" wrapText="1"/>
    </xf>
    <xf numFmtId="0" fontId="8" fillId="13" borderId="7" xfId="20" applyFont="1" applyFill="1" applyBorder="1" applyAlignment="1">
      <alignment vertical="top" wrapText="1"/>
    </xf>
    <xf numFmtId="0" fontId="32" fillId="13" borderId="6" xfId="20" applyFont="1" applyFill="1" applyBorder="1" applyAlignment="1">
      <alignment vertical="top" wrapText="1"/>
    </xf>
    <xf numFmtId="0" fontId="32" fillId="13" borderId="7"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5" fillId="13" borderId="44" xfId="28" applyFont="1" applyFill="1" applyBorder="1" applyAlignment="1">
      <alignment horizontal="center" wrapText="1"/>
    </xf>
    <xf numFmtId="0" fontId="25" fillId="13" borderId="45" xfId="28" applyFont="1" applyFill="1" applyBorder="1" applyAlignment="1">
      <alignment horizontal="center" wrapText="1"/>
    </xf>
    <xf numFmtId="0" fontId="25" fillId="13" borderId="5" xfId="28" applyFont="1" applyFill="1" applyBorder="1" applyAlignment="1">
      <alignment horizontal="center" wrapText="1"/>
    </xf>
    <xf numFmtId="0" fontId="25" fillId="13" borderId="3" xfId="28" applyFont="1" applyFill="1" applyBorder="1" applyAlignment="1">
      <alignment horizontal="center" wrapText="1"/>
    </xf>
    <xf numFmtId="0" fontId="11" fillId="7" borderId="0" xfId="0" applyFont="1" applyFill="1" applyAlignment="1">
      <alignment horizontal="center"/>
    </xf>
    <xf numFmtId="0" fontId="24" fillId="11" borderId="0" xfId="18" applyFont="1" applyFill="1" applyAlignment="1">
      <alignment horizontal="center"/>
    </xf>
    <xf numFmtId="6" fontId="25" fillId="0" borderId="0" xfId="18" applyNumberFormat="1"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6" fillId="11" borderId="30" xfId="18" applyFont="1" applyFill="1" applyBorder="1" applyAlignment="1">
      <alignment horizontal="center" vertical="top" wrapText="1"/>
    </xf>
    <xf numFmtId="0" fontId="26"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xf numFmtId="0" fontId="35" fillId="0" borderId="3" xfId="0" applyFont="1" applyBorder="1" applyAlignment="1">
      <alignment horizontal="left" vertical="center" wrapText="1"/>
    </xf>
    <xf numFmtId="0" fontId="11" fillId="11" borderId="10" xfId="18" applyFont="1" applyFill="1" applyBorder="1" applyAlignment="1">
      <alignment horizontal="center" vertical="top" wrapText="1"/>
    </xf>
    <xf numFmtId="0" fontId="11" fillId="11" borderId="11" xfId="18" applyFont="1" applyFill="1" applyBorder="1" applyAlignment="1">
      <alignment horizontal="center" vertical="top" wrapText="1"/>
    </xf>
    <xf numFmtId="0" fontId="6" fillId="11" borderId="10" xfId="18" applyFont="1" applyFill="1" applyBorder="1" applyAlignment="1">
      <alignment vertical="top" wrapText="1"/>
    </xf>
    <xf numFmtId="0" fontId="6" fillId="11" borderId="11" xfId="18" applyFont="1" applyFill="1" applyBorder="1" applyAlignment="1">
      <alignment vertical="top" wrapText="1"/>
    </xf>
    <xf numFmtId="0" fontId="8" fillId="11" borderId="10" xfId="18" applyFont="1" applyFill="1" applyBorder="1" applyAlignment="1">
      <alignment horizontal="left" vertical="top" wrapText="1"/>
    </xf>
    <xf numFmtId="0" fontId="8" fillId="11" borderId="11" xfId="18" applyFont="1" applyFill="1" applyBorder="1" applyAlignment="1">
      <alignment horizontal="left" vertical="top" wrapText="1"/>
    </xf>
    <xf numFmtId="0" fontId="6" fillId="11" borderId="12" xfId="18" applyFont="1" applyFill="1" applyBorder="1" applyAlignment="1">
      <alignment vertical="top" wrapText="1"/>
    </xf>
    <xf numFmtId="0" fontId="6" fillId="11" borderId="13" xfId="18" applyFont="1" applyFill="1" applyBorder="1" applyAlignment="1">
      <alignment vertical="top" wrapText="1"/>
    </xf>
    <xf numFmtId="0" fontId="6" fillId="11" borderId="14" xfId="18" applyFont="1" applyFill="1" applyBorder="1" applyAlignment="1">
      <alignment vertical="top" wrapText="1"/>
    </xf>
    <xf numFmtId="0" fontId="6" fillId="11" borderId="15" xfId="18" applyFont="1" applyFill="1" applyBorder="1" applyAlignment="1">
      <alignment vertical="top" wrapText="1"/>
    </xf>
    <xf numFmtId="0" fontId="6" fillId="11" borderId="16" xfId="18" applyFont="1" applyFill="1" applyBorder="1" applyAlignment="1">
      <alignment vertical="top" wrapText="1"/>
    </xf>
    <xf numFmtId="0" fontId="6" fillId="11" borderId="8" xfId="18" applyFont="1" applyFill="1" applyBorder="1" applyAlignment="1">
      <alignment vertical="top" wrapText="1"/>
    </xf>
    <xf numFmtId="0" fontId="6" fillId="11" borderId="17" xfId="18" applyFont="1" applyFill="1" applyBorder="1" applyAlignment="1">
      <alignment vertical="top" wrapText="1"/>
    </xf>
    <xf numFmtId="0" fontId="6" fillId="11" borderId="19" xfId="18" applyFont="1" applyFill="1" applyBorder="1" applyAlignment="1">
      <alignment vertical="top" wrapText="1"/>
    </xf>
    <xf numFmtId="0" fontId="6" fillId="11" borderId="6" xfId="18" applyFont="1" applyFill="1" applyBorder="1" applyAlignment="1">
      <alignment vertical="top" wrapText="1"/>
    </xf>
    <xf numFmtId="0" fontId="6" fillId="11" borderId="47" xfId="18" applyFont="1" applyFill="1" applyBorder="1" applyAlignment="1">
      <alignment vertical="top" wrapText="1"/>
    </xf>
    <xf numFmtId="1" fontId="38" fillId="11" borderId="20" xfId="18" applyNumberFormat="1" applyFont="1" applyFill="1" applyBorder="1" applyAlignment="1">
      <alignment horizontal="center" vertical="top" wrapText="1"/>
    </xf>
    <xf numFmtId="1" fontId="38" fillId="11" borderId="14" xfId="18" applyNumberFormat="1" applyFont="1" applyFill="1" applyBorder="1" applyAlignment="1">
      <alignment horizontal="center" vertical="top" wrapText="1"/>
    </xf>
    <xf numFmtId="0" fontId="6" fillId="11" borderId="20" xfId="18" applyFont="1" applyFill="1" applyBorder="1" applyAlignment="1">
      <alignment vertical="top" wrapText="1"/>
    </xf>
    <xf numFmtId="1" fontId="38" fillId="11" borderId="17" xfId="18" applyNumberFormat="1" applyFont="1" applyFill="1" applyBorder="1" applyAlignment="1">
      <alignment horizontal="center" vertical="top" wrapText="1"/>
    </xf>
    <xf numFmtId="1" fontId="38" fillId="11" borderId="6" xfId="18" applyNumberFormat="1" applyFont="1" applyFill="1" applyBorder="1" applyAlignment="1">
      <alignment horizontal="center" vertical="top" wrapText="1"/>
    </xf>
    <xf numFmtId="1" fontId="38" fillId="11" borderId="31" xfId="18" applyNumberFormat="1" applyFont="1" applyFill="1" applyBorder="1" applyAlignment="1">
      <alignment horizontal="center" vertical="top" wrapText="1"/>
    </xf>
    <xf numFmtId="1" fontId="6" fillId="11" borderId="8" xfId="18" applyNumberFormat="1" applyFont="1" applyFill="1" applyBorder="1" applyAlignment="1">
      <alignment vertical="top" wrapText="1"/>
    </xf>
    <xf numFmtId="1" fontId="38" fillId="11" borderId="8" xfId="18" applyNumberFormat="1" applyFont="1" applyFill="1" applyBorder="1" applyAlignment="1">
      <alignment horizontal="center" vertical="top" wrapText="1"/>
    </xf>
    <xf numFmtId="0" fontId="38" fillId="11" borderId="8" xfId="18" applyFont="1" applyFill="1" applyBorder="1" applyAlignment="1">
      <alignment horizontal="center" vertical="top" wrapText="1"/>
    </xf>
    <xf numFmtId="0" fontId="6" fillId="11" borderId="34" xfId="18" applyFont="1" applyFill="1" applyBorder="1" applyAlignment="1">
      <alignment vertical="top" wrapText="1"/>
    </xf>
    <xf numFmtId="1" fontId="38" fillId="11" borderId="15" xfId="18" applyNumberFormat="1" applyFont="1" applyFill="1" applyBorder="1" applyAlignment="1">
      <alignment horizontal="center" vertical="top" wrapText="1"/>
    </xf>
    <xf numFmtId="0" fontId="38" fillId="11" borderId="15" xfId="18" applyFont="1" applyFill="1" applyBorder="1" applyAlignment="1">
      <alignment horizontal="center" vertical="top" wrapText="1"/>
    </xf>
    <xf numFmtId="0" fontId="11" fillId="11" borderId="8" xfId="18" applyFont="1" applyFill="1" applyBorder="1" applyAlignment="1">
      <alignment horizontal="center" vertical="top" wrapText="1"/>
    </xf>
    <xf numFmtId="0" fontId="4" fillId="11" borderId="0" xfId="18" applyFill="1" applyAlignment="1">
      <alignment vertical="top" wrapText="1"/>
    </xf>
    <xf numFmtId="0" fontId="4" fillId="11" borderId="7" xfId="18" applyFill="1" applyBorder="1" applyAlignment="1">
      <alignment vertical="top" wrapText="1"/>
    </xf>
    <xf numFmtId="1" fontId="39" fillId="11" borderId="8" xfId="18" applyNumberFormat="1" applyFont="1" applyFill="1" applyBorder="1" applyAlignment="1">
      <alignment horizontal="center" vertical="center" wrapText="1"/>
    </xf>
    <xf numFmtId="0" fontId="39" fillId="11" borderId="8" xfId="18" applyFont="1" applyFill="1" applyBorder="1" applyAlignment="1">
      <alignment horizontal="center" vertical="center" wrapText="1"/>
    </xf>
    <xf numFmtId="0" fontId="40" fillId="11" borderId="3" xfId="0" applyFont="1" applyFill="1" applyBorder="1" applyAlignment="1">
      <alignment horizontal="center" vertical="center" wrapText="1" indent="1"/>
    </xf>
    <xf numFmtId="1" fontId="38" fillId="11" borderId="26" xfId="18" applyNumberFormat="1" applyFont="1" applyFill="1" applyBorder="1" applyAlignment="1">
      <alignment horizontal="center" vertical="top" wrapText="1"/>
    </xf>
    <xf numFmtId="0" fontId="38" fillId="11" borderId="26" xfId="18" applyFont="1" applyFill="1" applyBorder="1" applyAlignment="1">
      <alignment horizontal="center" vertical="top" wrapText="1"/>
    </xf>
    <xf numFmtId="0" fontId="6" fillId="11" borderId="0" xfId="18" applyFont="1" applyFill="1" applyAlignment="1">
      <alignment vertical="top" wrapText="1"/>
    </xf>
    <xf numFmtId="0" fontId="6" fillId="11" borderId="7" xfId="18" applyFont="1" applyFill="1" applyBorder="1" applyAlignment="1">
      <alignment vertical="top" wrapText="1"/>
    </xf>
    <xf numFmtId="1" fontId="38" fillId="11" borderId="47" xfId="18" applyNumberFormat="1" applyFont="1" applyFill="1" applyBorder="1" applyAlignment="1">
      <alignment horizontal="center" vertical="top" wrapText="1"/>
    </xf>
    <xf numFmtId="1" fontId="38" fillId="11" borderId="40" xfId="18" applyNumberFormat="1" applyFont="1" applyFill="1" applyBorder="1" applyAlignment="1">
      <alignment horizontal="center" vertical="top" wrapText="1"/>
    </xf>
    <xf numFmtId="1" fontId="38" fillId="11" borderId="27" xfId="18" applyNumberFormat="1" applyFont="1" applyFill="1" applyBorder="1" applyAlignment="1">
      <alignment horizontal="center" vertical="top" wrapText="1"/>
    </xf>
    <xf numFmtId="1" fontId="38" fillId="11" borderId="51" xfId="18" applyNumberFormat="1" applyFont="1" applyFill="1" applyBorder="1" applyAlignment="1">
      <alignment horizontal="center" vertical="top" wrapText="1"/>
    </xf>
    <xf numFmtId="1" fontId="38" fillId="11" borderId="3" xfId="18" applyNumberFormat="1" applyFont="1" applyFill="1" applyBorder="1" applyAlignment="1">
      <alignment horizontal="center" vertical="top" wrapText="1"/>
    </xf>
    <xf numFmtId="1" fontId="38" fillId="11" borderId="28" xfId="18" applyNumberFormat="1" applyFont="1" applyFill="1" applyBorder="1" applyAlignment="1">
      <alignment horizontal="center" vertical="top" wrapText="1"/>
    </xf>
    <xf numFmtId="1" fontId="38" fillId="11" borderId="52" xfId="18" applyNumberFormat="1" applyFont="1" applyFill="1" applyBorder="1" applyAlignment="1">
      <alignment horizontal="center" vertical="top" wrapText="1"/>
    </xf>
    <xf numFmtId="1" fontId="38" fillId="11" borderId="53" xfId="18" applyNumberFormat="1" applyFont="1" applyFill="1" applyBorder="1" applyAlignment="1">
      <alignment horizontal="center" vertical="top" wrapText="1"/>
    </xf>
    <xf numFmtId="1" fontId="38" fillId="11" borderId="54" xfId="18" applyNumberFormat="1" applyFont="1" applyFill="1" applyBorder="1" applyAlignment="1">
      <alignment horizontal="center" vertical="top" wrapText="1"/>
    </xf>
    <xf numFmtId="1" fontId="41" fillId="11" borderId="31" xfId="18" applyNumberFormat="1" applyFont="1" applyFill="1" applyBorder="1" applyAlignment="1">
      <alignment horizontal="center" vertical="top" wrapText="1"/>
    </xf>
    <xf numFmtId="0" fontId="6" fillId="11" borderId="21" xfId="18" applyFont="1" applyFill="1" applyBorder="1" applyAlignment="1">
      <alignment vertical="top" wrapText="1"/>
    </xf>
    <xf numFmtId="0" fontId="6" fillId="11" borderId="22" xfId="18" applyFont="1" applyFill="1" applyBorder="1" applyAlignment="1">
      <alignment vertical="top" wrapText="1"/>
    </xf>
    <xf numFmtId="0" fontId="41" fillId="11" borderId="31" xfId="18" applyFont="1" applyFill="1" applyBorder="1" applyAlignment="1">
      <alignment horizontal="center" vertical="top" wrapText="1"/>
    </xf>
    <xf numFmtId="1" fontId="42" fillId="11" borderId="42" xfId="18" applyNumberFormat="1" applyFont="1" applyFill="1" applyBorder="1" applyAlignment="1">
      <alignment horizontal="center" vertical="top" wrapText="1"/>
    </xf>
    <xf numFmtId="0" fontId="42" fillId="11" borderId="42" xfId="18" applyFont="1" applyFill="1" applyBorder="1" applyAlignment="1">
      <alignment horizontal="center" vertical="top" wrapText="1"/>
    </xf>
    <xf numFmtId="0" fontId="40" fillId="11" borderId="3" xfId="0" applyFont="1" applyFill="1" applyBorder="1" applyAlignment="1">
      <alignment horizontal="center" vertical="center"/>
    </xf>
    <xf numFmtId="0" fontId="40" fillId="11" borderId="3" xfId="0" applyFont="1" applyFill="1" applyBorder="1" applyAlignment="1">
      <alignment horizontal="center" vertical="center" wrapText="1"/>
    </xf>
    <xf numFmtId="0" fontId="37" fillId="11" borderId="3" xfId="0" applyFont="1" applyFill="1" applyBorder="1" applyAlignment="1">
      <alignment horizontal="left" vertical="center" wrapText="1"/>
    </xf>
    <xf numFmtId="49" fontId="40" fillId="11" borderId="3" xfId="0" applyNumberFormat="1" applyFont="1" applyFill="1" applyBorder="1" applyAlignment="1">
      <alignment horizontal="center" vertical="center"/>
    </xf>
  </cellXfs>
  <cellStyles count="33">
    <cellStyle name="Actual Date" xfId="1" xr:uid="{00000000-0005-0000-0000-000000000000}"/>
    <cellStyle name="Comma" xfId="32" builtinId="3"/>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ADADA02-A8BE-45C0-B8C0-A77784CBB788}">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70" zoomScaleNormal="70" workbookViewId="0">
      <selection activeCell="B32" sqref="B32"/>
    </sheetView>
  </sheetViews>
  <sheetFormatPr defaultColWidth="8.6640625" defaultRowHeight="11.25" x14ac:dyDescent="0.2"/>
  <cols>
    <col min="1" max="1" width="56.1640625" style="39" bestFit="1" customWidth="1"/>
    <col min="2" max="2" width="63.6640625" style="39" customWidth="1"/>
    <col min="3" max="16384" width="8.6640625" style="39"/>
  </cols>
  <sheetData>
    <row r="1" spans="1:2" s="38" customFormat="1" ht="20.25" x14ac:dyDescent="0.3">
      <c r="A1" s="130" t="s">
        <v>0</v>
      </c>
      <c r="B1" s="131"/>
    </row>
    <row r="2" spans="1:2" ht="18" x14ac:dyDescent="0.2">
      <c r="A2" s="132"/>
      <c r="B2" s="133"/>
    </row>
    <row r="3" spans="1:2" ht="18" x14ac:dyDescent="0.2">
      <c r="A3" s="132" t="s">
        <v>1</v>
      </c>
      <c r="B3" s="133"/>
    </row>
    <row r="4" spans="1:2" ht="18" x14ac:dyDescent="0.2">
      <c r="A4" s="132" t="s">
        <v>2</v>
      </c>
      <c r="B4" s="133"/>
    </row>
    <row r="5" spans="1:2" ht="18" x14ac:dyDescent="0.2">
      <c r="A5" s="132" t="s">
        <v>3</v>
      </c>
      <c r="B5" s="133"/>
    </row>
    <row r="6" spans="1:2" ht="18" x14ac:dyDescent="0.2">
      <c r="A6" s="107"/>
      <c r="B6" s="101"/>
    </row>
    <row r="7" spans="1:2" ht="185.25" customHeight="1" x14ac:dyDescent="0.2">
      <c r="A7" s="128" t="s">
        <v>4</v>
      </c>
      <c r="B7" s="129"/>
    </row>
    <row r="8" spans="1:2" ht="18.75" customHeight="1" x14ac:dyDescent="0.2">
      <c r="A8" s="103"/>
      <c r="B8" s="101"/>
    </row>
    <row r="9" spans="1:2" ht="15.75" x14ac:dyDescent="0.2">
      <c r="A9" s="104" t="s">
        <v>5</v>
      </c>
      <c r="B9" s="101"/>
    </row>
    <row r="10" spans="1:2" ht="84" customHeight="1" x14ac:dyDescent="0.2">
      <c r="A10" s="128" t="s">
        <v>6</v>
      </c>
      <c r="B10" s="129"/>
    </row>
    <row r="11" spans="1:2" ht="16.5" customHeight="1" x14ac:dyDescent="0.2">
      <c r="A11" s="103"/>
      <c r="B11" s="101"/>
    </row>
    <row r="12" spans="1:2" ht="17.25" customHeight="1" x14ac:dyDescent="0.2">
      <c r="A12" s="134" t="s">
        <v>7</v>
      </c>
      <c r="B12" s="135"/>
    </row>
    <row r="13" spans="1:2" ht="127.5" customHeight="1" x14ac:dyDescent="0.2">
      <c r="A13" s="136" t="s">
        <v>8</v>
      </c>
      <c r="B13" s="137"/>
    </row>
    <row r="14" spans="1:2" ht="17.25" customHeight="1" x14ac:dyDescent="0.2">
      <c r="A14" s="103"/>
      <c r="B14" s="101"/>
    </row>
    <row r="15" spans="1:2" ht="15.75" x14ac:dyDescent="0.2">
      <c r="A15" s="104" t="s">
        <v>9</v>
      </c>
      <c r="B15" s="101"/>
    </row>
    <row r="16" spans="1:2" ht="46.5" customHeight="1" x14ac:dyDescent="0.2">
      <c r="A16" s="138" t="s">
        <v>10</v>
      </c>
      <c r="B16" s="139"/>
    </row>
    <row r="17" spans="1:2" ht="15.75" customHeight="1" x14ac:dyDescent="0.2">
      <c r="A17" s="105"/>
      <c r="B17" s="106"/>
    </row>
    <row r="18" spans="1:2" ht="24.75" customHeight="1" x14ac:dyDescent="0.2">
      <c r="A18" s="40" t="s">
        <v>11</v>
      </c>
      <c r="B18" s="101"/>
    </row>
    <row r="19" spans="1:2" s="43" customFormat="1" ht="23.25" customHeight="1" x14ac:dyDescent="0.2">
      <c r="A19" s="41" t="s">
        <v>12</v>
      </c>
      <c r="B19" s="42">
        <v>45824</v>
      </c>
    </row>
    <row r="20" spans="1:2" s="44" customFormat="1" ht="23.25" customHeight="1" x14ac:dyDescent="0.2">
      <c r="A20" s="41" t="s">
        <v>13</v>
      </c>
      <c r="B20" s="42">
        <v>45852</v>
      </c>
    </row>
    <row r="21" spans="1:2" ht="33.75" customHeight="1" x14ac:dyDescent="0.2">
      <c r="A21" s="140" t="s">
        <v>14</v>
      </c>
      <c r="B21" s="141"/>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I32" sqref="I32"/>
    </sheetView>
  </sheetViews>
  <sheetFormatPr defaultColWidth="8.6640625" defaultRowHeight="11.25" x14ac:dyDescent="0.2"/>
  <cols>
    <col min="1" max="1" width="45.5" customWidth="1"/>
    <col min="2" max="2" width="108.1640625" customWidth="1"/>
  </cols>
  <sheetData>
    <row r="1" spans="1:3" ht="18" x14ac:dyDescent="0.25">
      <c r="A1" s="23" t="s">
        <v>15</v>
      </c>
      <c r="B1" s="24"/>
      <c r="C1" s="17"/>
    </row>
    <row r="2" spans="1:3" ht="17.25" customHeight="1" x14ac:dyDescent="0.2">
      <c r="A2" s="36" t="s">
        <v>16</v>
      </c>
      <c r="B2" s="16" t="s">
        <v>132</v>
      </c>
    </row>
    <row r="3" spans="1:3" ht="12.75" x14ac:dyDescent="0.2">
      <c r="A3" s="37" t="s">
        <v>17</v>
      </c>
      <c r="B3" s="15">
        <v>45823</v>
      </c>
    </row>
    <row r="4" spans="1:3" ht="15" customHeight="1" x14ac:dyDescent="0.2">
      <c r="A4" s="37" t="s">
        <v>18</v>
      </c>
      <c r="B4" s="15" t="s">
        <v>133</v>
      </c>
    </row>
    <row r="5" spans="1:3" ht="12.75" x14ac:dyDescent="0.2">
      <c r="A5" s="96"/>
      <c r="B5" s="15" t="s">
        <v>134</v>
      </c>
    </row>
    <row r="6" spans="1:3" ht="12.75" x14ac:dyDescent="0.2">
      <c r="A6" s="96"/>
      <c r="B6" s="15" t="s">
        <v>135</v>
      </c>
    </row>
    <row r="7" spans="1:3" ht="13.5" thickBot="1" x14ac:dyDescent="0.25">
      <c r="A7" s="97"/>
      <c r="B7" s="18" t="s">
        <v>136</v>
      </c>
      <c r="C7" s="19"/>
    </row>
    <row r="8" spans="1:3" ht="12.75" x14ac:dyDescent="0.2">
      <c r="A8" s="98"/>
      <c r="B8" s="15"/>
    </row>
    <row r="11" spans="1:3" x14ac:dyDescent="0.2">
      <c r="C11" s="14" t="s">
        <v>19</v>
      </c>
    </row>
    <row r="12" spans="1:3" x14ac:dyDescent="0.2">
      <c r="A12" s="22" t="s">
        <v>20</v>
      </c>
      <c r="B12" s="22" t="s">
        <v>21</v>
      </c>
      <c r="C12" s="21" t="s">
        <v>22</v>
      </c>
    </row>
    <row r="13" spans="1:3" x14ac:dyDescent="0.2">
      <c r="A13" s="22" t="s">
        <v>23</v>
      </c>
      <c r="B13" s="20" t="s">
        <v>24</v>
      </c>
      <c r="C13" s="21" t="s">
        <v>22</v>
      </c>
    </row>
    <row r="14" spans="1:3" x14ac:dyDescent="0.2">
      <c r="A14" s="22" t="s">
        <v>25</v>
      </c>
      <c r="B14" s="20" t="str">
        <f>'Form 3'!B4:T4</f>
        <v>INCREMENTAL DEMAND MODIFIER IMPACTS</v>
      </c>
      <c r="C14" s="21" t="s">
        <v>26</v>
      </c>
    </row>
    <row r="15" spans="1:3" x14ac:dyDescent="0.2">
      <c r="A15" s="20" t="s">
        <v>27</v>
      </c>
      <c r="B15" s="20" t="s">
        <v>28</v>
      </c>
      <c r="C15" s="21" t="s">
        <v>22</v>
      </c>
    </row>
    <row r="16" spans="1:3" x14ac:dyDescent="0.2">
      <c r="A16" s="22" t="s">
        <v>29</v>
      </c>
      <c r="B16" s="22" t="s">
        <v>30</v>
      </c>
      <c r="C16" s="21" t="s">
        <v>22</v>
      </c>
    </row>
    <row r="17" spans="1:3" x14ac:dyDescent="0.2">
      <c r="A17" s="22" t="s">
        <v>31</v>
      </c>
      <c r="B17" s="22" t="s">
        <v>32</v>
      </c>
      <c r="C17" s="21" t="s">
        <v>22</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tabSelected="1" zoomScaleNormal="100" workbookViewId="0">
      <selection activeCell="I35" sqref="I35"/>
    </sheetView>
  </sheetViews>
  <sheetFormatPr defaultColWidth="8.6640625" defaultRowHeight="11.25" x14ac:dyDescent="0.2"/>
  <cols>
    <col min="1" max="1" width="1.6640625" style="39" customWidth="1"/>
    <col min="2" max="2" width="6" style="39" bestFit="1" customWidth="1"/>
    <col min="3" max="10" width="15.6640625" style="39" customWidth="1"/>
    <col min="11" max="11" width="6.6640625" style="39" customWidth="1"/>
    <col min="12" max="16384" width="8.6640625" style="39"/>
  </cols>
  <sheetData>
    <row r="1" spans="2:10" s="45" customFormat="1" ht="15.75" x14ac:dyDescent="0.25">
      <c r="B1" s="142" t="s">
        <v>33</v>
      </c>
      <c r="C1" s="142"/>
      <c r="D1" s="142"/>
      <c r="E1" s="142"/>
      <c r="F1" s="142"/>
      <c r="G1" s="142"/>
      <c r="H1" s="142"/>
      <c r="I1" s="142"/>
      <c r="J1" s="142"/>
    </row>
    <row r="2" spans="2:10" s="46" customFormat="1" ht="15.75" x14ac:dyDescent="0.25">
      <c r="B2" s="143" t="str">
        <f>'FormsList&amp;FilerInfo'!B2</f>
        <v>Sonoma Clean Power Authority</v>
      </c>
      <c r="C2" s="144"/>
      <c r="D2" s="144"/>
      <c r="E2" s="144"/>
      <c r="F2" s="144"/>
      <c r="G2" s="144"/>
      <c r="H2" s="144"/>
      <c r="I2" s="144"/>
      <c r="J2" s="144"/>
    </row>
    <row r="3" spans="2:10" s="46" customFormat="1" ht="12.75" x14ac:dyDescent="0.2">
      <c r="B3" s="145"/>
      <c r="C3" s="145"/>
      <c r="D3" s="145"/>
      <c r="E3" s="145"/>
      <c r="F3" s="145"/>
      <c r="G3" s="145"/>
      <c r="H3" s="145"/>
      <c r="I3" s="145"/>
      <c r="J3" s="145"/>
    </row>
    <row r="4" spans="2:10" s="45" customFormat="1" ht="20.100000000000001" customHeight="1" x14ac:dyDescent="0.2">
      <c r="B4" s="146" t="s">
        <v>21</v>
      </c>
      <c r="C4" s="146"/>
      <c r="D4" s="146"/>
      <c r="E4" s="146"/>
      <c r="F4" s="146"/>
      <c r="G4" s="146"/>
      <c r="H4" s="146"/>
      <c r="I4" s="146"/>
      <c r="J4" s="146"/>
    </row>
    <row r="5" spans="2:10" s="46" customFormat="1" ht="12.75" x14ac:dyDescent="0.2">
      <c r="B5" s="147" t="s">
        <v>34</v>
      </c>
      <c r="C5" s="147"/>
      <c r="D5" s="147"/>
      <c r="E5" s="147"/>
      <c r="F5" s="147"/>
      <c r="G5" s="147"/>
      <c r="H5" s="147"/>
      <c r="I5" s="147"/>
      <c r="J5" s="147"/>
    </row>
    <row r="6" spans="2:10" s="45" customFormat="1" ht="15.75" x14ac:dyDescent="0.2">
      <c r="B6" s="110"/>
      <c r="C6" s="110"/>
      <c r="D6" s="110"/>
      <c r="E6" s="110"/>
      <c r="F6" s="110"/>
      <c r="G6" s="110"/>
      <c r="H6" s="110"/>
      <c r="I6" s="110"/>
      <c r="J6" s="110"/>
    </row>
    <row r="7" spans="2:10" ht="18.75" customHeight="1" x14ac:dyDescent="0.2">
      <c r="E7" s="47" t="s">
        <v>35</v>
      </c>
    </row>
    <row r="8" spans="2:10" ht="22.5" x14ac:dyDescent="0.2">
      <c r="B8" s="48" t="s">
        <v>36</v>
      </c>
      <c r="C8" s="49" t="s">
        <v>37</v>
      </c>
      <c r="D8" s="49" t="s">
        <v>38</v>
      </c>
      <c r="E8" s="49" t="s">
        <v>39</v>
      </c>
      <c r="F8" s="49" t="s">
        <v>40</v>
      </c>
      <c r="G8" s="49" t="s">
        <v>41</v>
      </c>
      <c r="H8" s="50" t="s">
        <v>42</v>
      </c>
      <c r="I8" s="50" t="s">
        <v>43</v>
      </c>
      <c r="J8" s="51" t="s">
        <v>44</v>
      </c>
    </row>
    <row r="9" spans="2:10" x14ac:dyDescent="0.2">
      <c r="B9" s="52">
        <v>2023</v>
      </c>
      <c r="C9" s="53">
        <v>1045.49</v>
      </c>
      <c r="D9" s="53">
        <v>573.41999999999996</v>
      </c>
      <c r="E9" s="53">
        <v>396.64</v>
      </c>
      <c r="F9" s="53">
        <v>67.91</v>
      </c>
      <c r="G9" s="53">
        <v>24.32</v>
      </c>
      <c r="H9" s="53">
        <v>11.43</v>
      </c>
      <c r="I9" s="53">
        <v>0</v>
      </c>
      <c r="J9" s="53">
        <f t="shared" ref="J9:J22" si="0">SUM(C9:I9)</f>
        <v>2119.2099999999996</v>
      </c>
    </row>
    <row r="10" spans="2:10" x14ac:dyDescent="0.2">
      <c r="B10" s="52">
        <v>2024</v>
      </c>
      <c r="C10" s="53">
        <v>1026.27</v>
      </c>
      <c r="D10" s="53">
        <v>576.99</v>
      </c>
      <c r="E10" s="53">
        <v>403.64</v>
      </c>
      <c r="F10" s="53">
        <v>73.489999999999995</v>
      </c>
      <c r="G10" s="53">
        <v>28.44</v>
      </c>
      <c r="H10" s="53">
        <v>11.34</v>
      </c>
      <c r="I10" s="53">
        <v>0</v>
      </c>
      <c r="J10" s="53">
        <f t="shared" si="0"/>
        <v>2120.17</v>
      </c>
    </row>
    <row r="11" spans="2:10" x14ac:dyDescent="0.2">
      <c r="B11" s="52">
        <v>2025</v>
      </c>
      <c r="C11" s="54">
        <v>1018.89</v>
      </c>
      <c r="D11" s="54">
        <v>574.57000000000005</v>
      </c>
      <c r="E11" s="54">
        <v>451.74</v>
      </c>
      <c r="F11" s="54">
        <v>78.650000000000006</v>
      </c>
      <c r="G11" s="54">
        <v>22.08</v>
      </c>
      <c r="H11" s="54">
        <v>11.75</v>
      </c>
      <c r="I11" s="54">
        <v>0</v>
      </c>
      <c r="J11" s="54">
        <f t="shared" si="0"/>
        <v>2157.6799999999998</v>
      </c>
    </row>
    <row r="12" spans="2:10" x14ac:dyDescent="0.2">
      <c r="B12" s="52">
        <v>2026</v>
      </c>
      <c r="C12" s="54">
        <v>1038.74</v>
      </c>
      <c r="D12" s="54">
        <v>570.80999999999995</v>
      </c>
      <c r="E12" s="54">
        <v>463.89</v>
      </c>
      <c r="F12" s="54">
        <v>81.02</v>
      </c>
      <c r="G12" s="54">
        <v>18.47</v>
      </c>
      <c r="H12" s="54">
        <v>12.04</v>
      </c>
      <c r="I12" s="54">
        <v>0</v>
      </c>
      <c r="J12" s="54">
        <f t="shared" si="0"/>
        <v>2184.9699999999998</v>
      </c>
    </row>
    <row r="13" spans="2:10" x14ac:dyDescent="0.2">
      <c r="B13" s="52">
        <v>2027</v>
      </c>
      <c r="C13" s="54">
        <v>1061.04</v>
      </c>
      <c r="D13" s="54">
        <v>569.52</v>
      </c>
      <c r="E13" s="54">
        <v>465.59</v>
      </c>
      <c r="F13" s="54">
        <v>81.08</v>
      </c>
      <c r="G13" s="54">
        <v>18.47</v>
      </c>
      <c r="H13" s="54">
        <v>12.04</v>
      </c>
      <c r="I13" s="54">
        <v>0</v>
      </c>
      <c r="J13" s="54">
        <f t="shared" si="0"/>
        <v>2207.7399999999998</v>
      </c>
    </row>
    <row r="14" spans="2:10" x14ac:dyDescent="0.2">
      <c r="B14" s="52">
        <v>2028</v>
      </c>
      <c r="C14" s="54">
        <v>1107.77</v>
      </c>
      <c r="D14" s="54">
        <v>561.35</v>
      </c>
      <c r="E14" s="54">
        <v>461.46</v>
      </c>
      <c r="F14" s="54">
        <v>80.48</v>
      </c>
      <c r="G14" s="54">
        <v>18.47</v>
      </c>
      <c r="H14" s="54">
        <v>12.03</v>
      </c>
      <c r="I14" s="54">
        <v>0</v>
      </c>
      <c r="J14" s="54">
        <f t="shared" si="0"/>
        <v>2241.56</v>
      </c>
    </row>
    <row r="15" spans="2:10" x14ac:dyDescent="0.2">
      <c r="B15" s="52">
        <v>2029</v>
      </c>
      <c r="C15" s="54">
        <v>1149.6300000000001</v>
      </c>
      <c r="D15" s="54">
        <v>560.13</v>
      </c>
      <c r="E15" s="54">
        <v>464.09</v>
      </c>
      <c r="F15" s="54">
        <v>80.48</v>
      </c>
      <c r="G15" s="54">
        <v>18.46</v>
      </c>
      <c r="H15" s="54">
        <v>12.03</v>
      </c>
      <c r="I15" s="54">
        <v>0</v>
      </c>
      <c r="J15" s="54">
        <f t="shared" si="0"/>
        <v>2284.8200000000006</v>
      </c>
    </row>
    <row r="16" spans="2:10" x14ac:dyDescent="0.2">
      <c r="B16" s="52">
        <v>2030</v>
      </c>
      <c r="C16" s="54">
        <v>1200.23</v>
      </c>
      <c r="D16" s="54">
        <v>560.9</v>
      </c>
      <c r="E16" s="54">
        <v>463.93</v>
      </c>
      <c r="F16" s="54">
        <v>80.75</v>
      </c>
      <c r="G16" s="54">
        <v>18.45</v>
      </c>
      <c r="H16" s="54">
        <v>12.02</v>
      </c>
      <c r="I16" s="54">
        <v>0</v>
      </c>
      <c r="J16" s="54">
        <f t="shared" si="0"/>
        <v>2336.2799999999997</v>
      </c>
    </row>
    <row r="17" spans="2:10" x14ac:dyDescent="0.2">
      <c r="B17" s="52">
        <v>2031</v>
      </c>
      <c r="C17" s="54">
        <v>1255.97</v>
      </c>
      <c r="D17" s="54">
        <v>557.91</v>
      </c>
      <c r="E17" s="54">
        <v>466.16</v>
      </c>
      <c r="F17" s="54">
        <v>80.73</v>
      </c>
      <c r="G17" s="54">
        <v>18.440000000000001</v>
      </c>
      <c r="H17" s="54">
        <v>12.02</v>
      </c>
      <c r="I17" s="54">
        <v>0</v>
      </c>
      <c r="J17" s="54">
        <f t="shared" si="0"/>
        <v>2391.23</v>
      </c>
    </row>
    <row r="18" spans="2:10" x14ac:dyDescent="0.2">
      <c r="B18" s="52">
        <v>2032</v>
      </c>
      <c r="C18" s="54">
        <v>1327.39</v>
      </c>
      <c r="D18" s="54">
        <v>556.85</v>
      </c>
      <c r="E18" s="54">
        <v>467.92</v>
      </c>
      <c r="F18" s="54">
        <v>80.58</v>
      </c>
      <c r="G18" s="54">
        <v>18.43</v>
      </c>
      <c r="H18" s="54">
        <v>12.01</v>
      </c>
      <c r="I18" s="54">
        <v>0</v>
      </c>
      <c r="J18" s="54">
        <f t="shared" si="0"/>
        <v>2463.1800000000003</v>
      </c>
    </row>
    <row r="19" spans="2:10" x14ac:dyDescent="0.2">
      <c r="B19" s="52">
        <v>2033</v>
      </c>
      <c r="C19" s="54">
        <v>1418.72</v>
      </c>
      <c r="D19" s="54">
        <v>553.48</v>
      </c>
      <c r="E19" s="54">
        <v>467.81</v>
      </c>
      <c r="F19" s="54">
        <v>80.78</v>
      </c>
      <c r="G19" s="54">
        <v>18.420000000000002</v>
      </c>
      <c r="H19" s="54">
        <v>12</v>
      </c>
      <c r="I19" s="54">
        <v>0</v>
      </c>
      <c r="J19" s="54">
        <f t="shared" si="0"/>
        <v>2551.2100000000005</v>
      </c>
    </row>
    <row r="20" spans="2:10" x14ac:dyDescent="0.2">
      <c r="B20" s="52">
        <v>2034</v>
      </c>
      <c r="C20" s="54">
        <v>1511.78</v>
      </c>
      <c r="D20" s="54">
        <v>552.52</v>
      </c>
      <c r="E20" s="54">
        <v>469.3</v>
      </c>
      <c r="F20" s="54">
        <v>80.569999999999993</v>
      </c>
      <c r="G20" s="54">
        <v>18.41</v>
      </c>
      <c r="H20" s="54">
        <v>11.99</v>
      </c>
      <c r="I20" s="54">
        <v>0</v>
      </c>
      <c r="J20" s="54">
        <f t="shared" si="0"/>
        <v>2644.57</v>
      </c>
    </row>
    <row r="21" spans="2:10" x14ac:dyDescent="0.2">
      <c r="B21" s="52">
        <v>2035</v>
      </c>
      <c r="C21" s="54">
        <v>1618.57</v>
      </c>
      <c r="D21" s="54">
        <v>547.04</v>
      </c>
      <c r="E21" s="54">
        <v>466.29</v>
      </c>
      <c r="F21" s="54">
        <v>80.25</v>
      </c>
      <c r="G21" s="54">
        <v>18.39</v>
      </c>
      <c r="H21" s="54">
        <v>11.98</v>
      </c>
      <c r="I21" s="54">
        <v>0</v>
      </c>
      <c r="J21" s="54">
        <f t="shared" si="0"/>
        <v>2742.5199999999995</v>
      </c>
    </row>
    <row r="22" spans="2:10" x14ac:dyDescent="0.2">
      <c r="B22" s="52">
        <v>2036</v>
      </c>
      <c r="C22" s="54">
        <v>1724.18</v>
      </c>
      <c r="D22" s="54">
        <v>545.71</v>
      </c>
      <c r="E22" s="54">
        <v>467.44</v>
      </c>
      <c r="F22" s="54">
        <v>79.98</v>
      </c>
      <c r="G22" s="54">
        <v>18.38</v>
      </c>
      <c r="H22" s="54">
        <v>11.97</v>
      </c>
      <c r="I22" s="54">
        <v>0</v>
      </c>
      <c r="J22" s="54">
        <f t="shared" si="0"/>
        <v>2847.6600000000003</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M22"/>
  <sheetViews>
    <sheetView showGridLines="0" zoomScaleNormal="100" workbookViewId="0">
      <selection activeCell="Q11" sqref="Q11"/>
    </sheetView>
  </sheetViews>
  <sheetFormatPr defaultColWidth="8.6640625" defaultRowHeight="11.25" x14ac:dyDescent="0.2"/>
  <cols>
    <col min="1" max="1" width="1.6640625" style="39" customWidth="1"/>
    <col min="2" max="2" width="10.1640625" style="39" customWidth="1"/>
    <col min="3" max="11" width="15.6640625" style="39" customWidth="1"/>
    <col min="12" max="16384" width="8.6640625" style="39"/>
  </cols>
  <sheetData>
    <row r="1" spans="2:13" s="45" customFormat="1" ht="15.75" x14ac:dyDescent="0.25">
      <c r="B1" s="142" t="s">
        <v>45</v>
      </c>
      <c r="C1" s="142"/>
      <c r="D1" s="142"/>
      <c r="E1" s="142"/>
      <c r="F1" s="142"/>
      <c r="G1" s="142"/>
      <c r="H1" s="142"/>
      <c r="I1" s="142"/>
      <c r="J1" s="142"/>
      <c r="K1" s="142"/>
    </row>
    <row r="2" spans="2:13" ht="15.75" x14ac:dyDescent="0.25">
      <c r="B2" s="143" t="str">
        <f>'FormsList&amp;FilerInfo'!B2</f>
        <v>Sonoma Clean Power Authority</v>
      </c>
      <c r="C2" s="143"/>
      <c r="D2" s="143"/>
      <c r="E2" s="143"/>
      <c r="F2" s="143"/>
      <c r="G2" s="143"/>
      <c r="H2" s="143"/>
      <c r="I2" s="143"/>
      <c r="J2" s="143"/>
      <c r="K2" s="143"/>
    </row>
    <row r="3" spans="2:13" ht="12.75" x14ac:dyDescent="0.2">
      <c r="B3" s="109"/>
      <c r="C3" s="111"/>
      <c r="D3" s="111"/>
      <c r="E3" s="111"/>
      <c r="F3" s="111"/>
      <c r="G3" s="111"/>
      <c r="H3" s="111"/>
      <c r="I3" s="111"/>
      <c r="J3" s="111"/>
      <c r="K3" s="111"/>
    </row>
    <row r="4" spans="2:13" s="45" customFormat="1" ht="20.100000000000001" customHeight="1" x14ac:dyDescent="0.2">
      <c r="B4" s="148" t="s">
        <v>24</v>
      </c>
      <c r="C4" s="148"/>
      <c r="D4" s="148"/>
      <c r="E4" s="148"/>
      <c r="F4" s="148"/>
      <c r="G4" s="148"/>
      <c r="H4" s="148"/>
      <c r="I4" s="148"/>
      <c r="J4" s="148"/>
      <c r="K4" s="148"/>
    </row>
    <row r="5" spans="2:13" ht="12.75" x14ac:dyDescent="0.2">
      <c r="B5" s="145" t="s">
        <v>46</v>
      </c>
      <c r="C5" s="145"/>
      <c r="D5" s="145"/>
      <c r="E5" s="145"/>
      <c r="F5" s="145"/>
      <c r="G5" s="145"/>
      <c r="H5" s="145"/>
      <c r="I5" s="145"/>
      <c r="J5" s="145"/>
      <c r="K5" s="145"/>
    </row>
    <row r="6" spans="2:13" ht="20.100000000000001" customHeight="1" x14ac:dyDescent="0.25">
      <c r="B6" s="108"/>
      <c r="C6" s="108"/>
      <c r="D6" s="108"/>
      <c r="E6" s="108"/>
      <c r="F6" s="108"/>
      <c r="G6" s="108"/>
      <c r="H6" s="108"/>
      <c r="I6" s="108"/>
      <c r="J6" s="108"/>
      <c r="K6" s="108"/>
    </row>
    <row r="7" spans="2:13" ht="12.75" x14ac:dyDescent="0.2">
      <c r="B7" s="149" t="s">
        <v>47</v>
      </c>
      <c r="C7" s="149"/>
      <c r="D7" s="149"/>
      <c r="E7" s="149"/>
      <c r="F7" s="149"/>
      <c r="G7" s="149"/>
      <c r="H7" s="149"/>
      <c r="I7" s="149"/>
      <c r="J7" s="149"/>
      <c r="K7" s="149"/>
    </row>
    <row r="8" spans="2:13" ht="39" customHeight="1" x14ac:dyDescent="0.2">
      <c r="B8" s="55" t="s">
        <v>36</v>
      </c>
      <c r="C8" s="55" t="s">
        <v>37</v>
      </c>
      <c r="D8" s="55" t="s">
        <v>38</v>
      </c>
      <c r="E8" s="50" t="s">
        <v>39</v>
      </c>
      <c r="F8" s="50" t="s">
        <v>48</v>
      </c>
      <c r="G8" s="50" t="s">
        <v>41</v>
      </c>
      <c r="H8" s="50" t="s">
        <v>43</v>
      </c>
      <c r="I8" s="50" t="s">
        <v>49</v>
      </c>
      <c r="J8" s="50" t="s">
        <v>50</v>
      </c>
      <c r="K8" s="56" t="s">
        <v>51</v>
      </c>
    </row>
    <row r="9" spans="2:13" x14ac:dyDescent="0.2">
      <c r="B9" s="52">
        <v>2023</v>
      </c>
      <c r="C9" s="57">
        <v>243.94</v>
      </c>
      <c r="D9" s="57">
        <v>100.25</v>
      </c>
      <c r="E9" s="57">
        <v>58.68</v>
      </c>
      <c r="F9" s="57">
        <v>11.05</v>
      </c>
      <c r="G9" s="57">
        <v>2.14</v>
      </c>
      <c r="H9" s="57">
        <v>0</v>
      </c>
      <c r="I9" s="57">
        <v>0.24</v>
      </c>
      <c r="J9" s="57">
        <v>47.2</v>
      </c>
      <c r="K9" s="53">
        <f t="shared" ref="K9:K22" si="0">SUM(C9:J9)</f>
        <v>463.5</v>
      </c>
    </row>
    <row r="10" spans="2:13" x14ac:dyDescent="0.2">
      <c r="B10" s="52">
        <v>2024</v>
      </c>
      <c r="C10" s="57">
        <v>309.2</v>
      </c>
      <c r="D10" s="57">
        <v>101.34</v>
      </c>
      <c r="E10" s="57">
        <v>58.76</v>
      </c>
      <c r="F10" s="57">
        <v>11.43</v>
      </c>
      <c r="G10" s="57">
        <v>1.72</v>
      </c>
      <c r="H10" s="57">
        <v>0</v>
      </c>
      <c r="I10" s="57">
        <v>0.26</v>
      </c>
      <c r="J10" s="57">
        <v>60.78</v>
      </c>
      <c r="K10" s="53">
        <f t="shared" si="0"/>
        <v>543.49</v>
      </c>
    </row>
    <row r="11" spans="2:13" x14ac:dyDescent="0.2">
      <c r="B11" s="52">
        <v>2025</v>
      </c>
      <c r="C11" s="58">
        <v>255.61</v>
      </c>
      <c r="D11" s="58">
        <v>91.59</v>
      </c>
      <c r="E11" s="58">
        <v>63.19</v>
      </c>
      <c r="F11" s="58">
        <v>12.17</v>
      </c>
      <c r="G11" s="58">
        <v>1.67</v>
      </c>
      <c r="H11" s="58">
        <v>0</v>
      </c>
      <c r="I11" s="58">
        <v>0.25</v>
      </c>
      <c r="J11" s="58">
        <v>46.49</v>
      </c>
      <c r="K11" s="54">
        <f t="shared" si="0"/>
        <v>470.97000000000008</v>
      </c>
      <c r="M11" s="115"/>
    </row>
    <row r="12" spans="2:13" x14ac:dyDescent="0.2">
      <c r="B12" s="52">
        <v>2026</v>
      </c>
      <c r="C12" s="54">
        <v>244.88</v>
      </c>
      <c r="D12" s="54">
        <v>89.84</v>
      </c>
      <c r="E12" s="54">
        <v>63.94</v>
      </c>
      <c r="F12" s="54">
        <v>10.81</v>
      </c>
      <c r="G12" s="54">
        <v>1.73</v>
      </c>
      <c r="H12" s="54">
        <v>0</v>
      </c>
      <c r="I12" s="54">
        <v>0.28999999999999998</v>
      </c>
      <c r="J12" s="54">
        <v>44.73</v>
      </c>
      <c r="K12" s="54">
        <f t="shared" si="0"/>
        <v>456.22000000000008</v>
      </c>
      <c r="M12" s="115"/>
    </row>
    <row r="13" spans="2:13" x14ac:dyDescent="0.2">
      <c r="B13" s="52">
        <v>2027</v>
      </c>
      <c r="C13" s="58">
        <v>289.58999999999997</v>
      </c>
      <c r="D13" s="58">
        <v>78.5</v>
      </c>
      <c r="E13" s="58">
        <v>55.64</v>
      </c>
      <c r="F13" s="58">
        <v>8.0299999999999994</v>
      </c>
      <c r="G13" s="58">
        <v>2.4500000000000002</v>
      </c>
      <c r="H13" s="58">
        <v>0</v>
      </c>
      <c r="I13" s="58">
        <v>2.16</v>
      </c>
      <c r="J13" s="58">
        <v>48.54</v>
      </c>
      <c r="K13" s="54">
        <f t="shared" si="0"/>
        <v>484.90999999999997</v>
      </c>
      <c r="M13" s="115"/>
    </row>
    <row r="14" spans="2:13" x14ac:dyDescent="0.2">
      <c r="B14" s="52">
        <v>2028</v>
      </c>
      <c r="C14" s="54">
        <v>276.70999999999998</v>
      </c>
      <c r="D14" s="54">
        <v>78.45</v>
      </c>
      <c r="E14" s="54">
        <v>54.59</v>
      </c>
      <c r="F14" s="54">
        <v>8.02</v>
      </c>
      <c r="G14" s="54">
        <v>2.2999999999999998</v>
      </c>
      <c r="H14" s="54">
        <v>0</v>
      </c>
      <c r="I14" s="54">
        <v>2.16</v>
      </c>
      <c r="J14" s="54">
        <v>46.52</v>
      </c>
      <c r="K14" s="54">
        <f t="shared" si="0"/>
        <v>468.75</v>
      </c>
      <c r="M14" s="115"/>
    </row>
    <row r="15" spans="2:13" x14ac:dyDescent="0.2">
      <c r="B15" s="52">
        <v>2029</v>
      </c>
      <c r="C15" s="58">
        <v>291.97000000000003</v>
      </c>
      <c r="D15" s="58">
        <v>79.430000000000007</v>
      </c>
      <c r="E15" s="58">
        <v>56.58</v>
      </c>
      <c r="F15" s="58">
        <v>8.1199999999999992</v>
      </c>
      <c r="G15" s="58">
        <v>3.31</v>
      </c>
      <c r="H15" s="58">
        <v>0</v>
      </c>
      <c r="I15" s="58">
        <v>2.33</v>
      </c>
      <c r="J15" s="58">
        <v>48.65</v>
      </c>
      <c r="K15" s="54">
        <f t="shared" si="0"/>
        <v>490.39</v>
      </c>
      <c r="M15" s="115"/>
    </row>
    <row r="16" spans="2:13" x14ac:dyDescent="0.2">
      <c r="B16" s="52">
        <v>2030</v>
      </c>
      <c r="C16" s="54">
        <v>309.77</v>
      </c>
      <c r="D16" s="54">
        <v>76.5</v>
      </c>
      <c r="E16" s="54">
        <v>57.11</v>
      </c>
      <c r="F16" s="54">
        <v>7.83</v>
      </c>
      <c r="G16" s="54">
        <v>3.25</v>
      </c>
      <c r="H16" s="54">
        <v>0</v>
      </c>
      <c r="I16" s="54">
        <v>2.33</v>
      </c>
      <c r="J16" s="54">
        <v>50.82</v>
      </c>
      <c r="K16" s="54">
        <f t="shared" si="0"/>
        <v>507.60999999999996</v>
      </c>
      <c r="M16" s="115"/>
    </row>
    <row r="17" spans="2:13" x14ac:dyDescent="0.2">
      <c r="B17" s="52">
        <v>2031</v>
      </c>
      <c r="C17" s="58">
        <v>328.55</v>
      </c>
      <c r="D17" s="58">
        <v>77.31</v>
      </c>
      <c r="E17" s="58">
        <v>56.54</v>
      </c>
      <c r="F17" s="58">
        <v>7.91</v>
      </c>
      <c r="G17" s="58">
        <v>3.21</v>
      </c>
      <c r="H17" s="58">
        <v>0</v>
      </c>
      <c r="I17" s="58">
        <v>2.3199999999999998</v>
      </c>
      <c r="J17" s="58">
        <v>53.62</v>
      </c>
      <c r="K17" s="54">
        <f t="shared" si="0"/>
        <v>529.46</v>
      </c>
      <c r="M17" s="115"/>
    </row>
    <row r="18" spans="2:13" x14ac:dyDescent="0.2">
      <c r="B18" s="52">
        <v>2032</v>
      </c>
      <c r="C18" s="54">
        <v>353.87</v>
      </c>
      <c r="D18" s="54">
        <v>79.290000000000006</v>
      </c>
      <c r="E18" s="54">
        <v>56.32</v>
      </c>
      <c r="F18" s="54">
        <v>8.11</v>
      </c>
      <c r="G18" s="54">
        <v>2.4500000000000002</v>
      </c>
      <c r="H18" s="54">
        <v>0</v>
      </c>
      <c r="I18" s="54">
        <v>2.15</v>
      </c>
      <c r="J18" s="54">
        <v>58.34</v>
      </c>
      <c r="K18" s="54">
        <f t="shared" si="0"/>
        <v>560.53</v>
      </c>
      <c r="M18" s="115"/>
    </row>
    <row r="19" spans="2:13" x14ac:dyDescent="0.2">
      <c r="B19" s="52">
        <v>2033</v>
      </c>
      <c r="C19" s="54">
        <v>338.43</v>
      </c>
      <c r="D19" s="54">
        <v>88.11</v>
      </c>
      <c r="E19" s="54">
        <v>62.8</v>
      </c>
      <c r="F19" s="54">
        <v>10.67</v>
      </c>
      <c r="G19" s="54">
        <v>2.5099999999999998</v>
      </c>
      <c r="H19" s="54">
        <v>0</v>
      </c>
      <c r="I19" s="54">
        <v>0.24</v>
      </c>
      <c r="J19" s="54">
        <v>57.72</v>
      </c>
      <c r="K19" s="54">
        <f t="shared" si="0"/>
        <v>560.48</v>
      </c>
      <c r="M19" s="115"/>
    </row>
    <row r="20" spans="2:13" x14ac:dyDescent="0.2">
      <c r="B20" s="52">
        <v>2034</v>
      </c>
      <c r="C20" s="54">
        <v>383.88</v>
      </c>
      <c r="D20" s="54">
        <v>77.08</v>
      </c>
      <c r="E20" s="54">
        <v>56.66</v>
      </c>
      <c r="F20" s="54">
        <v>7.88</v>
      </c>
      <c r="G20" s="54">
        <v>2.74</v>
      </c>
      <c r="H20" s="54">
        <v>0</v>
      </c>
      <c r="I20" s="54">
        <v>2.23</v>
      </c>
      <c r="J20" s="54">
        <v>62.03</v>
      </c>
      <c r="K20" s="54">
        <f t="shared" si="0"/>
        <v>592.5</v>
      </c>
      <c r="M20" s="115"/>
    </row>
    <row r="21" spans="2:13" x14ac:dyDescent="0.2">
      <c r="B21" s="52">
        <v>2035</v>
      </c>
      <c r="C21" s="54">
        <v>396.8</v>
      </c>
      <c r="D21" s="54">
        <v>87.86</v>
      </c>
      <c r="E21" s="54">
        <v>62.84</v>
      </c>
      <c r="F21" s="54">
        <v>10.64</v>
      </c>
      <c r="G21" s="54">
        <v>2.5</v>
      </c>
      <c r="H21" s="54">
        <v>0</v>
      </c>
      <c r="I21" s="54">
        <v>0.24</v>
      </c>
      <c r="J21" s="54">
        <v>66.86</v>
      </c>
      <c r="K21" s="54">
        <f t="shared" si="0"/>
        <v>627.74</v>
      </c>
      <c r="M21" s="115"/>
    </row>
    <row r="22" spans="2:13" x14ac:dyDescent="0.2">
      <c r="B22" s="52">
        <v>2036</v>
      </c>
      <c r="C22" s="54">
        <v>416.79</v>
      </c>
      <c r="D22" s="54">
        <v>88.53</v>
      </c>
      <c r="E22" s="54">
        <v>63.69</v>
      </c>
      <c r="F22" s="54">
        <v>10.71</v>
      </c>
      <c r="G22" s="54">
        <v>2.2599999999999998</v>
      </c>
      <c r="H22" s="54">
        <v>0</v>
      </c>
      <c r="I22" s="54">
        <v>0.34</v>
      </c>
      <c r="J22" s="54">
        <v>71.19</v>
      </c>
      <c r="K22" s="54">
        <f t="shared" si="0"/>
        <v>653.51</v>
      </c>
      <c r="M22" s="115"/>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E80" sqref="E80"/>
    </sheetView>
  </sheetViews>
  <sheetFormatPr defaultColWidth="9.33203125" defaultRowHeight="16.5" customHeight="1" x14ac:dyDescent="0.25"/>
  <cols>
    <col min="1" max="1" width="5" style="77" customWidth="1"/>
    <col min="2" max="2" width="26" style="80" customWidth="1"/>
    <col min="3" max="3" width="21" style="80" customWidth="1"/>
    <col min="4" max="4" width="15.5" style="77" customWidth="1"/>
    <col min="5" max="5" width="19.83203125" style="77" bestFit="1" customWidth="1"/>
    <col min="6" max="20" width="15.6640625" style="77" customWidth="1"/>
    <col min="21" max="16384" width="9.33203125" style="77"/>
  </cols>
  <sheetData>
    <row r="1" spans="2:20" ht="16.5" customHeight="1" x14ac:dyDescent="0.25">
      <c r="B1" s="150" t="s">
        <v>52</v>
      </c>
      <c r="C1" s="150"/>
      <c r="D1" s="150"/>
      <c r="E1" s="150"/>
      <c r="F1" s="150"/>
      <c r="G1" s="150"/>
      <c r="H1" s="150"/>
      <c r="I1" s="150"/>
      <c r="J1" s="150"/>
      <c r="K1" s="150"/>
      <c r="L1" s="150"/>
      <c r="M1" s="150"/>
      <c r="N1" s="150"/>
      <c r="O1" s="150"/>
      <c r="P1" s="150"/>
      <c r="Q1" s="150"/>
      <c r="R1" s="150"/>
      <c r="S1" s="150"/>
      <c r="T1" s="150"/>
    </row>
    <row r="2" spans="2:20" ht="16.5" customHeight="1" x14ac:dyDescent="0.25">
      <c r="B2" s="151" t="str">
        <f>'FormsList&amp;FilerInfo'!B2</f>
        <v>Sonoma Clean Power Authority</v>
      </c>
      <c r="C2" s="151"/>
      <c r="D2" s="151"/>
      <c r="E2" s="151"/>
      <c r="F2" s="151"/>
      <c r="G2" s="151"/>
      <c r="H2" s="151"/>
      <c r="I2" s="151"/>
      <c r="J2" s="151"/>
      <c r="K2" s="151"/>
      <c r="L2" s="151"/>
      <c r="M2" s="151"/>
      <c r="N2" s="151"/>
      <c r="O2" s="151"/>
      <c r="P2" s="151"/>
      <c r="Q2" s="151"/>
      <c r="R2" s="151"/>
      <c r="S2" s="151"/>
      <c r="T2" s="151"/>
    </row>
    <row r="3" spans="2:20" ht="16.5" customHeight="1" x14ac:dyDescent="0.25">
      <c r="B3" s="78"/>
      <c r="C3" s="78"/>
      <c r="D3" s="78"/>
      <c r="E3" s="78"/>
      <c r="F3" s="78"/>
      <c r="G3" s="78"/>
      <c r="H3" s="78"/>
      <c r="I3" s="78"/>
      <c r="J3" s="78"/>
      <c r="K3" s="78"/>
      <c r="L3" s="79"/>
    </row>
    <row r="4" spans="2:20" ht="16.5" customHeight="1" x14ac:dyDescent="0.25">
      <c r="B4" s="152" t="s">
        <v>53</v>
      </c>
      <c r="C4" s="152"/>
      <c r="D4" s="152"/>
      <c r="E4" s="152"/>
      <c r="F4" s="152"/>
      <c r="G4" s="152"/>
      <c r="H4" s="152"/>
      <c r="I4" s="152"/>
      <c r="J4" s="152"/>
      <c r="K4" s="152"/>
      <c r="L4" s="152"/>
      <c r="M4" s="152"/>
      <c r="N4" s="152"/>
      <c r="O4" s="152"/>
      <c r="P4" s="152"/>
      <c r="Q4" s="152"/>
      <c r="R4" s="152"/>
      <c r="S4" s="152"/>
      <c r="T4" s="152"/>
    </row>
    <row r="6" spans="2:20" ht="33.75" customHeight="1" x14ac:dyDescent="0.25">
      <c r="D6" s="81"/>
      <c r="E6" s="153" t="s">
        <v>54</v>
      </c>
      <c r="F6" s="154"/>
      <c r="G6" s="154"/>
      <c r="H6" s="154"/>
      <c r="I6" s="154"/>
      <c r="J6" s="155"/>
      <c r="K6" s="156" t="s">
        <v>55</v>
      </c>
      <c r="L6" s="156"/>
      <c r="M6" s="156"/>
      <c r="N6" s="156"/>
      <c r="O6" s="156"/>
      <c r="P6" s="156" t="s">
        <v>56</v>
      </c>
      <c r="Q6" s="156"/>
      <c r="R6" s="156"/>
      <c r="S6" s="156"/>
      <c r="T6" s="156"/>
    </row>
    <row r="7" spans="2:20" ht="16.5" customHeight="1" x14ac:dyDescent="0.25">
      <c r="B7" s="82" t="s">
        <v>57</v>
      </c>
      <c r="C7" s="83" t="s">
        <v>58</v>
      </c>
      <c r="D7" s="84" t="s">
        <v>59</v>
      </c>
      <c r="E7" s="85" t="s">
        <v>60</v>
      </c>
      <c r="F7" s="86" t="s">
        <v>61</v>
      </c>
      <c r="G7" s="87" t="s">
        <v>62</v>
      </c>
      <c r="H7" s="87" t="s">
        <v>63</v>
      </c>
      <c r="I7" s="87" t="s">
        <v>64</v>
      </c>
      <c r="J7" s="87" t="s">
        <v>44</v>
      </c>
      <c r="K7" s="87" t="s">
        <v>61</v>
      </c>
      <c r="L7" s="87" t="s">
        <v>62</v>
      </c>
      <c r="M7" s="87" t="s">
        <v>63</v>
      </c>
      <c r="N7" s="87" t="s">
        <v>64</v>
      </c>
      <c r="O7" s="87" t="s">
        <v>44</v>
      </c>
      <c r="P7" s="87" t="s">
        <v>61</v>
      </c>
      <c r="Q7" s="87" t="s">
        <v>62</v>
      </c>
      <c r="R7" s="87" t="s">
        <v>63</v>
      </c>
      <c r="S7" s="87" t="s">
        <v>64</v>
      </c>
      <c r="T7" s="87" t="s">
        <v>44</v>
      </c>
    </row>
    <row r="8" spans="2:20" ht="16.5" customHeight="1" x14ac:dyDescent="0.25">
      <c r="B8" s="88"/>
      <c r="C8" s="88" t="s">
        <v>65</v>
      </c>
      <c r="D8" s="89">
        <v>2025</v>
      </c>
      <c r="E8" s="89" t="s">
        <v>131</v>
      </c>
      <c r="F8" s="90">
        <v>5.08</v>
      </c>
      <c r="G8" s="90">
        <v>1.93</v>
      </c>
      <c r="H8" s="90">
        <v>0.36</v>
      </c>
      <c r="I8" s="90">
        <v>0</v>
      </c>
      <c r="J8" s="90">
        <v>7.36</v>
      </c>
      <c r="K8" s="91">
        <v>-3110.83</v>
      </c>
      <c r="L8" s="91">
        <v>-1027.8900000000001</v>
      </c>
      <c r="M8" s="91">
        <v>-325.26</v>
      </c>
      <c r="N8" s="91">
        <v>0</v>
      </c>
      <c r="O8" s="91">
        <v>-4463.99</v>
      </c>
      <c r="P8" s="92">
        <v>-0.5</v>
      </c>
      <c r="Q8" s="92">
        <v>-0.18</v>
      </c>
      <c r="R8" s="92">
        <v>-0.05</v>
      </c>
      <c r="S8" s="92">
        <v>0</v>
      </c>
      <c r="T8" s="93">
        <v>-0.73</v>
      </c>
    </row>
    <row r="9" spans="2:20" ht="16.5" customHeight="1" x14ac:dyDescent="0.25">
      <c r="B9" s="88"/>
      <c r="C9" s="88" t="s">
        <v>65</v>
      </c>
      <c r="D9" s="89">
        <v>2026</v>
      </c>
      <c r="E9" s="89" t="s">
        <v>131</v>
      </c>
      <c r="F9" s="90">
        <v>12.08</v>
      </c>
      <c r="G9" s="90">
        <v>4.59</v>
      </c>
      <c r="H9" s="90">
        <v>0.85</v>
      </c>
      <c r="I9" s="90">
        <v>0</v>
      </c>
      <c r="J9" s="90">
        <v>17.52</v>
      </c>
      <c r="K9" s="91">
        <v>-16146.38</v>
      </c>
      <c r="L9" s="91">
        <v>-5305.37</v>
      </c>
      <c r="M9" s="91">
        <v>-1665.13</v>
      </c>
      <c r="N9" s="91">
        <v>0</v>
      </c>
      <c r="O9" s="91">
        <v>-23116.880000000001</v>
      </c>
      <c r="P9" s="92">
        <v>-1.76</v>
      </c>
      <c r="Q9" s="92">
        <v>-0.64</v>
      </c>
      <c r="R9" s="92">
        <v>-0.16</v>
      </c>
      <c r="S9" s="92">
        <v>0</v>
      </c>
      <c r="T9" s="93">
        <v>-2.56</v>
      </c>
    </row>
    <row r="10" spans="2:20" ht="16.5" customHeight="1" x14ac:dyDescent="0.25">
      <c r="B10" s="88"/>
      <c r="C10" s="88" t="s">
        <v>65</v>
      </c>
      <c r="D10" s="89">
        <v>2027</v>
      </c>
      <c r="E10" s="89" t="s">
        <v>131</v>
      </c>
      <c r="F10" s="90">
        <v>18.809999999999999</v>
      </c>
      <c r="G10" s="90">
        <v>7.14</v>
      </c>
      <c r="H10" s="90">
        <v>1.33</v>
      </c>
      <c r="I10" s="90">
        <v>0</v>
      </c>
      <c r="J10" s="90">
        <v>27.28</v>
      </c>
      <c r="K10" s="91">
        <v>-28787.67</v>
      </c>
      <c r="L10" s="91">
        <v>-9460.1299999999992</v>
      </c>
      <c r="M10" s="91">
        <v>-2966.75</v>
      </c>
      <c r="N10" s="91">
        <v>0</v>
      </c>
      <c r="O10" s="91">
        <v>-41214.54</v>
      </c>
      <c r="P10" s="92">
        <v>0</v>
      </c>
      <c r="Q10" s="92">
        <v>0</v>
      </c>
      <c r="R10" s="92">
        <v>0</v>
      </c>
      <c r="S10" s="92">
        <v>0</v>
      </c>
      <c r="T10" s="93">
        <v>0</v>
      </c>
    </row>
    <row r="11" spans="2:20" ht="16.5" customHeight="1" x14ac:dyDescent="0.25">
      <c r="B11" s="88"/>
      <c r="C11" s="88" t="s">
        <v>65</v>
      </c>
      <c r="D11" s="89">
        <v>2028</v>
      </c>
      <c r="E11" s="89" t="s">
        <v>131</v>
      </c>
      <c r="F11" s="90">
        <v>24.73</v>
      </c>
      <c r="G11" s="90">
        <v>9.39</v>
      </c>
      <c r="H11" s="90">
        <v>1.75</v>
      </c>
      <c r="I11" s="90">
        <v>0</v>
      </c>
      <c r="J11" s="90">
        <v>35.869999999999997</v>
      </c>
      <c r="K11" s="91">
        <v>-41323.599999999999</v>
      </c>
      <c r="L11" s="91">
        <v>-13555.94</v>
      </c>
      <c r="M11" s="91">
        <v>-4253.08</v>
      </c>
      <c r="N11" s="91">
        <v>0</v>
      </c>
      <c r="O11" s="91">
        <v>-59132.62</v>
      </c>
      <c r="P11" s="92">
        <v>0</v>
      </c>
      <c r="Q11" s="92">
        <v>0</v>
      </c>
      <c r="R11" s="92">
        <v>0</v>
      </c>
      <c r="S11" s="92">
        <v>0</v>
      </c>
      <c r="T11" s="93">
        <v>0</v>
      </c>
    </row>
    <row r="12" spans="2:20" ht="16.5" customHeight="1" x14ac:dyDescent="0.25">
      <c r="B12" s="88"/>
      <c r="C12" s="88" t="s">
        <v>65</v>
      </c>
      <c r="D12" s="89">
        <v>2029</v>
      </c>
      <c r="E12" s="89" t="s">
        <v>131</v>
      </c>
      <c r="F12" s="90">
        <v>30.59</v>
      </c>
      <c r="G12" s="90">
        <v>11.61</v>
      </c>
      <c r="H12" s="90">
        <v>2.16</v>
      </c>
      <c r="I12" s="90">
        <v>0</v>
      </c>
      <c r="J12" s="90">
        <v>44.37</v>
      </c>
      <c r="K12" s="91">
        <v>-52041.63</v>
      </c>
      <c r="L12" s="91">
        <v>-17086.3</v>
      </c>
      <c r="M12" s="91">
        <v>-5357.19</v>
      </c>
      <c r="N12" s="91">
        <v>0</v>
      </c>
      <c r="O12" s="91">
        <v>-74485.119999999995</v>
      </c>
      <c r="P12" s="92">
        <v>0</v>
      </c>
      <c r="Q12" s="92">
        <v>0</v>
      </c>
      <c r="R12" s="92">
        <v>0</v>
      </c>
      <c r="S12" s="92">
        <v>0</v>
      </c>
      <c r="T12" s="93">
        <v>0</v>
      </c>
    </row>
    <row r="13" spans="2:20" ht="16.5" customHeight="1" x14ac:dyDescent="0.25">
      <c r="B13" s="88"/>
      <c r="C13" s="88" t="s">
        <v>65</v>
      </c>
      <c r="D13" s="89">
        <v>2030</v>
      </c>
      <c r="E13" s="89" t="s">
        <v>131</v>
      </c>
      <c r="F13" s="90">
        <v>35.979999999999997</v>
      </c>
      <c r="G13" s="90">
        <v>13.66</v>
      </c>
      <c r="H13" s="90">
        <v>2.54</v>
      </c>
      <c r="I13" s="90">
        <v>0</v>
      </c>
      <c r="J13" s="90">
        <v>52.18</v>
      </c>
      <c r="K13" s="91">
        <v>-61695.31</v>
      </c>
      <c r="L13" s="91">
        <v>-20287.64</v>
      </c>
      <c r="M13" s="91">
        <v>-6355.55</v>
      </c>
      <c r="N13" s="91">
        <v>0</v>
      </c>
      <c r="O13" s="91">
        <v>-88338.5</v>
      </c>
      <c r="P13" s="92">
        <v>0</v>
      </c>
      <c r="Q13" s="92">
        <v>0</v>
      </c>
      <c r="R13" s="92">
        <v>0</v>
      </c>
      <c r="S13" s="92">
        <v>0</v>
      </c>
      <c r="T13" s="93">
        <v>0</v>
      </c>
    </row>
    <row r="14" spans="2:20" ht="16.5" customHeight="1" x14ac:dyDescent="0.25">
      <c r="B14" s="88"/>
      <c r="C14" s="88" t="s">
        <v>65</v>
      </c>
      <c r="D14" s="89">
        <v>2031</v>
      </c>
      <c r="E14" s="89" t="s">
        <v>131</v>
      </c>
      <c r="F14" s="90">
        <v>40.97</v>
      </c>
      <c r="G14" s="90">
        <v>15.55</v>
      </c>
      <c r="H14" s="90">
        <v>2.89</v>
      </c>
      <c r="I14" s="90">
        <v>0</v>
      </c>
      <c r="J14" s="90">
        <v>59.41</v>
      </c>
      <c r="K14" s="91">
        <v>-72066.48</v>
      </c>
      <c r="L14" s="91">
        <v>-23665.73</v>
      </c>
      <c r="M14" s="91">
        <v>-7417.79</v>
      </c>
      <c r="N14" s="91">
        <v>0</v>
      </c>
      <c r="O14" s="91">
        <v>-103150</v>
      </c>
      <c r="P14" s="92">
        <v>0</v>
      </c>
      <c r="Q14" s="92">
        <v>0</v>
      </c>
      <c r="R14" s="92">
        <v>0</v>
      </c>
      <c r="S14" s="92">
        <v>0</v>
      </c>
      <c r="T14" s="93">
        <v>0</v>
      </c>
    </row>
    <row r="15" spans="2:20" ht="16.5" customHeight="1" x14ac:dyDescent="0.25">
      <c r="B15" s="88"/>
      <c r="C15" s="88" t="s">
        <v>65</v>
      </c>
      <c r="D15" s="89">
        <v>2032</v>
      </c>
      <c r="E15" s="89" t="s">
        <v>131</v>
      </c>
      <c r="F15" s="90">
        <v>45.71</v>
      </c>
      <c r="G15" s="90">
        <v>17.350000000000001</v>
      </c>
      <c r="H15" s="90">
        <v>3.23</v>
      </c>
      <c r="I15" s="90">
        <v>0</v>
      </c>
      <c r="J15" s="90">
        <v>66.290000000000006</v>
      </c>
      <c r="K15" s="91">
        <v>-79052.3</v>
      </c>
      <c r="L15" s="91">
        <v>-26025.65</v>
      </c>
      <c r="M15" s="91">
        <v>-8157.63</v>
      </c>
      <c r="N15" s="91">
        <v>0</v>
      </c>
      <c r="O15" s="91">
        <v>-113235.57</v>
      </c>
      <c r="P15" s="92">
        <v>0</v>
      </c>
      <c r="Q15" s="92">
        <v>0</v>
      </c>
      <c r="R15" s="92">
        <v>0</v>
      </c>
      <c r="S15" s="92">
        <v>0</v>
      </c>
      <c r="T15" s="93">
        <v>0</v>
      </c>
    </row>
    <row r="16" spans="2:20" ht="16.5" customHeight="1" x14ac:dyDescent="0.25">
      <c r="B16" s="88"/>
      <c r="C16" s="88" t="s">
        <v>65</v>
      </c>
      <c r="D16" s="89">
        <v>2033</v>
      </c>
      <c r="E16" s="89" t="s">
        <v>131</v>
      </c>
      <c r="F16" s="90">
        <v>49.78</v>
      </c>
      <c r="G16" s="90">
        <v>18.899999999999999</v>
      </c>
      <c r="H16" s="90">
        <v>3.51</v>
      </c>
      <c r="I16" s="90">
        <v>0</v>
      </c>
      <c r="J16" s="90">
        <v>72.19</v>
      </c>
      <c r="K16" s="91">
        <v>-91179.04</v>
      </c>
      <c r="L16" s="91">
        <v>-29885.79</v>
      </c>
      <c r="M16" s="91">
        <v>-9378.33</v>
      </c>
      <c r="N16" s="91">
        <v>0</v>
      </c>
      <c r="O16" s="91">
        <v>-130443.16</v>
      </c>
      <c r="P16" s="92">
        <v>0</v>
      </c>
      <c r="Q16" s="92">
        <v>0</v>
      </c>
      <c r="R16" s="92">
        <v>0</v>
      </c>
      <c r="S16" s="92">
        <v>0</v>
      </c>
      <c r="T16" s="93">
        <v>0</v>
      </c>
    </row>
    <row r="17" spans="2:20" ht="16.5" customHeight="1" x14ac:dyDescent="0.25">
      <c r="B17" s="88"/>
      <c r="C17" s="88" t="s">
        <v>65</v>
      </c>
      <c r="D17" s="89">
        <v>2034</v>
      </c>
      <c r="E17" s="89" t="s">
        <v>131</v>
      </c>
      <c r="F17" s="90">
        <v>53.56</v>
      </c>
      <c r="G17" s="90">
        <v>20.329999999999998</v>
      </c>
      <c r="H17" s="90">
        <v>3.78</v>
      </c>
      <c r="I17" s="90">
        <v>0</v>
      </c>
      <c r="J17" s="90">
        <v>77.680000000000007</v>
      </c>
      <c r="K17" s="91">
        <v>-96654.41</v>
      </c>
      <c r="L17" s="91">
        <v>-31739.82</v>
      </c>
      <c r="M17" s="91">
        <v>-9952.18</v>
      </c>
      <c r="N17" s="91">
        <v>0</v>
      </c>
      <c r="O17" s="91">
        <v>-138346.4</v>
      </c>
      <c r="P17" s="92">
        <v>0</v>
      </c>
      <c r="Q17" s="92">
        <v>0</v>
      </c>
      <c r="R17" s="92">
        <v>0</v>
      </c>
      <c r="S17" s="92">
        <v>0</v>
      </c>
      <c r="T17" s="93">
        <v>0</v>
      </c>
    </row>
    <row r="18" spans="2:20" ht="16.5" customHeight="1" x14ac:dyDescent="0.25">
      <c r="B18" s="88"/>
      <c r="C18" s="88" t="s">
        <v>65</v>
      </c>
      <c r="D18" s="89">
        <v>2035</v>
      </c>
      <c r="E18" s="89" t="s">
        <v>131</v>
      </c>
      <c r="F18" s="90">
        <v>56.91</v>
      </c>
      <c r="G18" s="90">
        <v>21.6</v>
      </c>
      <c r="H18" s="90">
        <v>4.0199999999999996</v>
      </c>
      <c r="I18" s="90">
        <v>0</v>
      </c>
      <c r="J18" s="90">
        <v>82.53</v>
      </c>
      <c r="K18" s="91">
        <v>-105325.16</v>
      </c>
      <c r="L18" s="91">
        <v>-34512.49</v>
      </c>
      <c r="M18" s="91">
        <v>-10823.93</v>
      </c>
      <c r="N18" s="91">
        <v>0</v>
      </c>
      <c r="O18" s="91">
        <v>-150661.57999999999</v>
      </c>
      <c r="P18" s="92">
        <v>0</v>
      </c>
      <c r="Q18" s="92">
        <v>0</v>
      </c>
      <c r="R18" s="92">
        <v>0</v>
      </c>
      <c r="S18" s="92">
        <v>0</v>
      </c>
      <c r="T18" s="93">
        <v>0</v>
      </c>
    </row>
    <row r="19" spans="2:20" ht="16.5" customHeight="1" x14ac:dyDescent="0.25">
      <c r="B19" s="88"/>
      <c r="C19" s="88" t="s">
        <v>65</v>
      </c>
      <c r="D19" s="89">
        <v>2036</v>
      </c>
      <c r="E19" s="89" t="s">
        <v>131</v>
      </c>
      <c r="F19" s="90">
        <v>59.84</v>
      </c>
      <c r="G19" s="90">
        <v>22.71</v>
      </c>
      <c r="H19" s="90">
        <v>4.22</v>
      </c>
      <c r="I19" s="90">
        <v>0</v>
      </c>
      <c r="J19" s="90">
        <v>86.78</v>
      </c>
      <c r="K19" s="91">
        <v>-108478.35</v>
      </c>
      <c r="L19" s="91">
        <v>-35652.33</v>
      </c>
      <c r="M19" s="91">
        <v>-11186.39</v>
      </c>
      <c r="N19" s="91">
        <v>0</v>
      </c>
      <c r="O19" s="91">
        <v>-155317.07</v>
      </c>
      <c r="P19" s="92">
        <v>0</v>
      </c>
      <c r="Q19" s="92">
        <v>0</v>
      </c>
      <c r="R19" s="92">
        <v>0</v>
      </c>
      <c r="S19" s="92">
        <v>0</v>
      </c>
      <c r="T19" s="93">
        <v>0</v>
      </c>
    </row>
    <row r="20" spans="2:20" ht="16.5" customHeight="1" x14ac:dyDescent="0.25">
      <c r="B20" s="88"/>
      <c r="C20" s="88" t="s">
        <v>66</v>
      </c>
      <c r="D20" s="89">
        <v>2025</v>
      </c>
      <c r="E20" s="94"/>
      <c r="F20" s="90"/>
      <c r="G20" s="90"/>
      <c r="H20" s="90"/>
      <c r="I20" s="90"/>
      <c r="J20" s="90"/>
      <c r="K20" s="91"/>
      <c r="L20" s="91"/>
      <c r="M20" s="91"/>
      <c r="N20" s="91"/>
      <c r="O20" s="91"/>
      <c r="P20" s="92"/>
      <c r="Q20" s="92"/>
      <c r="R20" s="92"/>
      <c r="S20" s="92"/>
      <c r="T20" s="93"/>
    </row>
    <row r="21" spans="2:20" ht="16.5" customHeight="1" x14ac:dyDescent="0.25">
      <c r="B21" s="88"/>
      <c r="C21" s="88" t="s">
        <v>66</v>
      </c>
      <c r="D21" s="89">
        <v>2026</v>
      </c>
      <c r="E21" s="94"/>
      <c r="F21" s="90"/>
      <c r="G21" s="90"/>
      <c r="H21" s="90"/>
      <c r="I21" s="90"/>
      <c r="J21" s="90"/>
      <c r="K21" s="91"/>
      <c r="L21" s="91"/>
      <c r="M21" s="91"/>
      <c r="N21" s="91"/>
      <c r="O21" s="91"/>
      <c r="P21" s="92"/>
      <c r="Q21" s="92"/>
      <c r="R21" s="92"/>
      <c r="S21" s="92"/>
      <c r="T21" s="93"/>
    </row>
    <row r="22" spans="2:20" ht="16.5" customHeight="1" x14ac:dyDescent="0.25">
      <c r="B22" s="88"/>
      <c r="C22" s="88" t="s">
        <v>66</v>
      </c>
      <c r="D22" s="89">
        <v>2027</v>
      </c>
      <c r="E22" s="94"/>
      <c r="F22" s="90"/>
      <c r="G22" s="90"/>
      <c r="H22" s="90"/>
      <c r="I22" s="90"/>
      <c r="J22" s="90"/>
      <c r="K22" s="91"/>
      <c r="L22" s="91"/>
      <c r="M22" s="91"/>
      <c r="N22" s="91"/>
      <c r="O22" s="91"/>
      <c r="P22" s="92"/>
      <c r="Q22" s="92"/>
      <c r="R22" s="92"/>
      <c r="S22" s="92"/>
      <c r="T22" s="93"/>
    </row>
    <row r="23" spans="2:20" ht="16.5" customHeight="1" x14ac:dyDescent="0.25">
      <c r="B23" s="88"/>
      <c r="C23" s="88" t="s">
        <v>66</v>
      </c>
      <c r="D23" s="89">
        <v>2028</v>
      </c>
      <c r="E23" s="94"/>
      <c r="F23" s="90"/>
      <c r="G23" s="90"/>
      <c r="H23" s="90"/>
      <c r="I23" s="90"/>
      <c r="J23" s="90"/>
      <c r="K23" s="91"/>
      <c r="L23" s="91"/>
      <c r="M23" s="91"/>
      <c r="N23" s="91"/>
      <c r="O23" s="91"/>
      <c r="P23" s="92"/>
      <c r="Q23" s="92"/>
      <c r="R23" s="92"/>
      <c r="S23" s="92"/>
      <c r="T23" s="93"/>
    </row>
    <row r="24" spans="2:20" ht="16.5" customHeight="1" x14ac:dyDescent="0.25">
      <c r="B24" s="88"/>
      <c r="C24" s="88" t="s">
        <v>66</v>
      </c>
      <c r="D24" s="89">
        <v>2029</v>
      </c>
      <c r="E24" s="94"/>
      <c r="F24" s="90"/>
      <c r="G24" s="90"/>
      <c r="H24" s="90"/>
      <c r="I24" s="90"/>
      <c r="J24" s="90"/>
      <c r="K24" s="91"/>
      <c r="L24" s="91"/>
      <c r="M24" s="91"/>
      <c r="N24" s="91"/>
      <c r="O24" s="91"/>
      <c r="P24" s="92"/>
      <c r="Q24" s="92"/>
      <c r="R24" s="92"/>
      <c r="S24" s="92"/>
      <c r="T24" s="93"/>
    </row>
    <row r="25" spans="2:20" ht="16.5" customHeight="1" x14ac:dyDescent="0.25">
      <c r="B25" s="88"/>
      <c r="C25" s="88" t="s">
        <v>66</v>
      </c>
      <c r="D25" s="89">
        <v>2030</v>
      </c>
      <c r="E25" s="94"/>
      <c r="F25" s="91"/>
      <c r="G25" s="91"/>
      <c r="H25" s="91"/>
      <c r="I25" s="91"/>
      <c r="J25" s="91"/>
      <c r="K25" s="91"/>
      <c r="L25" s="91"/>
      <c r="M25" s="91"/>
      <c r="N25" s="91"/>
      <c r="O25" s="91"/>
      <c r="P25" s="92"/>
      <c r="Q25" s="92"/>
      <c r="R25" s="92"/>
      <c r="S25" s="92"/>
      <c r="T25" s="93"/>
    </row>
    <row r="26" spans="2:20" ht="16.5" customHeight="1" x14ac:dyDescent="0.25">
      <c r="B26" s="88"/>
      <c r="C26" s="88" t="s">
        <v>66</v>
      </c>
      <c r="D26" s="89">
        <v>2031</v>
      </c>
      <c r="E26" s="94"/>
      <c r="F26" s="91"/>
      <c r="G26" s="91"/>
      <c r="H26" s="91"/>
      <c r="I26" s="91"/>
      <c r="J26" s="91"/>
      <c r="K26" s="91"/>
      <c r="L26" s="91"/>
      <c r="M26" s="91"/>
      <c r="N26" s="91"/>
      <c r="O26" s="91"/>
      <c r="P26" s="92"/>
      <c r="Q26" s="92"/>
      <c r="R26" s="92"/>
      <c r="S26" s="92"/>
      <c r="T26" s="93"/>
    </row>
    <row r="27" spans="2:20" ht="16.5" customHeight="1" x14ac:dyDescent="0.25">
      <c r="B27" s="88"/>
      <c r="C27" s="88" t="s">
        <v>66</v>
      </c>
      <c r="D27" s="89">
        <v>2032</v>
      </c>
      <c r="E27" s="94"/>
      <c r="F27" s="91"/>
      <c r="G27" s="91"/>
      <c r="H27" s="91"/>
      <c r="I27" s="91"/>
      <c r="J27" s="91"/>
      <c r="K27" s="91"/>
      <c r="L27" s="91"/>
      <c r="M27" s="91"/>
      <c r="N27" s="91"/>
      <c r="O27" s="91"/>
      <c r="P27" s="92"/>
      <c r="Q27" s="92"/>
      <c r="R27" s="92"/>
      <c r="S27" s="92"/>
      <c r="T27" s="93"/>
    </row>
    <row r="28" spans="2:20" ht="16.5" customHeight="1" x14ac:dyDescent="0.25">
      <c r="B28" s="88"/>
      <c r="C28" s="88" t="s">
        <v>66</v>
      </c>
      <c r="D28" s="89">
        <v>2033</v>
      </c>
      <c r="E28" s="94"/>
      <c r="F28" s="91"/>
      <c r="G28" s="91"/>
      <c r="H28" s="91"/>
      <c r="I28" s="91"/>
      <c r="J28" s="91"/>
      <c r="K28" s="91"/>
      <c r="L28" s="91"/>
      <c r="M28" s="91"/>
      <c r="N28" s="91"/>
      <c r="O28" s="91"/>
      <c r="P28" s="92"/>
      <c r="Q28" s="92"/>
      <c r="R28" s="92"/>
      <c r="S28" s="92"/>
      <c r="T28" s="93"/>
    </row>
    <row r="29" spans="2:20" ht="16.5" customHeight="1" x14ac:dyDescent="0.25">
      <c r="B29" s="88"/>
      <c r="C29" s="88" t="s">
        <v>66</v>
      </c>
      <c r="D29" s="89">
        <v>2034</v>
      </c>
      <c r="E29" s="94"/>
      <c r="F29" s="91"/>
      <c r="G29" s="91"/>
      <c r="H29" s="91"/>
      <c r="I29" s="91"/>
      <c r="J29" s="91"/>
      <c r="K29" s="91"/>
      <c r="L29" s="91"/>
      <c r="M29" s="91"/>
      <c r="N29" s="91"/>
      <c r="O29" s="91"/>
      <c r="P29" s="92"/>
      <c r="Q29" s="92"/>
      <c r="R29" s="92"/>
      <c r="S29" s="92"/>
      <c r="T29" s="93"/>
    </row>
    <row r="30" spans="2:20" ht="16.5" customHeight="1" x14ac:dyDescent="0.25">
      <c r="B30" s="88"/>
      <c r="C30" s="88" t="s">
        <v>66</v>
      </c>
      <c r="D30" s="89">
        <v>2035</v>
      </c>
      <c r="E30" s="94"/>
      <c r="F30" s="91"/>
      <c r="G30" s="91"/>
      <c r="H30" s="91"/>
      <c r="I30" s="91"/>
      <c r="J30" s="91"/>
      <c r="K30" s="91"/>
      <c r="L30" s="91"/>
      <c r="M30" s="91"/>
      <c r="N30" s="91"/>
      <c r="O30" s="91"/>
      <c r="P30" s="92"/>
      <c r="Q30" s="92"/>
      <c r="R30" s="92"/>
      <c r="S30" s="92"/>
      <c r="T30" s="93"/>
    </row>
    <row r="31" spans="2:20" ht="16.5" customHeight="1" x14ac:dyDescent="0.25">
      <c r="B31" s="88"/>
      <c r="C31" s="88" t="s">
        <v>66</v>
      </c>
      <c r="D31" s="89">
        <v>2036</v>
      </c>
      <c r="E31" s="94"/>
      <c r="F31" s="91"/>
      <c r="G31" s="91"/>
      <c r="H31" s="91"/>
      <c r="I31" s="91"/>
      <c r="J31" s="91"/>
      <c r="K31" s="91"/>
      <c r="L31" s="91"/>
      <c r="M31" s="91"/>
      <c r="N31" s="91"/>
      <c r="O31" s="91"/>
      <c r="P31" s="92"/>
      <c r="Q31" s="92"/>
      <c r="R31" s="92"/>
      <c r="S31" s="92"/>
      <c r="T31" s="93"/>
    </row>
    <row r="32" spans="2:20" ht="16.5" customHeight="1" x14ac:dyDescent="0.25">
      <c r="B32" s="88"/>
      <c r="C32" s="88" t="s">
        <v>67</v>
      </c>
      <c r="D32" s="89">
        <v>2025</v>
      </c>
      <c r="E32" s="94"/>
      <c r="F32" s="90"/>
      <c r="G32" s="90"/>
      <c r="H32" s="90"/>
      <c r="I32" s="90"/>
      <c r="J32" s="90"/>
      <c r="K32" s="91"/>
      <c r="L32" s="91"/>
      <c r="M32" s="91"/>
      <c r="N32" s="91"/>
      <c r="O32" s="91">
        <v>-34866.6</v>
      </c>
      <c r="P32" s="92"/>
      <c r="Q32" s="92"/>
      <c r="R32" s="92"/>
      <c r="S32" s="92"/>
      <c r="T32" s="93">
        <v>-5.78</v>
      </c>
    </row>
    <row r="33" spans="2:20" ht="16.5" customHeight="1" x14ac:dyDescent="0.25">
      <c r="B33" s="88"/>
      <c r="C33" s="88" t="s">
        <v>67</v>
      </c>
      <c r="D33" s="89">
        <v>2026</v>
      </c>
      <c r="E33" s="94"/>
      <c r="F33" s="90"/>
      <c r="G33" s="90"/>
      <c r="H33" s="90"/>
      <c r="I33" s="90"/>
      <c r="J33" s="90"/>
      <c r="K33" s="91"/>
      <c r="L33" s="91"/>
      <c r="M33" s="91"/>
      <c r="N33" s="91"/>
      <c r="O33" s="91">
        <v>-48572.800000000003</v>
      </c>
      <c r="P33" s="92"/>
      <c r="Q33" s="92"/>
      <c r="R33" s="92"/>
      <c r="S33" s="92"/>
      <c r="T33" s="93">
        <v>-8.17</v>
      </c>
    </row>
    <row r="34" spans="2:20" ht="16.5" customHeight="1" x14ac:dyDescent="0.25">
      <c r="B34" s="88"/>
      <c r="C34" s="88" t="s">
        <v>67</v>
      </c>
      <c r="D34" s="89">
        <v>2027</v>
      </c>
      <c r="E34" s="94"/>
      <c r="F34" s="90"/>
      <c r="G34" s="90"/>
      <c r="H34" s="90"/>
      <c r="I34" s="90"/>
      <c r="J34" s="90"/>
      <c r="K34" s="91"/>
      <c r="L34" s="91"/>
      <c r="M34" s="91"/>
      <c r="N34" s="91"/>
      <c r="O34" s="91">
        <v>-61428.37</v>
      </c>
      <c r="P34" s="92"/>
      <c r="Q34" s="92"/>
      <c r="R34" s="92"/>
      <c r="S34" s="92"/>
      <c r="T34" s="93">
        <v>-7.58</v>
      </c>
    </row>
    <row r="35" spans="2:20" ht="16.5" customHeight="1" x14ac:dyDescent="0.25">
      <c r="B35" s="88"/>
      <c r="C35" s="88" t="s">
        <v>67</v>
      </c>
      <c r="D35" s="89">
        <v>2028</v>
      </c>
      <c r="E35" s="94"/>
      <c r="F35" s="90"/>
      <c r="G35" s="90"/>
      <c r="H35" s="90"/>
      <c r="I35" s="90"/>
      <c r="J35" s="90"/>
      <c r="K35" s="91"/>
      <c r="L35" s="91"/>
      <c r="M35" s="91"/>
      <c r="N35" s="91"/>
      <c r="O35" s="91">
        <v>-73390.759999999995</v>
      </c>
      <c r="P35" s="92"/>
      <c r="Q35" s="92"/>
      <c r="R35" s="92"/>
      <c r="S35" s="92"/>
      <c r="T35" s="93">
        <v>-9.01</v>
      </c>
    </row>
    <row r="36" spans="2:20" ht="16.5" customHeight="1" x14ac:dyDescent="0.25">
      <c r="B36" s="88"/>
      <c r="C36" s="88" t="s">
        <v>67</v>
      </c>
      <c r="D36" s="89">
        <v>2029</v>
      </c>
      <c r="E36" s="94"/>
      <c r="F36" s="90"/>
      <c r="G36" s="90"/>
      <c r="H36" s="90"/>
      <c r="I36" s="90"/>
      <c r="J36" s="90"/>
      <c r="K36" s="91"/>
      <c r="L36" s="91"/>
      <c r="M36" s="91"/>
      <c r="N36" s="91"/>
      <c r="O36" s="91">
        <v>-82540.98</v>
      </c>
      <c r="P36" s="92"/>
      <c r="Q36" s="92"/>
      <c r="R36" s="92"/>
      <c r="S36" s="92"/>
      <c r="T36" s="93">
        <v>-10.83</v>
      </c>
    </row>
    <row r="37" spans="2:20" ht="16.5" customHeight="1" x14ac:dyDescent="0.25">
      <c r="B37" s="88"/>
      <c r="C37" s="88" t="s">
        <v>67</v>
      </c>
      <c r="D37" s="89">
        <v>2030</v>
      </c>
      <c r="E37" s="94"/>
      <c r="F37" s="90"/>
      <c r="G37" s="90"/>
      <c r="H37" s="90"/>
      <c r="I37" s="90"/>
      <c r="J37" s="90"/>
      <c r="K37" s="91"/>
      <c r="L37" s="91"/>
      <c r="M37" s="91"/>
      <c r="N37" s="91"/>
      <c r="O37" s="91">
        <v>-91775.21</v>
      </c>
      <c r="P37" s="92"/>
      <c r="Q37" s="92"/>
      <c r="R37" s="92"/>
      <c r="S37" s="92"/>
      <c r="T37" s="93">
        <v>-11.36</v>
      </c>
    </row>
    <row r="38" spans="2:20" ht="16.5" customHeight="1" x14ac:dyDescent="0.25">
      <c r="B38" s="88"/>
      <c r="C38" s="88" t="s">
        <v>67</v>
      </c>
      <c r="D38" s="89">
        <v>2031</v>
      </c>
      <c r="E38" s="94"/>
      <c r="F38" s="90"/>
      <c r="G38" s="90"/>
      <c r="H38" s="90"/>
      <c r="I38" s="90"/>
      <c r="J38" s="90"/>
      <c r="K38" s="91"/>
      <c r="L38" s="91"/>
      <c r="M38" s="91"/>
      <c r="N38" s="91"/>
      <c r="O38" s="91">
        <v>-99176.79</v>
      </c>
      <c r="P38" s="92"/>
      <c r="Q38" s="92"/>
      <c r="R38" s="92"/>
      <c r="S38" s="92"/>
      <c r="T38" s="93">
        <v>-11.83</v>
      </c>
    </row>
    <row r="39" spans="2:20" ht="16.5" customHeight="1" x14ac:dyDescent="0.25">
      <c r="B39" s="88"/>
      <c r="C39" s="88" t="s">
        <v>67</v>
      </c>
      <c r="D39" s="89">
        <v>2032</v>
      </c>
      <c r="E39" s="94"/>
      <c r="F39" s="90"/>
      <c r="G39" s="90"/>
      <c r="H39" s="90"/>
      <c r="I39" s="90"/>
      <c r="J39" s="90"/>
      <c r="K39" s="91"/>
      <c r="L39" s="91"/>
      <c r="M39" s="91"/>
      <c r="N39" s="91"/>
      <c r="O39" s="91">
        <v>-106349</v>
      </c>
      <c r="P39" s="92"/>
      <c r="Q39" s="92"/>
      <c r="R39" s="92"/>
      <c r="S39" s="92"/>
      <c r="T39" s="93">
        <v>-14.29</v>
      </c>
    </row>
    <row r="40" spans="2:20" ht="16.5" customHeight="1" x14ac:dyDescent="0.25">
      <c r="B40" s="88"/>
      <c r="C40" s="88" t="s">
        <v>67</v>
      </c>
      <c r="D40" s="89">
        <v>2033</v>
      </c>
      <c r="E40" s="94"/>
      <c r="F40" s="90"/>
      <c r="G40" s="90"/>
      <c r="H40" s="90"/>
      <c r="I40" s="90"/>
      <c r="J40" s="90"/>
      <c r="K40" s="91"/>
      <c r="L40" s="91"/>
      <c r="M40" s="91"/>
      <c r="N40" s="91"/>
      <c r="O40" s="91">
        <v>-114261.83</v>
      </c>
      <c r="P40" s="92"/>
      <c r="Q40" s="92"/>
      <c r="R40" s="92"/>
      <c r="S40" s="92"/>
      <c r="T40" s="93">
        <v>-14.31</v>
      </c>
    </row>
    <row r="41" spans="2:20" ht="16.5" customHeight="1" x14ac:dyDescent="0.25">
      <c r="B41" s="88"/>
      <c r="C41" s="88" t="s">
        <v>67</v>
      </c>
      <c r="D41" s="89">
        <v>2034</v>
      </c>
      <c r="E41" s="94"/>
      <c r="F41" s="90"/>
      <c r="G41" s="90"/>
      <c r="H41" s="90"/>
      <c r="I41" s="90"/>
      <c r="J41" s="90"/>
      <c r="K41" s="91"/>
      <c r="L41" s="91"/>
      <c r="M41" s="91"/>
      <c r="N41" s="91"/>
      <c r="O41" s="91">
        <v>-120252.32</v>
      </c>
      <c r="P41" s="92"/>
      <c r="Q41" s="92"/>
      <c r="R41" s="92"/>
      <c r="S41" s="92"/>
      <c r="T41" s="93">
        <v>-14.69</v>
      </c>
    </row>
    <row r="42" spans="2:20" ht="16.5" customHeight="1" x14ac:dyDescent="0.25">
      <c r="B42" s="88"/>
      <c r="C42" s="88" t="s">
        <v>67</v>
      </c>
      <c r="D42" s="89">
        <v>2035</v>
      </c>
      <c r="E42" s="94"/>
      <c r="F42" s="90"/>
      <c r="G42" s="90"/>
      <c r="H42" s="90"/>
      <c r="I42" s="90"/>
      <c r="J42" s="90"/>
      <c r="K42" s="91"/>
      <c r="L42" s="91"/>
      <c r="M42" s="91"/>
      <c r="N42" s="91"/>
      <c r="O42" s="91">
        <v>-125116.44</v>
      </c>
      <c r="P42" s="92"/>
      <c r="Q42" s="92"/>
      <c r="R42" s="92"/>
      <c r="S42" s="92"/>
      <c r="T42" s="93">
        <v>-14.75</v>
      </c>
    </row>
    <row r="43" spans="2:20" ht="16.5" customHeight="1" x14ac:dyDescent="0.25">
      <c r="B43" s="88"/>
      <c r="C43" s="88" t="s">
        <v>67</v>
      </c>
      <c r="D43" s="89">
        <v>2036</v>
      </c>
      <c r="E43" s="94"/>
      <c r="F43" s="90"/>
      <c r="G43" s="90"/>
      <c r="H43" s="90"/>
      <c r="I43" s="90"/>
      <c r="J43" s="90"/>
      <c r="K43" s="91"/>
      <c r="L43" s="91"/>
      <c r="M43" s="91"/>
      <c r="N43" s="91"/>
      <c r="O43" s="91">
        <v>-129032.99</v>
      </c>
      <c r="P43" s="92"/>
      <c r="Q43" s="92"/>
      <c r="R43" s="92"/>
      <c r="S43" s="92"/>
      <c r="T43" s="93">
        <v>-15.35</v>
      </c>
    </row>
    <row r="44" spans="2:20" ht="16.5" customHeight="1" x14ac:dyDescent="0.25">
      <c r="B44" s="88"/>
      <c r="C44" s="88" t="s">
        <v>68</v>
      </c>
      <c r="D44" s="89">
        <v>2025</v>
      </c>
      <c r="E44" s="94" t="s">
        <v>137</v>
      </c>
      <c r="F44" s="90"/>
      <c r="G44" s="90"/>
      <c r="H44" s="90"/>
      <c r="I44" s="90"/>
      <c r="J44" s="116">
        <v>6979.7908157106285</v>
      </c>
      <c r="K44" s="91"/>
      <c r="L44" s="91"/>
      <c r="M44" s="91"/>
      <c r="N44" s="91"/>
      <c r="O44" s="91">
        <v>21292.81</v>
      </c>
      <c r="P44" s="92"/>
      <c r="Q44" s="92"/>
      <c r="R44" s="92"/>
      <c r="S44" s="92"/>
      <c r="T44" s="93">
        <v>2.2599999999999998</v>
      </c>
    </row>
    <row r="45" spans="2:20" ht="16.5" customHeight="1" x14ac:dyDescent="0.25">
      <c r="B45" s="88"/>
      <c r="C45" s="88" t="s">
        <v>68</v>
      </c>
      <c r="D45" s="89">
        <v>2026</v>
      </c>
      <c r="E45" s="94" t="s">
        <v>137</v>
      </c>
      <c r="F45" s="90"/>
      <c r="G45" s="90"/>
      <c r="H45" s="90"/>
      <c r="I45" s="90"/>
      <c r="J45" s="116">
        <v>16020.689993184227</v>
      </c>
      <c r="K45" s="91"/>
      <c r="L45" s="91"/>
      <c r="M45" s="91"/>
      <c r="N45" s="91"/>
      <c r="O45" s="91">
        <v>48351.35</v>
      </c>
      <c r="P45" s="92"/>
      <c r="Q45" s="92"/>
      <c r="R45" s="92"/>
      <c r="S45" s="92"/>
      <c r="T45" s="93">
        <v>5.13</v>
      </c>
    </row>
    <row r="46" spans="2:20" ht="16.5" customHeight="1" x14ac:dyDescent="0.25">
      <c r="B46" s="88"/>
      <c r="C46" s="88" t="s">
        <v>68</v>
      </c>
      <c r="D46" s="89">
        <v>2027</v>
      </c>
      <c r="E46" s="94" t="s">
        <v>137</v>
      </c>
      <c r="F46" s="90"/>
      <c r="G46" s="90"/>
      <c r="H46" s="90"/>
      <c r="I46" s="90"/>
      <c r="J46" s="116">
        <v>26525.804319743052</v>
      </c>
      <c r="K46" s="91"/>
      <c r="L46" s="91"/>
      <c r="M46" s="91"/>
      <c r="N46" s="91"/>
      <c r="O46" s="91">
        <v>78320.429999999993</v>
      </c>
      <c r="P46" s="92"/>
      <c r="Q46" s="92"/>
      <c r="R46" s="92"/>
      <c r="S46" s="92"/>
      <c r="T46" s="93">
        <v>11.28</v>
      </c>
    </row>
    <row r="47" spans="2:20" ht="16.5" customHeight="1" x14ac:dyDescent="0.25">
      <c r="B47" s="88"/>
      <c r="C47" s="88" t="s">
        <v>68</v>
      </c>
      <c r="D47" s="89">
        <v>2028</v>
      </c>
      <c r="E47" s="94" t="s">
        <v>137</v>
      </c>
      <c r="F47" s="90"/>
      <c r="G47" s="90"/>
      <c r="H47" s="90"/>
      <c r="I47" s="90"/>
      <c r="J47" s="116">
        <v>38591.844453808408</v>
      </c>
      <c r="K47" s="91"/>
      <c r="L47" s="91"/>
      <c r="M47" s="91"/>
      <c r="N47" s="91"/>
      <c r="O47" s="91">
        <v>111003.44</v>
      </c>
      <c r="P47" s="92"/>
      <c r="Q47" s="92"/>
      <c r="R47" s="92"/>
      <c r="S47" s="92"/>
      <c r="T47" s="93">
        <v>16.03</v>
      </c>
    </row>
    <row r="48" spans="2:20" ht="16.5" customHeight="1" x14ac:dyDescent="0.25">
      <c r="B48" s="88"/>
      <c r="C48" s="88" t="s">
        <v>68</v>
      </c>
      <c r="D48" s="89">
        <v>2029</v>
      </c>
      <c r="E48" s="94" t="s">
        <v>137</v>
      </c>
      <c r="F48" s="90"/>
      <c r="G48" s="90"/>
      <c r="H48" s="90"/>
      <c r="I48" s="90"/>
      <c r="J48" s="116">
        <v>52252.256348170573</v>
      </c>
      <c r="K48" s="91"/>
      <c r="L48" s="91"/>
      <c r="M48" s="91"/>
      <c r="N48" s="91"/>
      <c r="O48" s="91">
        <v>146006.13</v>
      </c>
      <c r="P48" s="92"/>
      <c r="Q48" s="92"/>
      <c r="R48" s="92"/>
      <c r="S48" s="92"/>
      <c r="T48" s="93">
        <v>20.98</v>
      </c>
    </row>
    <row r="49" spans="2:20" ht="16.5" customHeight="1" x14ac:dyDescent="0.25">
      <c r="B49" s="88"/>
      <c r="C49" s="88" t="s">
        <v>68</v>
      </c>
      <c r="D49" s="89">
        <v>2030</v>
      </c>
      <c r="E49" s="94" t="s">
        <v>137</v>
      </c>
      <c r="F49" s="91"/>
      <c r="G49" s="91"/>
      <c r="H49" s="91"/>
      <c r="I49" s="91"/>
      <c r="J49" s="116">
        <v>67622.877472591586</v>
      </c>
      <c r="K49" s="91"/>
      <c r="L49" s="91"/>
      <c r="M49" s="91"/>
      <c r="N49" s="91"/>
      <c r="O49" s="91">
        <v>183069.45</v>
      </c>
      <c r="P49" s="92"/>
      <c r="Q49" s="92"/>
      <c r="R49" s="92"/>
      <c r="S49" s="92"/>
      <c r="T49" s="93">
        <v>26.03</v>
      </c>
    </row>
    <row r="50" spans="2:20" ht="16.5" customHeight="1" x14ac:dyDescent="0.25">
      <c r="B50" s="88"/>
      <c r="C50" s="88" t="s">
        <v>68</v>
      </c>
      <c r="D50" s="89">
        <v>2031</v>
      </c>
      <c r="E50" s="94" t="s">
        <v>137</v>
      </c>
      <c r="F50" s="91"/>
      <c r="G50" s="91"/>
      <c r="H50" s="91"/>
      <c r="I50" s="91"/>
      <c r="J50" s="116">
        <v>84713.342504162953</v>
      </c>
      <c r="K50" s="91"/>
      <c r="L50" s="91"/>
      <c r="M50" s="91"/>
      <c r="N50" s="91"/>
      <c r="O50" s="91">
        <v>233318.87</v>
      </c>
      <c r="P50" s="92"/>
      <c r="Q50" s="92"/>
      <c r="R50" s="92"/>
      <c r="S50" s="92"/>
      <c r="T50" s="93">
        <v>32.31</v>
      </c>
    </row>
    <row r="51" spans="2:20" ht="16.5" customHeight="1" x14ac:dyDescent="0.25">
      <c r="B51" s="88"/>
      <c r="C51" s="88" t="s">
        <v>68</v>
      </c>
      <c r="D51" s="89">
        <v>2032</v>
      </c>
      <c r="E51" s="94" t="s">
        <v>137</v>
      </c>
      <c r="F51" s="91"/>
      <c r="G51" s="91"/>
      <c r="H51" s="91"/>
      <c r="I51" s="91"/>
      <c r="J51" s="116">
        <v>103511.42051358189</v>
      </c>
      <c r="K51" s="91"/>
      <c r="L51" s="91"/>
      <c r="M51" s="91"/>
      <c r="N51" s="91"/>
      <c r="O51" s="91">
        <v>288781.55</v>
      </c>
      <c r="P51" s="92"/>
      <c r="Q51" s="92"/>
      <c r="R51" s="92"/>
      <c r="S51" s="92"/>
      <c r="T51" s="93">
        <v>39.5</v>
      </c>
    </row>
    <row r="52" spans="2:20" ht="16.5" customHeight="1" x14ac:dyDescent="0.25">
      <c r="B52" s="88"/>
      <c r="C52" s="88" t="s">
        <v>68</v>
      </c>
      <c r="D52" s="89">
        <v>2033</v>
      </c>
      <c r="E52" s="94" t="s">
        <v>137</v>
      </c>
      <c r="F52" s="91"/>
      <c r="G52" s="91"/>
      <c r="H52" s="91"/>
      <c r="I52" s="91"/>
      <c r="J52" s="116">
        <v>124818.8213300146</v>
      </c>
      <c r="K52" s="91"/>
      <c r="L52" s="91"/>
      <c r="M52" s="91"/>
      <c r="N52" s="91"/>
      <c r="O52" s="91">
        <v>350450.45</v>
      </c>
      <c r="P52" s="92"/>
      <c r="Q52" s="92"/>
      <c r="R52" s="92"/>
      <c r="S52" s="92"/>
      <c r="T52" s="93">
        <v>47.38</v>
      </c>
    </row>
    <row r="53" spans="2:20" ht="16.5" customHeight="1" x14ac:dyDescent="0.25">
      <c r="B53" s="88"/>
      <c r="C53" s="88" t="s">
        <v>68</v>
      </c>
      <c r="D53" s="89">
        <v>2034</v>
      </c>
      <c r="E53" s="94" t="s">
        <v>137</v>
      </c>
      <c r="F53" s="91"/>
      <c r="G53" s="91"/>
      <c r="H53" s="91"/>
      <c r="I53" s="91"/>
      <c r="J53" s="116">
        <v>147883.63112803455</v>
      </c>
      <c r="K53" s="91"/>
      <c r="L53" s="91"/>
      <c r="M53" s="91"/>
      <c r="N53" s="91"/>
      <c r="O53" s="91">
        <v>416082.06</v>
      </c>
      <c r="P53" s="92"/>
      <c r="Q53" s="92"/>
      <c r="R53" s="92"/>
      <c r="S53" s="92"/>
      <c r="T53" s="93">
        <v>55.97</v>
      </c>
    </row>
    <row r="54" spans="2:20" ht="16.5" customHeight="1" x14ac:dyDescent="0.25">
      <c r="B54" s="88"/>
      <c r="C54" s="88" t="s">
        <v>68</v>
      </c>
      <c r="D54" s="89">
        <v>2035</v>
      </c>
      <c r="E54" s="94" t="s">
        <v>137</v>
      </c>
      <c r="F54" s="91"/>
      <c r="G54" s="91"/>
      <c r="H54" s="91"/>
      <c r="I54" s="91"/>
      <c r="J54" s="116">
        <v>172502.09973608213</v>
      </c>
      <c r="K54" s="91"/>
      <c r="L54" s="91"/>
      <c r="M54" s="91"/>
      <c r="N54" s="91"/>
      <c r="O54" s="91">
        <v>484995.68</v>
      </c>
      <c r="P54" s="92"/>
      <c r="Q54" s="92"/>
      <c r="R54" s="92"/>
      <c r="S54" s="92"/>
      <c r="T54" s="93">
        <v>76.77</v>
      </c>
    </row>
    <row r="55" spans="2:20" ht="16.5" customHeight="1" x14ac:dyDescent="0.25">
      <c r="B55" s="88"/>
      <c r="C55" s="88" t="s">
        <v>68</v>
      </c>
      <c r="D55" s="89">
        <v>2036</v>
      </c>
      <c r="E55" s="94" t="s">
        <v>137</v>
      </c>
      <c r="F55" s="91"/>
      <c r="G55" s="91"/>
      <c r="H55" s="91"/>
      <c r="I55" s="91"/>
      <c r="J55" s="116">
        <v>196766.41133239539</v>
      </c>
      <c r="K55" s="91"/>
      <c r="L55" s="91"/>
      <c r="M55" s="91"/>
      <c r="N55" s="91"/>
      <c r="O55" s="91">
        <v>554994.69999999995</v>
      </c>
      <c r="P55" s="92"/>
      <c r="Q55" s="92"/>
      <c r="R55" s="92"/>
      <c r="S55" s="92"/>
      <c r="T55" s="93">
        <v>73.16</v>
      </c>
    </row>
    <row r="56" spans="2:20" ht="16.5" customHeight="1" x14ac:dyDescent="0.25">
      <c r="B56" s="88"/>
      <c r="C56" s="88" t="s">
        <v>69</v>
      </c>
      <c r="D56" s="89">
        <v>2025</v>
      </c>
      <c r="E56" s="94" t="s">
        <v>137</v>
      </c>
      <c r="F56" s="90"/>
      <c r="G56" s="90"/>
      <c r="H56" s="90"/>
      <c r="I56" s="90"/>
      <c r="J56" s="116">
        <v>671.71301121906674</v>
      </c>
      <c r="K56" s="91"/>
      <c r="L56" s="91"/>
      <c r="M56" s="91"/>
      <c r="N56" s="91"/>
      <c r="O56" s="91">
        <v>3122.74</v>
      </c>
      <c r="P56" s="92"/>
      <c r="Q56" s="92"/>
      <c r="R56" s="92"/>
      <c r="S56" s="92"/>
      <c r="T56" s="93">
        <v>0.32</v>
      </c>
    </row>
    <row r="57" spans="2:20" ht="16.5" customHeight="1" x14ac:dyDescent="0.25">
      <c r="B57" s="88"/>
      <c r="C57" s="88" t="s">
        <v>69</v>
      </c>
      <c r="D57" s="89">
        <v>2026</v>
      </c>
      <c r="E57" s="94" t="s">
        <v>137</v>
      </c>
      <c r="F57" s="90"/>
      <c r="G57" s="90"/>
      <c r="H57" s="90"/>
      <c r="I57" s="90"/>
      <c r="J57" s="116">
        <v>1347.0009038722915</v>
      </c>
      <c r="K57" s="91"/>
      <c r="L57" s="91"/>
      <c r="M57" s="91"/>
      <c r="N57" s="91"/>
      <c r="O57" s="91">
        <v>6018.19</v>
      </c>
      <c r="P57" s="92"/>
      <c r="Q57" s="92"/>
      <c r="R57" s="92"/>
      <c r="S57" s="92"/>
      <c r="T57" s="93">
        <v>0.68</v>
      </c>
    </row>
    <row r="58" spans="2:20" ht="16.5" customHeight="1" x14ac:dyDescent="0.25">
      <c r="B58" s="88"/>
      <c r="C58" s="88" t="s">
        <v>69</v>
      </c>
      <c r="D58" s="89">
        <v>2027</v>
      </c>
      <c r="E58" s="94" t="s">
        <v>137</v>
      </c>
      <c r="F58" s="90"/>
      <c r="G58" s="90"/>
      <c r="H58" s="90"/>
      <c r="I58" s="90"/>
      <c r="J58" s="116">
        <v>2026.0978229805432</v>
      </c>
      <c r="K58" s="91"/>
      <c r="L58" s="91"/>
      <c r="M58" s="91"/>
      <c r="N58" s="91"/>
      <c r="O58" s="91">
        <v>10108.09</v>
      </c>
      <c r="P58" s="92"/>
      <c r="Q58" s="92"/>
      <c r="R58" s="92"/>
      <c r="S58" s="92"/>
      <c r="T58" s="93">
        <v>1.65</v>
      </c>
    </row>
    <row r="59" spans="2:20" ht="16.5" customHeight="1" x14ac:dyDescent="0.25">
      <c r="B59" s="88"/>
      <c r="C59" s="88" t="s">
        <v>69</v>
      </c>
      <c r="D59" s="89">
        <v>2028</v>
      </c>
      <c r="E59" s="94" t="s">
        <v>137</v>
      </c>
      <c r="F59" s="90"/>
      <c r="G59" s="90"/>
      <c r="H59" s="90"/>
      <c r="I59" s="90"/>
      <c r="J59" s="116">
        <v>2709.5668181906572</v>
      </c>
      <c r="K59" s="91"/>
      <c r="L59" s="91"/>
      <c r="M59" s="91"/>
      <c r="N59" s="91"/>
      <c r="O59" s="91">
        <v>13902.16</v>
      </c>
      <c r="P59" s="92"/>
      <c r="Q59" s="92"/>
      <c r="R59" s="92"/>
      <c r="S59" s="92"/>
      <c r="T59" s="93">
        <v>2.2799999999999998</v>
      </c>
    </row>
    <row r="60" spans="2:20" ht="16.5" customHeight="1" x14ac:dyDescent="0.25">
      <c r="B60" s="88"/>
      <c r="C60" s="88" t="s">
        <v>69</v>
      </c>
      <c r="D60" s="89">
        <v>2029</v>
      </c>
      <c r="E60" s="94" t="s">
        <v>137</v>
      </c>
      <c r="F60" s="90"/>
      <c r="G60" s="90"/>
      <c r="H60" s="90"/>
      <c r="I60" s="90"/>
      <c r="J60" s="116">
        <v>3397.576154441138</v>
      </c>
      <c r="K60" s="91"/>
      <c r="L60" s="91"/>
      <c r="M60" s="91"/>
      <c r="N60" s="91"/>
      <c r="O60" s="91">
        <v>16525.89</v>
      </c>
      <c r="P60" s="92"/>
      <c r="Q60" s="92"/>
      <c r="R60" s="92"/>
      <c r="S60" s="92"/>
      <c r="T60" s="93">
        <v>2.67</v>
      </c>
    </row>
    <row r="61" spans="2:20" ht="16.5" customHeight="1" x14ac:dyDescent="0.25">
      <c r="B61" s="88"/>
      <c r="C61" s="88" t="s">
        <v>69</v>
      </c>
      <c r="D61" s="89">
        <v>2030</v>
      </c>
      <c r="E61" s="94" t="s">
        <v>137</v>
      </c>
      <c r="F61" s="91"/>
      <c r="G61" s="91"/>
      <c r="H61" s="91"/>
      <c r="I61" s="91"/>
      <c r="J61" s="116">
        <v>4090.6391424681351</v>
      </c>
      <c r="K61" s="91"/>
      <c r="L61" s="91"/>
      <c r="M61" s="91"/>
      <c r="N61" s="91"/>
      <c r="O61" s="91">
        <v>18057.259999999998</v>
      </c>
      <c r="P61" s="92"/>
      <c r="Q61" s="92"/>
      <c r="R61" s="92"/>
      <c r="S61" s="92"/>
      <c r="T61" s="93">
        <v>2.79</v>
      </c>
    </row>
    <row r="62" spans="2:20" ht="16.5" customHeight="1" x14ac:dyDescent="0.25">
      <c r="B62" s="88"/>
      <c r="C62" s="88" t="s">
        <v>69</v>
      </c>
      <c r="D62" s="89">
        <v>2031</v>
      </c>
      <c r="E62" s="94" t="s">
        <v>137</v>
      </c>
      <c r="F62" s="91"/>
      <c r="G62" s="91"/>
      <c r="H62" s="91"/>
      <c r="I62" s="91"/>
      <c r="J62" s="116">
        <v>5969.8095187205017</v>
      </c>
      <c r="K62" s="91"/>
      <c r="L62" s="91"/>
      <c r="M62" s="91"/>
      <c r="N62" s="91"/>
      <c r="O62" s="91">
        <v>20790.259999999998</v>
      </c>
      <c r="P62" s="92"/>
      <c r="Q62" s="92"/>
      <c r="R62" s="92"/>
      <c r="S62" s="92"/>
      <c r="T62" s="93">
        <v>3.13</v>
      </c>
    </row>
    <row r="63" spans="2:20" ht="16.5" customHeight="1" x14ac:dyDescent="0.25">
      <c r="B63" s="88"/>
      <c r="C63" s="88" t="s">
        <v>69</v>
      </c>
      <c r="D63" s="89">
        <v>2032</v>
      </c>
      <c r="E63" s="94" t="s">
        <v>137</v>
      </c>
      <c r="F63" s="91"/>
      <c r="G63" s="91"/>
      <c r="H63" s="91"/>
      <c r="I63" s="91"/>
      <c r="J63" s="116">
        <v>7848.069250355119</v>
      </c>
      <c r="K63" s="91"/>
      <c r="L63" s="91"/>
      <c r="M63" s="91"/>
      <c r="N63" s="91"/>
      <c r="O63" s="91">
        <v>25463.79</v>
      </c>
      <c r="P63" s="92"/>
      <c r="Q63" s="92"/>
      <c r="R63" s="92"/>
      <c r="S63" s="92"/>
      <c r="T63" s="93">
        <v>3.91</v>
      </c>
    </row>
    <row r="64" spans="2:20" ht="16.5" customHeight="1" x14ac:dyDescent="0.25">
      <c r="B64" s="88"/>
      <c r="C64" s="88" t="s">
        <v>69</v>
      </c>
      <c r="D64" s="89">
        <v>2033</v>
      </c>
      <c r="E64" s="94" t="s">
        <v>137</v>
      </c>
      <c r="F64" s="91"/>
      <c r="G64" s="91"/>
      <c r="H64" s="91"/>
      <c r="I64" s="91"/>
      <c r="J64" s="116">
        <v>9763.5375106414012</v>
      </c>
      <c r="K64" s="91"/>
      <c r="L64" s="91"/>
      <c r="M64" s="91"/>
      <c r="N64" s="91"/>
      <c r="O64" s="91">
        <v>40430.49</v>
      </c>
      <c r="P64" s="92"/>
      <c r="Q64" s="92"/>
      <c r="R64" s="92"/>
      <c r="S64" s="92"/>
      <c r="T64" s="93">
        <v>6.29</v>
      </c>
    </row>
    <row r="65" spans="2:20" ht="16.5" customHeight="1" x14ac:dyDescent="0.25">
      <c r="B65" s="88"/>
      <c r="C65" s="88" t="s">
        <v>69</v>
      </c>
      <c r="D65" s="89">
        <v>2034</v>
      </c>
      <c r="E65" s="94" t="s">
        <v>137</v>
      </c>
      <c r="F65" s="91"/>
      <c r="G65" s="91"/>
      <c r="H65" s="91"/>
      <c r="I65" s="91"/>
      <c r="J65" s="116">
        <v>11714.11663993106</v>
      </c>
      <c r="K65" s="91"/>
      <c r="L65" s="91"/>
      <c r="M65" s="91"/>
      <c r="N65" s="91"/>
      <c r="O65" s="91">
        <v>52529.24</v>
      </c>
      <c r="P65" s="92"/>
      <c r="Q65" s="92"/>
      <c r="R65" s="92"/>
      <c r="S65" s="92"/>
      <c r="T65" s="93">
        <v>8.32</v>
      </c>
    </row>
    <row r="66" spans="2:20" ht="16.5" customHeight="1" x14ac:dyDescent="0.25">
      <c r="B66" s="88"/>
      <c r="C66" s="88" t="s">
        <v>69</v>
      </c>
      <c r="D66" s="89">
        <v>2035</v>
      </c>
      <c r="E66" s="94" t="s">
        <v>137</v>
      </c>
      <c r="F66" s="91"/>
      <c r="G66" s="91"/>
      <c r="H66" s="91"/>
      <c r="I66" s="91"/>
      <c r="J66" s="116">
        <v>13700.471689631984</v>
      </c>
      <c r="K66" s="91"/>
      <c r="L66" s="91"/>
      <c r="M66" s="91"/>
      <c r="N66" s="91"/>
      <c r="O66" s="91">
        <v>64732.02</v>
      </c>
      <c r="P66" s="92"/>
      <c r="Q66" s="92"/>
      <c r="R66" s="92"/>
      <c r="S66" s="92"/>
      <c r="T66" s="93">
        <v>12.15</v>
      </c>
    </row>
    <row r="67" spans="2:20" ht="16.5" customHeight="1" x14ac:dyDescent="0.25">
      <c r="B67" s="88"/>
      <c r="C67" s="88" t="s">
        <v>69</v>
      </c>
      <c r="D67" s="89">
        <v>2036</v>
      </c>
      <c r="E67" s="94" t="s">
        <v>137</v>
      </c>
      <c r="F67" s="91"/>
      <c r="G67" s="91"/>
      <c r="H67" s="91"/>
      <c r="I67" s="91"/>
      <c r="J67" s="116">
        <v>14880.294606768655</v>
      </c>
      <c r="K67" s="91"/>
      <c r="L67" s="91"/>
      <c r="M67" s="91"/>
      <c r="N67" s="91"/>
      <c r="O67" s="91">
        <v>76849.81</v>
      </c>
      <c r="P67" s="92"/>
      <c r="Q67" s="92"/>
      <c r="R67" s="92"/>
      <c r="S67" s="92"/>
      <c r="T67" s="93">
        <v>12.1</v>
      </c>
    </row>
    <row r="68" spans="2:20" ht="16.5" customHeight="1" x14ac:dyDescent="0.25">
      <c r="B68" s="88"/>
      <c r="C68" s="88" t="s">
        <v>70</v>
      </c>
      <c r="D68" s="89">
        <v>2025</v>
      </c>
      <c r="E68" s="94"/>
      <c r="F68" s="90"/>
      <c r="G68" s="90"/>
      <c r="H68" s="90"/>
      <c r="I68" s="90"/>
      <c r="J68" s="90"/>
      <c r="K68" s="91"/>
      <c r="L68" s="91"/>
      <c r="M68" s="91"/>
      <c r="N68" s="91"/>
      <c r="O68" s="91"/>
      <c r="P68" s="92"/>
      <c r="Q68" s="92"/>
      <c r="R68" s="92"/>
      <c r="S68" s="92"/>
      <c r="T68" s="93"/>
    </row>
    <row r="69" spans="2:20" ht="16.5" customHeight="1" x14ac:dyDescent="0.25">
      <c r="B69" s="88"/>
      <c r="C69" s="88" t="s">
        <v>70</v>
      </c>
      <c r="D69" s="89">
        <v>2026</v>
      </c>
      <c r="E69" s="94"/>
      <c r="F69" s="90"/>
      <c r="G69" s="90"/>
      <c r="H69" s="90"/>
      <c r="I69" s="90"/>
      <c r="J69" s="90"/>
      <c r="K69" s="91"/>
      <c r="L69" s="91"/>
      <c r="M69" s="91"/>
      <c r="N69" s="91"/>
      <c r="O69" s="91"/>
      <c r="P69" s="92"/>
      <c r="Q69" s="92"/>
      <c r="R69" s="92"/>
      <c r="S69" s="92"/>
      <c r="T69" s="93"/>
    </row>
    <row r="70" spans="2:20" ht="16.5" customHeight="1" x14ac:dyDescent="0.25">
      <c r="B70" s="88"/>
      <c r="C70" s="88" t="s">
        <v>70</v>
      </c>
      <c r="D70" s="89">
        <v>2027</v>
      </c>
      <c r="E70" s="94"/>
      <c r="F70" s="90"/>
      <c r="G70" s="90"/>
      <c r="H70" s="90"/>
      <c r="I70" s="90"/>
      <c r="J70" s="90"/>
      <c r="K70" s="91"/>
      <c r="L70" s="91"/>
      <c r="M70" s="91"/>
      <c r="N70" s="91"/>
      <c r="O70" s="91"/>
      <c r="P70" s="92"/>
      <c r="Q70" s="92"/>
      <c r="R70" s="92"/>
      <c r="S70" s="92"/>
      <c r="T70" s="93"/>
    </row>
    <row r="71" spans="2:20" ht="16.5" customHeight="1" x14ac:dyDescent="0.25">
      <c r="B71" s="88"/>
      <c r="C71" s="88" t="s">
        <v>70</v>
      </c>
      <c r="D71" s="89">
        <v>2028</v>
      </c>
      <c r="E71" s="94"/>
      <c r="F71" s="90"/>
      <c r="G71" s="90"/>
      <c r="H71" s="90"/>
      <c r="I71" s="90"/>
      <c r="J71" s="90"/>
      <c r="K71" s="91"/>
      <c r="L71" s="91"/>
      <c r="M71" s="91"/>
      <c r="N71" s="91"/>
      <c r="O71" s="91"/>
      <c r="P71" s="92"/>
      <c r="Q71" s="92"/>
      <c r="R71" s="92"/>
      <c r="S71" s="92"/>
      <c r="T71" s="93"/>
    </row>
    <row r="72" spans="2:20" ht="16.5" customHeight="1" x14ac:dyDescent="0.25">
      <c r="B72" s="88"/>
      <c r="C72" s="88" t="s">
        <v>70</v>
      </c>
      <c r="D72" s="89">
        <v>2029</v>
      </c>
      <c r="E72" s="94"/>
      <c r="F72" s="90"/>
      <c r="G72" s="90"/>
      <c r="H72" s="90"/>
      <c r="I72" s="90"/>
      <c r="J72" s="90"/>
      <c r="K72" s="91"/>
      <c r="L72" s="91"/>
      <c r="M72" s="91"/>
      <c r="N72" s="91"/>
      <c r="O72" s="91"/>
      <c r="P72" s="92"/>
      <c r="Q72" s="92"/>
      <c r="R72" s="92"/>
      <c r="S72" s="92"/>
      <c r="T72" s="93"/>
    </row>
    <row r="73" spans="2:20" ht="16.5" customHeight="1" x14ac:dyDescent="0.25">
      <c r="B73" s="88"/>
      <c r="C73" s="88" t="s">
        <v>70</v>
      </c>
      <c r="D73" s="89">
        <v>2030</v>
      </c>
      <c r="E73" s="94"/>
      <c r="F73" s="91"/>
      <c r="G73" s="91"/>
      <c r="H73" s="91"/>
      <c r="I73" s="91"/>
      <c r="J73" s="91"/>
      <c r="K73" s="91"/>
      <c r="L73" s="91"/>
      <c r="M73" s="91"/>
      <c r="N73" s="91"/>
      <c r="O73" s="91"/>
      <c r="P73" s="92"/>
      <c r="Q73" s="92"/>
      <c r="R73" s="92"/>
      <c r="S73" s="92"/>
      <c r="T73" s="93"/>
    </row>
    <row r="74" spans="2:20" ht="16.5" customHeight="1" x14ac:dyDescent="0.25">
      <c r="B74" s="88"/>
      <c r="C74" s="88" t="s">
        <v>70</v>
      </c>
      <c r="D74" s="89">
        <v>2031</v>
      </c>
      <c r="E74" s="94"/>
      <c r="F74" s="91"/>
      <c r="G74" s="91"/>
      <c r="H74" s="91"/>
      <c r="I74" s="91"/>
      <c r="J74" s="91"/>
      <c r="K74" s="91"/>
      <c r="L74" s="91"/>
      <c r="M74" s="91"/>
      <c r="N74" s="91"/>
      <c r="O74" s="91"/>
      <c r="P74" s="92"/>
      <c r="Q74" s="92"/>
      <c r="R74" s="92"/>
      <c r="S74" s="92"/>
      <c r="T74" s="93"/>
    </row>
    <row r="75" spans="2:20" ht="16.5" customHeight="1" x14ac:dyDescent="0.25">
      <c r="B75" s="88"/>
      <c r="C75" s="88" t="s">
        <v>70</v>
      </c>
      <c r="D75" s="89">
        <v>2032</v>
      </c>
      <c r="E75" s="94"/>
      <c r="F75" s="91"/>
      <c r="G75" s="91"/>
      <c r="H75" s="91"/>
      <c r="I75" s="91"/>
      <c r="J75" s="91"/>
      <c r="K75" s="91"/>
      <c r="L75" s="91"/>
      <c r="M75" s="91"/>
      <c r="N75" s="91"/>
      <c r="O75" s="91"/>
      <c r="P75" s="92"/>
      <c r="Q75" s="92"/>
      <c r="R75" s="92"/>
      <c r="S75" s="92"/>
      <c r="T75" s="93"/>
    </row>
    <row r="76" spans="2:20" ht="16.5" customHeight="1" x14ac:dyDescent="0.25">
      <c r="B76" s="88"/>
      <c r="C76" s="88" t="s">
        <v>70</v>
      </c>
      <c r="D76" s="89">
        <v>2033</v>
      </c>
      <c r="E76" s="94"/>
      <c r="F76" s="91"/>
      <c r="G76" s="91"/>
      <c r="H76" s="91"/>
      <c r="I76" s="91"/>
      <c r="J76" s="91"/>
      <c r="K76" s="91"/>
      <c r="L76" s="91"/>
      <c r="M76" s="91"/>
      <c r="N76" s="91"/>
      <c r="O76" s="91"/>
      <c r="P76" s="92"/>
      <c r="Q76" s="92"/>
      <c r="R76" s="92"/>
      <c r="S76" s="92"/>
      <c r="T76" s="93"/>
    </row>
    <row r="77" spans="2:20" ht="16.5" customHeight="1" x14ac:dyDescent="0.25">
      <c r="B77" s="88"/>
      <c r="C77" s="88" t="s">
        <v>70</v>
      </c>
      <c r="D77" s="89">
        <v>2034</v>
      </c>
      <c r="E77" s="94"/>
      <c r="F77" s="91"/>
      <c r="G77" s="91"/>
      <c r="H77" s="91"/>
      <c r="I77" s="91"/>
      <c r="J77" s="91"/>
      <c r="K77" s="91"/>
      <c r="L77" s="91"/>
      <c r="M77" s="91"/>
      <c r="N77" s="91"/>
      <c r="O77" s="91"/>
      <c r="P77" s="92"/>
      <c r="Q77" s="92"/>
      <c r="R77" s="92"/>
      <c r="S77" s="92"/>
      <c r="T77" s="93"/>
    </row>
    <row r="78" spans="2:20" ht="16.5" customHeight="1" x14ac:dyDescent="0.25">
      <c r="B78" s="88"/>
      <c r="C78" s="88" t="s">
        <v>70</v>
      </c>
      <c r="D78" s="89">
        <v>2035</v>
      </c>
      <c r="E78" s="94"/>
      <c r="F78" s="91"/>
      <c r="G78" s="91"/>
      <c r="H78" s="91"/>
      <c r="I78" s="91"/>
      <c r="J78" s="91"/>
      <c r="K78" s="91"/>
      <c r="L78" s="91"/>
      <c r="M78" s="91"/>
      <c r="N78" s="91"/>
      <c r="O78" s="91"/>
      <c r="P78" s="92"/>
      <c r="Q78" s="92"/>
      <c r="R78" s="92"/>
      <c r="S78" s="92"/>
      <c r="T78" s="93"/>
    </row>
    <row r="79" spans="2:20" ht="16.5" customHeight="1" x14ac:dyDescent="0.25">
      <c r="B79" s="88"/>
      <c r="C79" s="88" t="s">
        <v>70</v>
      </c>
      <c r="D79" s="89">
        <v>2036</v>
      </c>
      <c r="E79" s="94"/>
      <c r="F79" s="91"/>
      <c r="G79" s="91"/>
      <c r="H79" s="91"/>
      <c r="I79" s="91"/>
      <c r="J79" s="91"/>
      <c r="K79" s="91"/>
      <c r="L79" s="91"/>
      <c r="M79" s="91"/>
      <c r="N79" s="91"/>
      <c r="O79" s="91"/>
      <c r="P79" s="92"/>
      <c r="Q79" s="92"/>
      <c r="R79" s="92"/>
      <c r="S79" s="92"/>
      <c r="T79" s="93"/>
    </row>
    <row r="80" spans="2:20" ht="16.5" customHeight="1" x14ac:dyDescent="0.25">
      <c r="B80" s="95" t="s">
        <v>71</v>
      </c>
      <c r="C80" s="88"/>
      <c r="D80" s="89">
        <v>2025</v>
      </c>
      <c r="E80" s="94" t="s">
        <v>141</v>
      </c>
      <c r="F80" s="90"/>
      <c r="G80" s="90"/>
      <c r="H80" s="90"/>
      <c r="I80" s="90"/>
      <c r="J80" s="120">
        <v>1122.9634226266498</v>
      </c>
      <c r="K80" s="91"/>
      <c r="L80" s="91"/>
      <c r="M80" s="91"/>
      <c r="N80" s="91"/>
      <c r="O80" s="91">
        <v>3140.57</v>
      </c>
      <c r="P80" s="92"/>
      <c r="Q80" s="92"/>
      <c r="R80" s="92"/>
      <c r="S80" s="92"/>
      <c r="T80" s="93">
        <v>0.28999999999999998</v>
      </c>
    </row>
    <row r="81" spans="2:20" ht="16.5" customHeight="1" x14ac:dyDescent="0.25">
      <c r="B81" s="95" t="s">
        <v>71</v>
      </c>
      <c r="C81" s="88"/>
      <c r="D81" s="89">
        <v>2026</v>
      </c>
      <c r="E81" s="94" t="s">
        <v>141</v>
      </c>
      <c r="F81" s="90"/>
      <c r="G81" s="90"/>
      <c r="H81" s="90"/>
      <c r="I81" s="90"/>
      <c r="J81" s="120">
        <v>4038.9221650475965</v>
      </c>
      <c r="K81" s="91"/>
      <c r="L81" s="91"/>
      <c r="M81" s="91"/>
      <c r="N81" s="91"/>
      <c r="O81" s="91">
        <v>11479.95</v>
      </c>
      <c r="P81" s="92"/>
      <c r="Q81" s="92"/>
      <c r="R81" s="92"/>
      <c r="S81" s="92"/>
      <c r="T81" s="93">
        <v>1.05</v>
      </c>
    </row>
    <row r="82" spans="2:20" ht="16.5" customHeight="1" x14ac:dyDescent="0.25">
      <c r="B82" s="95" t="s">
        <v>71</v>
      </c>
      <c r="C82" s="88"/>
      <c r="D82" s="89">
        <v>2027</v>
      </c>
      <c r="E82" s="94" t="s">
        <v>141</v>
      </c>
      <c r="F82" s="90"/>
      <c r="G82" s="90"/>
      <c r="H82" s="90"/>
      <c r="I82" s="90"/>
      <c r="J82" s="120">
        <v>9510.5096998683075</v>
      </c>
      <c r="K82" s="91"/>
      <c r="L82" s="91"/>
      <c r="M82" s="91"/>
      <c r="N82" s="91"/>
      <c r="O82" s="91">
        <v>26422.25</v>
      </c>
      <c r="P82" s="92"/>
      <c r="Q82" s="92"/>
      <c r="R82" s="92"/>
      <c r="S82" s="92"/>
      <c r="T82" s="93">
        <v>1.7</v>
      </c>
    </row>
    <row r="83" spans="2:20" ht="16.5" customHeight="1" x14ac:dyDescent="0.25">
      <c r="B83" s="95" t="s">
        <v>71</v>
      </c>
      <c r="C83" s="88"/>
      <c r="D83" s="89">
        <v>2028</v>
      </c>
      <c r="E83" s="94" t="s">
        <v>141</v>
      </c>
      <c r="F83" s="90"/>
      <c r="G83" s="90"/>
      <c r="H83" s="90"/>
      <c r="I83" s="90"/>
      <c r="J83" s="120">
        <v>16827.183818969137</v>
      </c>
      <c r="K83" s="91"/>
      <c r="L83" s="91"/>
      <c r="M83" s="91"/>
      <c r="N83" s="91"/>
      <c r="O83" s="91">
        <v>49794.51</v>
      </c>
      <c r="P83" s="92"/>
      <c r="Q83" s="92"/>
      <c r="R83" s="92"/>
      <c r="S83" s="92"/>
      <c r="T83" s="93">
        <v>1.88</v>
      </c>
    </row>
    <row r="84" spans="2:20" ht="16.5" customHeight="1" x14ac:dyDescent="0.25">
      <c r="B84" s="95" t="s">
        <v>71</v>
      </c>
      <c r="C84" s="88"/>
      <c r="D84" s="89">
        <v>2029</v>
      </c>
      <c r="E84" s="94" t="s">
        <v>141</v>
      </c>
      <c r="F84" s="90"/>
      <c r="G84" s="90"/>
      <c r="H84" s="90"/>
      <c r="I84" s="90"/>
      <c r="J84" s="120">
        <v>24941.896253327766</v>
      </c>
      <c r="K84" s="91"/>
      <c r="L84" s="91"/>
      <c r="M84" s="91"/>
      <c r="N84" s="91"/>
      <c r="O84" s="91">
        <v>73596.92</v>
      </c>
      <c r="P84" s="92"/>
      <c r="Q84" s="92"/>
      <c r="R84" s="92"/>
      <c r="S84" s="92"/>
      <c r="T84" s="93">
        <v>2.79</v>
      </c>
    </row>
    <row r="85" spans="2:20" ht="16.5" customHeight="1" x14ac:dyDescent="0.25">
      <c r="B85" s="95" t="s">
        <v>71</v>
      </c>
      <c r="C85" s="88"/>
      <c r="D85" s="89">
        <v>2030</v>
      </c>
      <c r="E85" s="94" t="s">
        <v>141</v>
      </c>
      <c r="F85" s="91"/>
      <c r="G85" s="91"/>
      <c r="H85" s="91"/>
      <c r="I85" s="91"/>
      <c r="J85" s="121">
        <v>33444.266235784882</v>
      </c>
      <c r="K85" s="91"/>
      <c r="L85" s="91"/>
      <c r="M85" s="91"/>
      <c r="N85" s="91"/>
      <c r="O85" s="91">
        <v>95901.66</v>
      </c>
      <c r="P85" s="92"/>
      <c r="Q85" s="92"/>
      <c r="R85" s="92"/>
      <c r="S85" s="92"/>
      <c r="T85" s="93">
        <v>3.73</v>
      </c>
    </row>
    <row r="86" spans="2:20" ht="16.5" customHeight="1" x14ac:dyDescent="0.25">
      <c r="B86" s="95" t="s">
        <v>71</v>
      </c>
      <c r="C86" s="88"/>
      <c r="D86" s="89">
        <v>2031</v>
      </c>
      <c r="E86" s="94" t="s">
        <v>141</v>
      </c>
      <c r="F86" s="91"/>
      <c r="G86" s="91"/>
      <c r="H86" s="91"/>
      <c r="I86" s="91"/>
      <c r="J86" s="121">
        <v>41996.574628253096</v>
      </c>
      <c r="K86" s="91"/>
      <c r="L86" s="91"/>
      <c r="M86" s="91"/>
      <c r="N86" s="91"/>
      <c r="O86" s="91">
        <v>122985.64</v>
      </c>
      <c r="P86" s="92"/>
      <c r="Q86" s="92"/>
      <c r="R86" s="92"/>
      <c r="S86" s="92"/>
      <c r="T86" s="93">
        <v>4.68</v>
      </c>
    </row>
    <row r="87" spans="2:20" ht="16.5" customHeight="1" x14ac:dyDescent="0.25">
      <c r="B87" s="95" t="s">
        <v>71</v>
      </c>
      <c r="C87" s="88"/>
      <c r="D87" s="89">
        <v>2032</v>
      </c>
      <c r="E87" s="94" t="s">
        <v>141</v>
      </c>
      <c r="F87" s="91"/>
      <c r="G87" s="91"/>
      <c r="H87" s="91"/>
      <c r="I87" s="91"/>
      <c r="J87" s="121">
        <v>50724.357141650748</v>
      </c>
      <c r="K87" s="91"/>
      <c r="L87" s="91"/>
      <c r="M87" s="91"/>
      <c r="N87" s="91"/>
      <c r="O87" s="91">
        <v>140150.20000000001</v>
      </c>
      <c r="P87" s="92"/>
      <c r="Q87" s="92"/>
      <c r="R87" s="92"/>
      <c r="S87" s="92"/>
      <c r="T87" s="93">
        <v>8.27</v>
      </c>
    </row>
    <row r="88" spans="2:20" ht="16.5" customHeight="1" x14ac:dyDescent="0.25">
      <c r="B88" s="95" t="s">
        <v>71</v>
      </c>
      <c r="C88" s="88"/>
      <c r="D88" s="89">
        <v>2033</v>
      </c>
      <c r="E88" s="94" t="s">
        <v>141</v>
      </c>
      <c r="F88" s="91"/>
      <c r="G88" s="91"/>
      <c r="H88" s="91"/>
      <c r="I88" s="91"/>
      <c r="J88" s="121">
        <v>60192.457831896398</v>
      </c>
      <c r="K88" s="91"/>
      <c r="L88" s="91"/>
      <c r="M88" s="91"/>
      <c r="N88" s="91"/>
      <c r="O88" s="91">
        <v>177209.92</v>
      </c>
      <c r="P88" s="92"/>
      <c r="Q88" s="92"/>
      <c r="R88" s="92"/>
      <c r="S88" s="92"/>
      <c r="T88" s="93">
        <v>9.8000000000000007</v>
      </c>
    </row>
    <row r="89" spans="2:20" ht="16.5" customHeight="1" x14ac:dyDescent="0.25">
      <c r="B89" s="95" t="s">
        <v>71</v>
      </c>
      <c r="C89" s="88"/>
      <c r="D89" s="89">
        <v>2034</v>
      </c>
      <c r="E89" s="94" t="s">
        <v>141</v>
      </c>
      <c r="F89" s="91"/>
      <c r="G89" s="91"/>
      <c r="H89" s="91"/>
      <c r="I89" s="91"/>
      <c r="J89" s="121">
        <v>70395.653016765704</v>
      </c>
      <c r="K89" s="91"/>
      <c r="L89" s="91"/>
      <c r="M89" s="91"/>
      <c r="N89" s="91"/>
      <c r="O89" s="91">
        <v>199961.62</v>
      </c>
      <c r="P89" s="92"/>
      <c r="Q89" s="92"/>
      <c r="R89" s="92"/>
      <c r="S89" s="92"/>
      <c r="T89" s="93">
        <v>7.8</v>
      </c>
    </row>
    <row r="90" spans="2:20" ht="16.5" customHeight="1" x14ac:dyDescent="0.25">
      <c r="B90" s="95" t="s">
        <v>71</v>
      </c>
      <c r="C90" s="88"/>
      <c r="D90" s="89">
        <v>2035</v>
      </c>
      <c r="E90" s="94" t="s">
        <v>141</v>
      </c>
      <c r="F90" s="91"/>
      <c r="G90" s="91"/>
      <c r="H90" s="91"/>
      <c r="I90" s="91"/>
      <c r="J90" s="121">
        <v>80784.956290367569</v>
      </c>
      <c r="K90" s="91"/>
      <c r="L90" s="91"/>
      <c r="M90" s="91"/>
      <c r="N90" s="91"/>
      <c r="O90" s="91">
        <v>237639.79</v>
      </c>
      <c r="P90" s="92"/>
      <c r="Q90" s="92"/>
      <c r="R90" s="92"/>
      <c r="S90" s="92"/>
      <c r="T90" s="93">
        <v>7.74</v>
      </c>
    </row>
    <row r="91" spans="2:20" ht="16.5" customHeight="1" x14ac:dyDescent="0.25">
      <c r="B91" s="95" t="s">
        <v>71</v>
      </c>
      <c r="C91" s="88"/>
      <c r="D91" s="89">
        <v>2036</v>
      </c>
      <c r="E91" s="94" t="s">
        <v>141</v>
      </c>
      <c r="F91" s="91"/>
      <c r="G91" s="91"/>
      <c r="H91" s="91"/>
      <c r="I91" s="91"/>
      <c r="J91" s="121">
        <v>91176.67229290957</v>
      </c>
      <c r="K91" s="91"/>
      <c r="L91" s="91"/>
      <c r="M91" s="91"/>
      <c r="N91" s="91"/>
      <c r="O91" s="91">
        <v>267930.46000000002</v>
      </c>
      <c r="P91" s="92"/>
      <c r="Q91" s="92"/>
      <c r="R91" s="92"/>
      <c r="S91" s="92"/>
      <c r="T91" s="93">
        <v>10.07</v>
      </c>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157" t="s">
        <v>72</v>
      </c>
      <c r="B1" s="157"/>
      <c r="C1" s="157"/>
      <c r="D1" s="157"/>
      <c r="E1" s="157"/>
      <c r="F1" s="157"/>
      <c r="G1" s="157"/>
      <c r="H1" s="157"/>
      <c r="I1" s="157"/>
      <c r="J1" s="157"/>
      <c r="K1" s="157"/>
      <c r="L1" s="157"/>
      <c r="M1" s="157"/>
      <c r="N1" s="157"/>
      <c r="O1" s="157"/>
      <c r="P1" s="157"/>
      <c r="Q1" s="157"/>
      <c r="R1" s="15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73"/>
  <sheetViews>
    <sheetView topLeftCell="A47" zoomScale="82" zoomScaleNormal="82" workbookViewId="0">
      <selection activeCell="E77" sqref="E77"/>
    </sheetView>
  </sheetViews>
  <sheetFormatPr defaultColWidth="9.33203125" defaultRowHeight="12.75" x14ac:dyDescent="0.2"/>
  <cols>
    <col min="1" max="1" width="9.33203125" style="1"/>
    <col min="2" max="2" width="12.33203125" style="1" customWidth="1"/>
    <col min="3" max="3" width="104.6640625" style="1" customWidth="1"/>
    <col min="4" max="4" width="13.5" style="1" customWidth="1"/>
    <col min="5" max="12" width="12.5" style="1" customWidth="1"/>
    <col min="13" max="17" width="12.1640625" style="1" customWidth="1"/>
    <col min="18" max="16384" width="9.33203125" style="1"/>
  </cols>
  <sheetData>
    <row r="1" spans="2:17" ht="15.75" x14ac:dyDescent="0.25">
      <c r="C1" s="158" t="s">
        <v>73</v>
      </c>
      <c r="D1" s="158"/>
      <c r="E1" s="158"/>
      <c r="F1" s="158"/>
      <c r="G1" s="158"/>
      <c r="H1" s="158"/>
      <c r="I1" s="158"/>
      <c r="J1" s="158"/>
      <c r="K1" s="158"/>
      <c r="L1" s="158"/>
      <c r="M1" s="158"/>
      <c r="N1" s="158"/>
      <c r="O1" s="158"/>
      <c r="P1" s="158"/>
      <c r="Q1" s="158"/>
    </row>
    <row r="2" spans="2:17" ht="15.75" x14ac:dyDescent="0.25">
      <c r="C2" s="159" t="s">
        <v>132</v>
      </c>
      <c r="D2" s="159"/>
      <c r="E2" s="159"/>
      <c r="F2" s="159"/>
      <c r="G2" s="159"/>
      <c r="H2" s="159"/>
      <c r="I2" s="159"/>
      <c r="J2" s="159"/>
      <c r="K2" s="159"/>
      <c r="L2" s="159"/>
      <c r="M2" s="159"/>
      <c r="N2" s="159"/>
      <c r="O2" s="159"/>
      <c r="P2" s="159"/>
      <c r="Q2" s="159"/>
    </row>
    <row r="3" spans="2:17" ht="15.75" x14ac:dyDescent="0.25">
      <c r="C3" s="112"/>
      <c r="D3" s="113"/>
      <c r="E3" s="113"/>
      <c r="F3" s="113"/>
      <c r="G3" s="113"/>
      <c r="H3" s="113"/>
      <c r="I3" s="113"/>
      <c r="J3" s="113"/>
      <c r="K3" s="113"/>
      <c r="L3" s="113"/>
      <c r="M3" s="113"/>
      <c r="N3" s="113"/>
      <c r="O3" s="113"/>
      <c r="P3" s="113"/>
      <c r="Q3" s="113"/>
    </row>
    <row r="4" spans="2:17" ht="18" x14ac:dyDescent="0.25">
      <c r="C4" s="160" t="s">
        <v>74</v>
      </c>
      <c r="D4" s="160"/>
      <c r="E4" s="160"/>
      <c r="F4" s="160"/>
      <c r="G4" s="160"/>
      <c r="H4" s="160"/>
      <c r="I4" s="160"/>
      <c r="J4" s="160"/>
      <c r="K4" s="160"/>
      <c r="L4" s="160"/>
      <c r="M4" s="160"/>
      <c r="N4" s="160"/>
      <c r="O4" s="160"/>
      <c r="P4" s="160"/>
      <c r="Q4" s="160"/>
    </row>
    <row r="5" spans="2:17" x14ac:dyDescent="0.2">
      <c r="C5" s="161" t="s">
        <v>75</v>
      </c>
      <c r="D5" s="161"/>
      <c r="E5" s="161"/>
      <c r="F5" s="161"/>
      <c r="G5" s="161"/>
      <c r="H5" s="161"/>
      <c r="I5" s="161"/>
      <c r="J5" s="161"/>
      <c r="K5" s="161"/>
      <c r="L5" s="161"/>
      <c r="M5" s="161"/>
      <c r="N5" s="161"/>
      <c r="O5" s="161"/>
      <c r="P5" s="161"/>
      <c r="Q5" s="161"/>
    </row>
    <row r="6" spans="2:17" ht="13.5" thickBot="1" x14ac:dyDescent="0.25">
      <c r="C6" s="114"/>
      <c r="D6" s="114"/>
      <c r="E6" s="114"/>
      <c r="F6" s="114"/>
      <c r="G6" s="114"/>
      <c r="H6" s="114"/>
      <c r="I6" s="114"/>
      <c r="J6" s="114"/>
      <c r="K6" s="114"/>
      <c r="L6" s="114"/>
      <c r="M6" s="114"/>
      <c r="N6" s="114"/>
      <c r="O6" s="114"/>
      <c r="P6" s="114"/>
      <c r="Q6" s="114"/>
    </row>
    <row r="7" spans="2:17" ht="31.9" customHeight="1" thickBot="1" x14ac:dyDescent="0.25">
      <c r="B7" s="35" t="s">
        <v>76</v>
      </c>
      <c r="C7" s="35" t="s">
        <v>77</v>
      </c>
      <c r="D7" s="35">
        <v>2023</v>
      </c>
      <c r="E7" s="35">
        <v>2024</v>
      </c>
      <c r="F7" s="35">
        <v>2025</v>
      </c>
      <c r="G7" s="35">
        <v>2026</v>
      </c>
      <c r="H7" s="35">
        <v>2027</v>
      </c>
      <c r="I7" s="35">
        <v>2028</v>
      </c>
      <c r="J7" s="35">
        <v>2029</v>
      </c>
      <c r="K7" s="35">
        <v>2030</v>
      </c>
      <c r="L7" s="35">
        <v>2031</v>
      </c>
      <c r="M7" s="35">
        <v>2032</v>
      </c>
      <c r="N7" s="35">
        <v>2033</v>
      </c>
      <c r="O7" s="35">
        <v>2034</v>
      </c>
      <c r="P7" s="35">
        <v>2035</v>
      </c>
      <c r="Q7" s="35">
        <v>2036</v>
      </c>
    </row>
    <row r="8" spans="2:17" ht="16.5" thickBot="1" x14ac:dyDescent="0.25">
      <c r="B8" s="99"/>
      <c r="C8" s="2" t="s">
        <v>78</v>
      </c>
      <c r="D8" s="171"/>
      <c r="E8" s="171"/>
      <c r="F8" s="171"/>
      <c r="G8" s="171"/>
      <c r="H8" s="171"/>
      <c r="I8" s="171"/>
      <c r="J8" s="171"/>
      <c r="K8" s="171"/>
      <c r="L8" s="171"/>
      <c r="M8" s="171"/>
      <c r="N8" s="171"/>
      <c r="O8" s="171"/>
      <c r="P8" s="171"/>
      <c r="Q8" s="172"/>
    </row>
    <row r="9" spans="2:17" ht="16.5" thickBot="1" x14ac:dyDescent="0.25">
      <c r="B9" s="99"/>
      <c r="C9" s="3" t="s">
        <v>79</v>
      </c>
      <c r="D9" s="173"/>
      <c r="E9" s="173"/>
      <c r="F9" s="173"/>
      <c r="G9" s="173"/>
      <c r="H9" s="173"/>
      <c r="I9" s="173"/>
      <c r="J9" s="173"/>
      <c r="K9" s="173"/>
      <c r="L9" s="173"/>
      <c r="M9" s="173"/>
      <c r="N9" s="173"/>
      <c r="O9" s="173"/>
      <c r="P9" s="173"/>
      <c r="Q9" s="174"/>
    </row>
    <row r="10" spans="2:17" ht="16.5" thickBot="1" x14ac:dyDescent="0.25">
      <c r="B10" s="99"/>
      <c r="C10" s="4" t="s">
        <v>80</v>
      </c>
      <c r="D10" s="173"/>
      <c r="E10" s="173"/>
      <c r="F10" s="173"/>
      <c r="G10" s="173"/>
      <c r="H10" s="173"/>
      <c r="I10" s="173"/>
      <c r="J10" s="173"/>
      <c r="K10" s="173"/>
      <c r="L10" s="173"/>
      <c r="M10" s="173"/>
      <c r="N10" s="173"/>
      <c r="O10" s="173"/>
      <c r="P10" s="173"/>
      <c r="Q10" s="174"/>
    </row>
    <row r="11" spans="2:17" ht="13.5" customHeight="1" thickBot="1" x14ac:dyDescent="0.25">
      <c r="B11" s="99"/>
      <c r="C11" s="102" t="s">
        <v>81</v>
      </c>
      <c r="D11" s="175"/>
      <c r="E11" s="175"/>
      <c r="F11" s="175"/>
      <c r="G11" s="175"/>
      <c r="H11" s="175"/>
      <c r="I11" s="175"/>
      <c r="J11" s="175"/>
      <c r="K11" s="175"/>
      <c r="L11" s="175"/>
      <c r="M11" s="175"/>
      <c r="N11" s="175"/>
      <c r="O11" s="175"/>
      <c r="P11" s="175"/>
      <c r="Q11" s="176"/>
    </row>
    <row r="12" spans="2:17" ht="16.5" thickBot="1" x14ac:dyDescent="0.25">
      <c r="B12" s="99">
        <v>1</v>
      </c>
      <c r="C12" s="5" t="s">
        <v>82</v>
      </c>
      <c r="D12" s="177"/>
      <c r="E12" s="177"/>
      <c r="F12" s="177"/>
      <c r="G12" s="177"/>
      <c r="H12" s="177"/>
      <c r="I12" s="177"/>
      <c r="J12" s="177"/>
      <c r="K12" s="177"/>
      <c r="L12" s="177"/>
      <c r="M12" s="177"/>
      <c r="N12" s="177"/>
      <c r="O12" s="177"/>
      <c r="P12" s="177"/>
      <c r="Q12" s="177"/>
    </row>
    <row r="13" spans="2:17" ht="16.5" thickBot="1" x14ac:dyDescent="0.25">
      <c r="B13" s="99">
        <v>2</v>
      </c>
      <c r="C13" s="6" t="s">
        <v>83</v>
      </c>
      <c r="D13" s="178"/>
      <c r="E13" s="178"/>
      <c r="F13" s="178"/>
      <c r="G13" s="178"/>
      <c r="H13" s="178"/>
      <c r="I13" s="178"/>
      <c r="J13" s="178"/>
      <c r="K13" s="178"/>
      <c r="L13" s="178"/>
      <c r="M13" s="178"/>
      <c r="N13" s="178"/>
      <c r="O13" s="178"/>
      <c r="P13" s="178"/>
      <c r="Q13" s="178"/>
    </row>
    <row r="14" spans="2:17" ht="16.5" thickBot="1" x14ac:dyDescent="0.25">
      <c r="C14" s="3" t="s">
        <v>84</v>
      </c>
      <c r="D14" s="173"/>
      <c r="E14" s="173"/>
      <c r="F14" s="173"/>
      <c r="G14" s="173"/>
      <c r="H14" s="173"/>
      <c r="I14" s="173"/>
      <c r="J14" s="173"/>
      <c r="K14" s="173"/>
      <c r="L14" s="173"/>
      <c r="M14" s="173"/>
      <c r="N14" s="173"/>
      <c r="O14" s="173"/>
      <c r="P14" s="173"/>
      <c r="Q14" s="174"/>
    </row>
    <row r="15" spans="2:17" ht="16.5" thickBot="1" x14ac:dyDescent="0.25">
      <c r="B15" s="99">
        <v>3</v>
      </c>
      <c r="C15" s="7" t="s">
        <v>82</v>
      </c>
      <c r="D15" s="179"/>
      <c r="E15" s="179"/>
      <c r="F15" s="179"/>
      <c r="G15" s="179"/>
      <c r="H15" s="179"/>
      <c r="I15" s="179"/>
      <c r="J15" s="179"/>
      <c r="K15" s="179"/>
      <c r="L15" s="179"/>
      <c r="M15" s="179"/>
      <c r="N15" s="179"/>
      <c r="O15" s="179"/>
      <c r="P15" s="179"/>
      <c r="Q15" s="179"/>
    </row>
    <row r="16" spans="2:17" ht="16.5" thickBot="1" x14ac:dyDescent="0.25">
      <c r="B16" s="99">
        <v>4</v>
      </c>
      <c r="C16" s="8" t="s">
        <v>83</v>
      </c>
      <c r="D16" s="180"/>
      <c r="E16" s="180"/>
      <c r="F16" s="180"/>
      <c r="G16" s="180"/>
      <c r="H16" s="180"/>
      <c r="I16" s="180"/>
      <c r="J16" s="180"/>
      <c r="K16" s="180"/>
      <c r="L16" s="180"/>
      <c r="M16" s="180"/>
      <c r="N16" s="180"/>
      <c r="O16" s="180"/>
      <c r="P16" s="180"/>
      <c r="Q16" s="180"/>
    </row>
    <row r="17" spans="2:17" ht="16.5" thickBot="1" x14ac:dyDescent="0.25">
      <c r="B17" s="99"/>
      <c r="C17" s="3" t="s">
        <v>85</v>
      </c>
      <c r="D17" s="173"/>
      <c r="E17" s="173"/>
      <c r="F17" s="173"/>
      <c r="G17" s="173"/>
      <c r="H17" s="173"/>
      <c r="I17" s="173"/>
      <c r="J17" s="173"/>
      <c r="K17" s="173"/>
      <c r="L17" s="173"/>
      <c r="M17" s="173"/>
      <c r="N17" s="173"/>
      <c r="O17" s="173"/>
      <c r="P17" s="173"/>
      <c r="Q17" s="174"/>
    </row>
    <row r="18" spans="2:17" ht="16.5" thickBot="1" x14ac:dyDescent="0.25">
      <c r="B18" s="99">
        <v>5</v>
      </c>
      <c r="C18" s="7" t="s">
        <v>82</v>
      </c>
      <c r="D18" s="177"/>
      <c r="E18" s="177"/>
      <c r="F18" s="177"/>
      <c r="G18" s="177"/>
      <c r="H18" s="177"/>
      <c r="I18" s="177"/>
      <c r="J18" s="177"/>
      <c r="K18" s="177"/>
      <c r="L18" s="177"/>
      <c r="M18" s="177"/>
      <c r="N18" s="177"/>
      <c r="O18" s="177"/>
      <c r="P18" s="177"/>
      <c r="Q18" s="177"/>
    </row>
    <row r="19" spans="2:17" ht="16.5" thickBot="1" x14ac:dyDescent="0.25">
      <c r="B19" s="99">
        <v>6</v>
      </c>
      <c r="C19" s="8" t="s">
        <v>83</v>
      </c>
      <c r="D19" s="178"/>
      <c r="E19" s="178"/>
      <c r="F19" s="178"/>
      <c r="G19" s="178"/>
      <c r="H19" s="178"/>
      <c r="I19" s="178"/>
      <c r="J19" s="178"/>
      <c r="K19" s="178"/>
      <c r="L19" s="178"/>
      <c r="M19" s="178"/>
      <c r="N19" s="178"/>
      <c r="O19" s="178"/>
      <c r="P19" s="178"/>
      <c r="Q19" s="178"/>
    </row>
    <row r="20" spans="2:17" ht="16.5" thickBot="1" x14ac:dyDescent="0.25">
      <c r="B20" s="99"/>
      <c r="C20" s="3" t="s">
        <v>86</v>
      </c>
      <c r="D20" s="173"/>
      <c r="E20" s="173"/>
      <c r="F20" s="173"/>
      <c r="G20" s="173"/>
      <c r="H20" s="173"/>
      <c r="I20" s="173"/>
      <c r="J20" s="173"/>
      <c r="K20" s="173"/>
      <c r="L20" s="173"/>
      <c r="M20" s="173"/>
      <c r="N20" s="173"/>
      <c r="O20" s="173"/>
      <c r="P20" s="173"/>
      <c r="Q20" s="174"/>
    </row>
    <row r="21" spans="2:17" ht="16.5" thickBot="1" x14ac:dyDescent="0.25">
      <c r="B21" s="99">
        <v>7</v>
      </c>
      <c r="C21" s="7" t="s">
        <v>82</v>
      </c>
      <c r="D21" s="179"/>
      <c r="E21" s="179"/>
      <c r="F21" s="179"/>
      <c r="G21" s="179"/>
      <c r="H21" s="179"/>
      <c r="I21" s="179"/>
      <c r="J21" s="179"/>
      <c r="K21" s="179"/>
      <c r="L21" s="179"/>
      <c r="M21" s="179"/>
      <c r="N21" s="179"/>
      <c r="O21" s="179"/>
      <c r="P21" s="179"/>
      <c r="Q21" s="179"/>
    </row>
    <row r="22" spans="2:17" ht="16.5" thickBot="1" x14ac:dyDescent="0.25">
      <c r="B22" s="99">
        <v>8</v>
      </c>
      <c r="C22" s="8" t="s">
        <v>83</v>
      </c>
      <c r="D22" s="181"/>
      <c r="E22" s="181"/>
      <c r="F22" s="181"/>
      <c r="G22" s="181"/>
      <c r="H22" s="181"/>
      <c r="I22" s="181"/>
      <c r="J22" s="181"/>
      <c r="K22" s="181"/>
      <c r="L22" s="181"/>
      <c r="M22" s="181"/>
      <c r="N22" s="181"/>
      <c r="O22" s="181"/>
      <c r="P22" s="181"/>
      <c r="Q22" s="181"/>
    </row>
    <row r="23" spans="2:17" ht="16.5" thickBot="1" x14ac:dyDescent="0.25">
      <c r="B23" s="99">
        <v>9</v>
      </c>
      <c r="C23" s="13" t="s">
        <v>87</v>
      </c>
      <c r="D23" s="178"/>
      <c r="E23" s="178"/>
      <c r="F23" s="178"/>
      <c r="G23" s="178"/>
      <c r="H23" s="178"/>
      <c r="I23" s="178"/>
      <c r="J23" s="178"/>
      <c r="K23" s="178"/>
      <c r="L23" s="178"/>
      <c r="M23" s="178"/>
      <c r="N23" s="178"/>
      <c r="O23" s="178"/>
      <c r="P23" s="178"/>
      <c r="Q23" s="178"/>
    </row>
    <row r="24" spans="2:17" ht="16.5" thickBot="1" x14ac:dyDescent="0.25">
      <c r="B24" s="99">
        <v>10</v>
      </c>
      <c r="C24" s="13" t="s">
        <v>88</v>
      </c>
      <c r="D24" s="174"/>
      <c r="E24" s="182"/>
      <c r="F24" s="182"/>
      <c r="G24" s="182"/>
      <c r="H24" s="182"/>
      <c r="I24" s="182"/>
      <c r="J24" s="182"/>
      <c r="K24" s="182"/>
      <c r="L24" s="182"/>
      <c r="M24" s="182"/>
      <c r="N24" s="182"/>
      <c r="O24" s="182"/>
      <c r="P24" s="182"/>
      <c r="Q24" s="182"/>
    </row>
    <row r="25" spans="2:17" ht="16.5" thickBot="1" x14ac:dyDescent="0.25">
      <c r="B25" s="99"/>
      <c r="C25" s="3" t="s">
        <v>89</v>
      </c>
      <c r="D25" s="173"/>
      <c r="E25" s="173"/>
      <c r="F25" s="173"/>
      <c r="G25" s="173"/>
      <c r="H25" s="173"/>
      <c r="I25" s="173"/>
      <c r="J25" s="173"/>
      <c r="K25" s="173"/>
      <c r="L25" s="173"/>
      <c r="M25" s="173"/>
      <c r="N25" s="173"/>
      <c r="O25" s="173"/>
      <c r="P25" s="173"/>
      <c r="Q25" s="174"/>
    </row>
    <row r="26" spans="2:17" ht="16.5" thickBot="1" x14ac:dyDescent="0.25">
      <c r="B26" s="99">
        <v>11</v>
      </c>
      <c r="C26" s="7" t="s">
        <v>82</v>
      </c>
      <c r="D26" s="179"/>
      <c r="E26" s="179"/>
      <c r="F26" s="179"/>
      <c r="G26" s="179"/>
      <c r="H26" s="179"/>
      <c r="I26" s="179"/>
      <c r="J26" s="179"/>
      <c r="K26" s="179"/>
      <c r="L26" s="179"/>
      <c r="M26" s="179"/>
      <c r="N26" s="179"/>
      <c r="O26" s="179"/>
      <c r="P26" s="179"/>
      <c r="Q26" s="179"/>
    </row>
    <row r="27" spans="2:17" ht="16.5" thickBot="1" x14ac:dyDescent="0.25">
      <c r="B27" s="99">
        <v>12</v>
      </c>
      <c r="C27" s="8" t="s">
        <v>83</v>
      </c>
      <c r="D27" s="183"/>
      <c r="E27" s="183"/>
      <c r="F27" s="183"/>
      <c r="G27" s="183"/>
      <c r="H27" s="183"/>
      <c r="I27" s="183"/>
      <c r="J27" s="183"/>
      <c r="K27" s="183"/>
      <c r="L27" s="183"/>
      <c r="M27" s="183"/>
      <c r="N27" s="183"/>
      <c r="O27" s="183"/>
      <c r="P27" s="183"/>
      <c r="Q27" s="183"/>
    </row>
    <row r="28" spans="2:17" ht="16.5" thickBot="1" x14ac:dyDescent="0.25">
      <c r="B28" s="99">
        <v>13</v>
      </c>
      <c r="C28" s="9" t="s">
        <v>90</v>
      </c>
      <c r="D28" s="178"/>
      <c r="E28" s="178"/>
      <c r="F28" s="178"/>
      <c r="G28" s="178"/>
      <c r="H28" s="178"/>
      <c r="I28" s="178"/>
      <c r="J28" s="178"/>
      <c r="K28" s="178"/>
      <c r="L28" s="178"/>
      <c r="M28" s="178"/>
      <c r="N28" s="178"/>
      <c r="O28" s="178"/>
      <c r="P28" s="178"/>
      <c r="Q28" s="178"/>
    </row>
    <row r="29" spans="2:17" ht="16.5" thickBot="1" x14ac:dyDescent="0.25">
      <c r="B29" s="99">
        <v>14</v>
      </c>
      <c r="C29" s="100" t="s">
        <v>91</v>
      </c>
      <c r="D29" s="173"/>
      <c r="E29" s="173"/>
      <c r="F29" s="173"/>
      <c r="G29" s="173"/>
      <c r="H29" s="173"/>
      <c r="I29" s="173"/>
      <c r="J29" s="173"/>
      <c r="K29" s="173"/>
      <c r="L29" s="173"/>
      <c r="M29" s="173"/>
      <c r="N29" s="173"/>
      <c r="O29" s="173"/>
      <c r="P29" s="173"/>
      <c r="Q29" s="174"/>
    </row>
    <row r="30" spans="2:17" ht="16.5" thickBot="1" x14ac:dyDescent="0.25">
      <c r="B30" s="99">
        <v>15</v>
      </c>
      <c r="C30" s="3" t="s">
        <v>66</v>
      </c>
      <c r="D30" s="178"/>
      <c r="E30" s="178"/>
      <c r="F30" s="178"/>
      <c r="G30" s="178"/>
      <c r="H30" s="178"/>
      <c r="I30" s="178"/>
      <c r="J30" s="178"/>
      <c r="K30" s="178"/>
      <c r="L30" s="178"/>
      <c r="M30" s="178"/>
      <c r="N30" s="178"/>
      <c r="O30" s="178"/>
      <c r="P30" s="178"/>
      <c r="Q30" s="178"/>
    </row>
    <row r="31" spans="2:17" ht="16.5" thickBot="1" x14ac:dyDescent="0.25">
      <c r="B31" s="99"/>
      <c r="C31" s="4" t="s">
        <v>92</v>
      </c>
      <c r="D31" s="173"/>
      <c r="E31" s="173"/>
      <c r="F31" s="173"/>
      <c r="G31" s="173"/>
      <c r="H31" s="173"/>
      <c r="I31" s="173"/>
      <c r="J31" s="173"/>
      <c r="K31" s="173"/>
      <c r="L31" s="173"/>
      <c r="M31" s="173"/>
      <c r="N31" s="173"/>
      <c r="O31" s="173"/>
      <c r="P31" s="173"/>
      <c r="Q31" s="174"/>
    </row>
    <row r="32" spans="2:17" ht="16.5" thickBot="1" x14ac:dyDescent="0.25">
      <c r="B32" s="99">
        <v>16</v>
      </c>
      <c r="C32" s="10" t="s">
        <v>93</v>
      </c>
      <c r="D32" s="184"/>
      <c r="E32" s="184"/>
      <c r="F32" s="184"/>
      <c r="G32" s="184"/>
      <c r="H32" s="184"/>
      <c r="I32" s="184"/>
      <c r="J32" s="184"/>
      <c r="K32" s="184"/>
      <c r="L32" s="184"/>
      <c r="M32" s="183"/>
      <c r="N32" s="185"/>
      <c r="O32" s="185"/>
      <c r="P32" s="184"/>
      <c r="Q32" s="183"/>
    </row>
    <row r="33" spans="2:17" ht="16.5" thickBot="1" x14ac:dyDescent="0.25">
      <c r="B33" s="99">
        <v>17</v>
      </c>
      <c r="C33" s="3" t="s">
        <v>94</v>
      </c>
      <c r="D33" s="173"/>
      <c r="E33" s="173"/>
      <c r="F33" s="173"/>
      <c r="G33" s="173"/>
      <c r="H33" s="173"/>
      <c r="I33" s="173"/>
      <c r="J33" s="173"/>
      <c r="K33" s="173"/>
      <c r="L33" s="173"/>
      <c r="M33" s="173"/>
      <c r="N33" s="173"/>
      <c r="O33" s="173"/>
      <c r="P33" s="173"/>
      <c r="Q33" s="174"/>
    </row>
    <row r="34" spans="2:17" ht="16.5" thickBot="1" x14ac:dyDescent="0.25">
      <c r="B34" s="99">
        <v>18</v>
      </c>
      <c r="C34" s="122" t="s">
        <v>95</v>
      </c>
      <c r="D34" s="186"/>
      <c r="E34" s="186"/>
      <c r="F34" s="186"/>
      <c r="G34" s="186"/>
      <c r="H34" s="186"/>
      <c r="I34" s="186"/>
      <c r="J34" s="186"/>
      <c r="K34" s="186"/>
      <c r="L34" s="186"/>
      <c r="M34" s="186"/>
      <c r="N34" s="186"/>
      <c r="O34" s="186"/>
      <c r="P34" s="186"/>
      <c r="Q34" s="177"/>
    </row>
    <row r="35" spans="2:17" ht="16.5" thickBot="1" x14ac:dyDescent="0.25">
      <c r="B35" s="99">
        <v>19</v>
      </c>
      <c r="C35" s="11" t="s">
        <v>96</v>
      </c>
      <c r="D35" s="187" t="s">
        <v>142</v>
      </c>
      <c r="E35" s="187" t="s">
        <v>142</v>
      </c>
      <c r="F35" s="187" t="s">
        <v>142</v>
      </c>
      <c r="G35" s="187" t="s">
        <v>142</v>
      </c>
      <c r="H35" s="187" t="s">
        <v>142</v>
      </c>
      <c r="I35" s="187" t="s">
        <v>142</v>
      </c>
      <c r="J35" s="187" t="s">
        <v>142</v>
      </c>
      <c r="K35" s="187" t="s">
        <v>142</v>
      </c>
      <c r="L35" s="187" t="s">
        <v>142</v>
      </c>
      <c r="M35" s="187" t="s">
        <v>142</v>
      </c>
      <c r="N35" s="187" t="s">
        <v>142</v>
      </c>
      <c r="O35" s="187" t="s">
        <v>142</v>
      </c>
      <c r="P35" s="187" t="s">
        <v>142</v>
      </c>
      <c r="Q35" s="188" t="s">
        <v>142</v>
      </c>
    </row>
    <row r="36" spans="2:17" ht="16.5" thickBot="1" x14ac:dyDescent="0.25">
      <c r="B36" s="99">
        <v>20</v>
      </c>
      <c r="C36" s="11" t="s">
        <v>97</v>
      </c>
      <c r="D36" s="189"/>
      <c r="E36" s="189"/>
      <c r="F36" s="189"/>
      <c r="G36" s="189"/>
      <c r="H36" s="189"/>
      <c r="I36" s="189"/>
      <c r="J36" s="189"/>
      <c r="K36" s="189"/>
      <c r="L36" s="189"/>
      <c r="M36" s="189"/>
      <c r="N36" s="189"/>
      <c r="O36" s="189"/>
      <c r="P36" s="189"/>
      <c r="Q36" s="179"/>
    </row>
    <row r="37" spans="2:17" ht="16.5" thickBot="1" x14ac:dyDescent="0.25">
      <c r="B37" s="99">
        <v>21</v>
      </c>
      <c r="C37" s="12" t="s">
        <v>98</v>
      </c>
      <c r="D37" s="187" t="s">
        <v>142</v>
      </c>
      <c r="E37" s="187" t="s">
        <v>142</v>
      </c>
      <c r="F37" s="187" t="s">
        <v>142</v>
      </c>
      <c r="G37" s="187" t="s">
        <v>142</v>
      </c>
      <c r="H37" s="187" t="s">
        <v>142</v>
      </c>
      <c r="I37" s="187" t="s">
        <v>142</v>
      </c>
      <c r="J37" s="187" t="s">
        <v>142</v>
      </c>
      <c r="K37" s="187" t="s">
        <v>142</v>
      </c>
      <c r="L37" s="187" t="s">
        <v>142</v>
      </c>
      <c r="M37" s="187" t="s">
        <v>142</v>
      </c>
      <c r="N37" s="187" t="s">
        <v>142</v>
      </c>
      <c r="O37" s="187" t="s">
        <v>142</v>
      </c>
      <c r="P37" s="187" t="s">
        <v>142</v>
      </c>
      <c r="Q37" s="188" t="s">
        <v>142</v>
      </c>
    </row>
    <row r="38" spans="2:17" ht="16.5" thickBot="1" x14ac:dyDescent="0.25">
      <c r="B38" s="99">
        <v>22</v>
      </c>
      <c r="C38" s="12" t="s">
        <v>66</v>
      </c>
      <c r="D38" s="190" t="s">
        <v>142</v>
      </c>
      <c r="E38" s="190" t="s">
        <v>142</v>
      </c>
      <c r="F38" s="190" t="s">
        <v>142</v>
      </c>
      <c r="G38" s="190" t="s">
        <v>142</v>
      </c>
      <c r="H38" s="190" t="s">
        <v>142</v>
      </c>
      <c r="I38" s="190" t="s">
        <v>142</v>
      </c>
      <c r="J38" s="190" t="s">
        <v>142</v>
      </c>
      <c r="K38" s="190" t="s">
        <v>142</v>
      </c>
      <c r="L38" s="190" t="s">
        <v>142</v>
      </c>
      <c r="M38" s="190" t="s">
        <v>142</v>
      </c>
      <c r="N38" s="190" t="s">
        <v>142</v>
      </c>
      <c r="O38" s="190" t="s">
        <v>142</v>
      </c>
      <c r="P38" s="190" t="s">
        <v>142</v>
      </c>
      <c r="Q38" s="190" t="s">
        <v>142</v>
      </c>
    </row>
    <row r="39" spans="2:17" ht="16.5" thickBot="1" x14ac:dyDescent="0.25">
      <c r="B39" s="99">
        <v>23</v>
      </c>
      <c r="C39" s="59" t="s">
        <v>99</v>
      </c>
      <c r="D39" s="185"/>
      <c r="E39" s="185"/>
      <c r="F39" s="185"/>
      <c r="G39" s="185"/>
      <c r="H39" s="185"/>
      <c r="I39" s="185"/>
      <c r="J39" s="185"/>
      <c r="K39" s="185"/>
      <c r="L39" s="185"/>
      <c r="M39" s="185"/>
      <c r="N39" s="185"/>
      <c r="O39" s="185"/>
      <c r="P39" s="185"/>
      <c r="Q39" s="183"/>
    </row>
    <row r="40" spans="2:17" ht="16.5" thickBot="1" x14ac:dyDescent="0.25">
      <c r="B40" s="99">
        <v>24</v>
      </c>
      <c r="C40" s="59" t="s">
        <v>64</v>
      </c>
      <c r="D40" s="191" t="s">
        <v>142</v>
      </c>
      <c r="E40" s="191" t="s">
        <v>142</v>
      </c>
      <c r="F40" s="191" t="s">
        <v>142</v>
      </c>
      <c r="G40" s="191" t="s">
        <v>142</v>
      </c>
      <c r="H40" s="191" t="s">
        <v>142</v>
      </c>
      <c r="I40" s="191" t="s">
        <v>142</v>
      </c>
      <c r="J40" s="191" t="s">
        <v>142</v>
      </c>
      <c r="K40" s="191" t="s">
        <v>142</v>
      </c>
      <c r="L40" s="191" t="s">
        <v>142</v>
      </c>
      <c r="M40" s="191" t="s">
        <v>142</v>
      </c>
      <c r="N40" s="191" t="s">
        <v>142</v>
      </c>
      <c r="O40" s="191" t="s">
        <v>142</v>
      </c>
      <c r="P40" s="191" t="s">
        <v>142</v>
      </c>
      <c r="Q40" s="190" t="s">
        <v>142</v>
      </c>
    </row>
    <row r="41" spans="2:17" ht="16.5" thickBot="1" x14ac:dyDescent="0.25">
      <c r="B41" s="99">
        <v>25</v>
      </c>
      <c r="C41" s="123" t="s">
        <v>100</v>
      </c>
      <c r="D41" s="192" t="s">
        <v>142</v>
      </c>
      <c r="E41" s="192" t="s">
        <v>142</v>
      </c>
      <c r="F41" s="192" t="s">
        <v>142</v>
      </c>
      <c r="G41" s="192" t="s">
        <v>142</v>
      </c>
      <c r="H41" s="192" t="s">
        <v>142</v>
      </c>
      <c r="I41" s="192" t="s">
        <v>142</v>
      </c>
      <c r="J41" s="192" t="s">
        <v>142</v>
      </c>
      <c r="K41" s="192" t="s">
        <v>142</v>
      </c>
      <c r="L41" s="192" t="s">
        <v>142</v>
      </c>
      <c r="M41" s="192" t="s">
        <v>142</v>
      </c>
      <c r="N41" s="192" t="s">
        <v>142</v>
      </c>
      <c r="O41" s="192" t="s">
        <v>142</v>
      </c>
      <c r="P41" s="192" t="s">
        <v>142</v>
      </c>
      <c r="Q41" s="192" t="s">
        <v>142</v>
      </c>
    </row>
    <row r="42" spans="2:17" ht="16.5" thickBot="1" x14ac:dyDescent="0.25">
      <c r="B42" s="99">
        <v>26</v>
      </c>
      <c r="C42" s="123" t="s">
        <v>101</v>
      </c>
      <c r="D42" s="193"/>
      <c r="E42" s="182"/>
      <c r="F42" s="182"/>
      <c r="G42" s="182"/>
      <c r="H42" s="182"/>
      <c r="I42" s="182"/>
      <c r="J42" s="182"/>
      <c r="K42" s="182"/>
      <c r="L42" s="182"/>
      <c r="M42" s="182"/>
      <c r="N42" s="182"/>
      <c r="O42" s="182"/>
      <c r="P42" s="182"/>
      <c r="Q42" s="182"/>
    </row>
    <row r="43" spans="2:17" ht="16.5" thickBot="1" x14ac:dyDescent="0.25">
      <c r="B43" s="99">
        <v>27</v>
      </c>
      <c r="C43" s="124" t="s">
        <v>102</v>
      </c>
      <c r="D43" s="194" t="s">
        <v>142</v>
      </c>
      <c r="E43" s="195" t="s">
        <v>142</v>
      </c>
      <c r="F43" s="195" t="s">
        <v>142</v>
      </c>
      <c r="G43" s="195" t="s">
        <v>142</v>
      </c>
      <c r="H43" s="195" t="s">
        <v>142</v>
      </c>
      <c r="I43" s="194" t="s">
        <v>142</v>
      </c>
      <c r="J43" s="194" t="s">
        <v>142</v>
      </c>
      <c r="K43" s="194" t="s">
        <v>142</v>
      </c>
      <c r="L43" s="194" t="s">
        <v>142</v>
      </c>
      <c r="M43" s="194" t="s">
        <v>142</v>
      </c>
      <c r="N43" s="194" t="s">
        <v>142</v>
      </c>
      <c r="O43" s="194" t="s">
        <v>142</v>
      </c>
      <c r="P43" s="194" t="s">
        <v>142</v>
      </c>
      <c r="Q43" s="194" t="s">
        <v>142</v>
      </c>
    </row>
    <row r="44" spans="2:17" ht="16.5" thickBot="1" x14ac:dyDescent="0.25">
      <c r="B44" s="99">
        <v>28</v>
      </c>
      <c r="C44" s="124" t="s">
        <v>103</v>
      </c>
      <c r="D44" s="194" t="s">
        <v>142</v>
      </c>
      <c r="E44" s="195" t="s">
        <v>142</v>
      </c>
      <c r="F44" s="195" t="s">
        <v>142</v>
      </c>
      <c r="G44" s="195" t="s">
        <v>142</v>
      </c>
      <c r="H44" s="195" t="s">
        <v>142</v>
      </c>
      <c r="I44" s="194" t="s">
        <v>142</v>
      </c>
      <c r="J44" s="194" t="s">
        <v>142</v>
      </c>
      <c r="K44" s="194" t="s">
        <v>142</v>
      </c>
      <c r="L44" s="194" t="s">
        <v>142</v>
      </c>
      <c r="M44" s="194" t="s">
        <v>142</v>
      </c>
      <c r="N44" s="194" t="s">
        <v>142</v>
      </c>
      <c r="O44" s="194" t="s">
        <v>142</v>
      </c>
      <c r="P44" s="194" t="s">
        <v>142</v>
      </c>
      <c r="Q44" s="194" t="s">
        <v>142</v>
      </c>
    </row>
    <row r="45" spans="2:17" ht="16.5" thickBot="1" x14ac:dyDescent="0.25">
      <c r="B45" s="99">
        <v>29</v>
      </c>
      <c r="C45" s="61" t="s">
        <v>104</v>
      </c>
      <c r="D45" s="173"/>
      <c r="E45" s="173"/>
      <c r="F45" s="173"/>
      <c r="G45" s="173"/>
      <c r="H45" s="173"/>
      <c r="I45" s="173"/>
      <c r="J45" s="173"/>
      <c r="K45" s="173"/>
      <c r="L45" s="173"/>
      <c r="M45" s="173"/>
      <c r="N45" s="173"/>
      <c r="O45" s="173"/>
      <c r="P45" s="173"/>
      <c r="Q45" s="174"/>
    </row>
    <row r="46" spans="2:17" ht="16.5" thickBot="1" x14ac:dyDescent="0.25">
      <c r="B46" s="99">
        <v>30</v>
      </c>
      <c r="C46" s="62" t="s">
        <v>105</v>
      </c>
      <c r="D46" s="177"/>
      <c r="E46" s="177"/>
      <c r="F46" s="177"/>
      <c r="G46" s="177"/>
      <c r="H46" s="177"/>
      <c r="I46" s="177"/>
      <c r="J46" s="177"/>
      <c r="K46" s="177"/>
      <c r="L46" s="177"/>
      <c r="M46" s="177"/>
      <c r="N46" s="177"/>
      <c r="O46" s="177"/>
      <c r="P46" s="177"/>
      <c r="Q46" s="177"/>
    </row>
    <row r="47" spans="2:17" ht="16.5" thickBot="1" x14ac:dyDescent="0.25">
      <c r="B47" s="99">
        <v>31</v>
      </c>
      <c r="C47" s="25" t="s">
        <v>106</v>
      </c>
      <c r="D47" s="189"/>
      <c r="E47" s="189"/>
      <c r="F47" s="189"/>
      <c r="G47" s="189"/>
      <c r="H47" s="189"/>
      <c r="I47" s="189"/>
      <c r="J47" s="189"/>
      <c r="K47" s="189"/>
      <c r="L47" s="189"/>
      <c r="M47" s="179"/>
      <c r="N47" s="196"/>
      <c r="O47" s="196"/>
      <c r="P47" s="189"/>
      <c r="Q47" s="179"/>
    </row>
    <row r="48" spans="2:17" ht="16.5" thickBot="1" x14ac:dyDescent="0.25">
      <c r="B48" s="99">
        <v>32</v>
      </c>
      <c r="C48" s="26" t="s">
        <v>107</v>
      </c>
      <c r="D48" s="189"/>
      <c r="E48" s="189"/>
      <c r="F48" s="189"/>
      <c r="G48" s="189"/>
      <c r="H48" s="189"/>
      <c r="I48" s="189"/>
      <c r="J48" s="189"/>
      <c r="K48" s="189"/>
      <c r="L48" s="189"/>
      <c r="M48" s="179"/>
      <c r="N48" s="196"/>
      <c r="O48" s="196"/>
      <c r="P48" s="189"/>
      <c r="Q48" s="179"/>
    </row>
    <row r="49" spans="2:17" ht="16.5" thickBot="1" x14ac:dyDescent="0.25">
      <c r="B49" s="99">
        <v>33</v>
      </c>
      <c r="C49" s="26" t="s">
        <v>108</v>
      </c>
      <c r="D49" s="184"/>
      <c r="E49" s="184"/>
      <c r="F49" s="184"/>
      <c r="G49" s="184"/>
      <c r="H49" s="184"/>
      <c r="I49" s="184"/>
      <c r="J49" s="184"/>
      <c r="K49" s="184"/>
      <c r="L49" s="184"/>
      <c r="M49" s="183"/>
      <c r="N49" s="185"/>
      <c r="O49" s="185"/>
      <c r="P49" s="184"/>
      <c r="Q49" s="183"/>
    </row>
    <row r="50" spans="2:17" ht="16.5" thickBot="1" x14ac:dyDescent="0.25">
      <c r="B50" s="99">
        <v>34</v>
      </c>
      <c r="C50" s="26" t="s">
        <v>109</v>
      </c>
      <c r="D50" s="194" t="s">
        <v>142</v>
      </c>
      <c r="E50" s="195" t="s">
        <v>142</v>
      </c>
      <c r="F50" s="195" t="s">
        <v>142</v>
      </c>
      <c r="G50" s="195" t="s">
        <v>142</v>
      </c>
      <c r="H50" s="195" t="s">
        <v>142</v>
      </c>
      <c r="I50" s="194" t="s">
        <v>142</v>
      </c>
      <c r="J50" s="194" t="s">
        <v>142</v>
      </c>
      <c r="K50" s="194" t="s">
        <v>142</v>
      </c>
      <c r="L50" s="194" t="s">
        <v>142</v>
      </c>
      <c r="M50" s="194" t="s">
        <v>142</v>
      </c>
      <c r="N50" s="194" t="s">
        <v>142</v>
      </c>
      <c r="O50" s="194" t="s">
        <v>142</v>
      </c>
      <c r="P50" s="194" t="s">
        <v>142</v>
      </c>
      <c r="Q50" s="194" t="s">
        <v>142</v>
      </c>
    </row>
    <row r="51" spans="2:17" ht="16.5" thickBot="1" x14ac:dyDescent="0.25">
      <c r="B51" s="99">
        <v>35</v>
      </c>
      <c r="C51" s="60" t="s">
        <v>110</v>
      </c>
      <c r="D51" s="194" t="s">
        <v>142</v>
      </c>
      <c r="E51" s="195" t="s">
        <v>142</v>
      </c>
      <c r="F51" s="195" t="s">
        <v>142</v>
      </c>
      <c r="G51" s="195" t="s">
        <v>142</v>
      </c>
      <c r="H51" s="195" t="s">
        <v>142</v>
      </c>
      <c r="I51" s="194" t="s">
        <v>142</v>
      </c>
      <c r="J51" s="194" t="s">
        <v>142</v>
      </c>
      <c r="K51" s="194" t="s">
        <v>142</v>
      </c>
      <c r="L51" s="194" t="s">
        <v>142</v>
      </c>
      <c r="M51" s="194" t="s">
        <v>142</v>
      </c>
      <c r="N51" s="194" t="s">
        <v>142</v>
      </c>
      <c r="O51" s="194" t="s">
        <v>142</v>
      </c>
      <c r="P51" s="194" t="s">
        <v>142</v>
      </c>
      <c r="Q51" s="194" t="s">
        <v>142</v>
      </c>
    </row>
    <row r="52" spans="2:17" ht="16.5" thickBot="1" x14ac:dyDescent="0.25">
      <c r="B52" s="99">
        <v>36</v>
      </c>
      <c r="C52" s="27" t="s">
        <v>111</v>
      </c>
      <c r="D52" s="171"/>
      <c r="E52" s="171"/>
      <c r="F52" s="171"/>
      <c r="G52" s="171"/>
      <c r="H52" s="171"/>
      <c r="I52" s="171"/>
      <c r="J52" s="171"/>
      <c r="K52" s="171"/>
      <c r="L52" s="171"/>
      <c r="M52" s="171"/>
      <c r="N52" s="171"/>
      <c r="O52" s="171"/>
      <c r="P52" s="171"/>
      <c r="Q52" s="172"/>
    </row>
    <row r="53" spans="2:17" ht="16.5" thickBot="1" x14ac:dyDescent="0.25">
      <c r="B53" s="99">
        <v>37</v>
      </c>
      <c r="C53" s="28" t="s">
        <v>112</v>
      </c>
      <c r="D53" s="177"/>
      <c r="E53" s="177"/>
      <c r="F53" s="177"/>
      <c r="G53" s="177"/>
      <c r="H53" s="177"/>
      <c r="I53" s="177"/>
      <c r="J53" s="177"/>
      <c r="K53" s="177"/>
      <c r="L53" s="177"/>
      <c r="M53" s="177"/>
      <c r="N53" s="177"/>
      <c r="O53" s="177"/>
      <c r="P53" s="177"/>
      <c r="Q53" s="177"/>
    </row>
    <row r="54" spans="2:17" ht="16.5" thickBot="1" x14ac:dyDescent="0.25">
      <c r="B54" s="99">
        <v>38</v>
      </c>
      <c r="C54" s="29" t="s">
        <v>113</v>
      </c>
      <c r="D54" s="181"/>
      <c r="E54" s="181"/>
      <c r="F54" s="181"/>
      <c r="G54" s="181"/>
      <c r="H54" s="181"/>
      <c r="I54" s="181"/>
      <c r="J54" s="181"/>
      <c r="K54" s="181"/>
      <c r="L54" s="181"/>
      <c r="M54" s="181"/>
      <c r="N54" s="181"/>
      <c r="O54" s="181"/>
      <c r="P54" s="181"/>
      <c r="Q54" s="181"/>
    </row>
    <row r="55" spans="2:17" ht="16.5" thickBot="1" x14ac:dyDescent="0.25">
      <c r="B55" s="99">
        <v>39</v>
      </c>
      <c r="C55" s="30" t="s">
        <v>114</v>
      </c>
      <c r="D55" s="197" t="s">
        <v>142</v>
      </c>
      <c r="E55" s="198" t="s">
        <v>142</v>
      </c>
      <c r="F55" s="198" t="s">
        <v>142</v>
      </c>
      <c r="G55" s="198" t="s">
        <v>142</v>
      </c>
      <c r="H55" s="198" t="s">
        <v>142</v>
      </c>
      <c r="I55" s="198" t="s">
        <v>142</v>
      </c>
      <c r="J55" s="198" t="s">
        <v>142</v>
      </c>
      <c r="K55" s="198" t="s">
        <v>142</v>
      </c>
      <c r="L55" s="198" t="s">
        <v>142</v>
      </c>
      <c r="M55" s="198" t="s">
        <v>142</v>
      </c>
      <c r="N55" s="198" t="s">
        <v>142</v>
      </c>
      <c r="O55" s="198" t="s">
        <v>142</v>
      </c>
      <c r="P55" s="198" t="s">
        <v>142</v>
      </c>
      <c r="Q55" s="198" t="s">
        <v>142</v>
      </c>
    </row>
    <row r="56" spans="2:17" ht="16.5" thickBot="1" x14ac:dyDescent="0.25">
      <c r="B56" s="99">
        <v>40</v>
      </c>
      <c r="C56" s="31" t="s">
        <v>115</v>
      </c>
      <c r="D56" s="199"/>
      <c r="E56" s="199"/>
      <c r="F56" s="199"/>
      <c r="G56" s="199"/>
      <c r="H56" s="199"/>
      <c r="I56" s="199"/>
      <c r="J56" s="199"/>
      <c r="K56" s="199"/>
      <c r="L56" s="199"/>
      <c r="M56" s="199"/>
      <c r="N56" s="199"/>
      <c r="O56" s="199"/>
      <c r="P56" s="199"/>
      <c r="Q56" s="199"/>
    </row>
    <row r="57" spans="2:17" ht="16.5" thickBot="1" x14ac:dyDescent="0.25">
      <c r="B57" s="99">
        <v>41</v>
      </c>
      <c r="C57" s="31" t="s">
        <v>116</v>
      </c>
      <c r="D57" s="197" t="s">
        <v>142</v>
      </c>
      <c r="E57" s="198" t="s">
        <v>142</v>
      </c>
      <c r="F57" s="180"/>
      <c r="G57" s="180"/>
      <c r="H57" s="180"/>
      <c r="I57" s="180"/>
      <c r="J57" s="180"/>
      <c r="K57" s="180"/>
      <c r="L57" s="180"/>
      <c r="M57" s="180"/>
      <c r="N57" s="180"/>
      <c r="O57" s="180"/>
      <c r="P57" s="180"/>
      <c r="Q57" s="180"/>
    </row>
    <row r="58" spans="2:17" ht="16.5" thickBot="1" x14ac:dyDescent="0.3">
      <c r="B58" s="99">
        <v>42</v>
      </c>
      <c r="C58" s="32" t="s">
        <v>117</v>
      </c>
      <c r="D58" s="199"/>
      <c r="E58" s="199"/>
      <c r="F58" s="199"/>
      <c r="G58" s="199"/>
      <c r="H58" s="199"/>
      <c r="I58" s="199"/>
      <c r="J58" s="199"/>
      <c r="K58" s="199"/>
      <c r="L58" s="199"/>
      <c r="M58" s="199"/>
      <c r="N58" s="199"/>
      <c r="O58" s="199"/>
      <c r="P58" s="199"/>
      <c r="Q58" s="199"/>
    </row>
    <row r="59" spans="2:17" ht="13.5" thickBot="1" x14ac:dyDescent="0.25">
      <c r="B59" s="99"/>
      <c r="C59" s="33"/>
      <c r="D59" s="200"/>
      <c r="E59" s="200"/>
      <c r="F59" s="200"/>
      <c r="G59" s="200"/>
      <c r="H59" s="200"/>
      <c r="I59" s="200"/>
      <c r="J59" s="200"/>
      <c r="K59" s="200"/>
      <c r="L59" s="200"/>
      <c r="M59" s="200"/>
      <c r="N59" s="200"/>
      <c r="O59" s="200"/>
      <c r="P59" s="200"/>
      <c r="Q59" s="201"/>
    </row>
    <row r="60" spans="2:17" ht="18.75" thickBot="1" x14ac:dyDescent="0.25">
      <c r="B60" s="99">
        <v>43</v>
      </c>
      <c r="C60" s="34" t="s">
        <v>118</v>
      </c>
      <c r="D60" s="202" t="s">
        <v>142</v>
      </c>
      <c r="E60" s="203" t="s">
        <v>142</v>
      </c>
      <c r="F60" s="203" t="s">
        <v>142</v>
      </c>
      <c r="G60" s="203" t="s">
        <v>142</v>
      </c>
      <c r="H60" s="203" t="s">
        <v>142</v>
      </c>
      <c r="I60" s="203" t="s">
        <v>142</v>
      </c>
      <c r="J60" s="203" t="s">
        <v>142</v>
      </c>
      <c r="K60" s="203" t="s">
        <v>142</v>
      </c>
      <c r="L60" s="203" t="s">
        <v>142</v>
      </c>
      <c r="M60" s="203" t="s">
        <v>142</v>
      </c>
      <c r="N60" s="203" t="s">
        <v>142</v>
      </c>
      <c r="O60" s="203" t="s">
        <v>142</v>
      </c>
      <c r="P60" s="203" t="s">
        <v>142</v>
      </c>
      <c r="Q60" s="203" t="s">
        <v>142</v>
      </c>
    </row>
    <row r="62" spans="2:17" ht="15.75" x14ac:dyDescent="0.2">
      <c r="B62" s="117" t="s">
        <v>138</v>
      </c>
      <c r="C62" s="118" t="s">
        <v>139</v>
      </c>
    </row>
    <row r="63" spans="2:17" ht="15.75" x14ac:dyDescent="0.2">
      <c r="B63" s="119"/>
      <c r="C63" s="204" t="s">
        <v>142</v>
      </c>
    </row>
    <row r="64" spans="2:17" ht="15.75" x14ac:dyDescent="0.2">
      <c r="B64" s="119" t="s">
        <v>140</v>
      </c>
      <c r="C64" s="204" t="s">
        <v>142</v>
      </c>
    </row>
    <row r="65" spans="2:3" ht="15.75" x14ac:dyDescent="0.2">
      <c r="B65" s="119">
        <v>21</v>
      </c>
      <c r="C65" s="204" t="s">
        <v>142</v>
      </c>
    </row>
    <row r="66" spans="2:3" ht="15.75" x14ac:dyDescent="0.2">
      <c r="B66" s="119">
        <v>22</v>
      </c>
      <c r="C66" s="204" t="s">
        <v>142</v>
      </c>
    </row>
    <row r="67" spans="2:3" ht="15.75" x14ac:dyDescent="0.2">
      <c r="B67" s="119">
        <v>24</v>
      </c>
      <c r="C67" s="204" t="s">
        <v>142</v>
      </c>
    </row>
    <row r="68" spans="2:3" ht="15.75" x14ac:dyDescent="0.2">
      <c r="B68" s="119">
        <v>27</v>
      </c>
      <c r="C68" s="204" t="s">
        <v>142</v>
      </c>
    </row>
    <row r="69" spans="2:3" ht="15.75" x14ac:dyDescent="0.2">
      <c r="B69" s="119">
        <v>28</v>
      </c>
      <c r="C69" s="204" t="s">
        <v>142</v>
      </c>
    </row>
    <row r="70" spans="2:3" ht="15.75" x14ac:dyDescent="0.2">
      <c r="B70" s="119">
        <v>34</v>
      </c>
      <c r="C70" s="204" t="s">
        <v>142</v>
      </c>
    </row>
    <row r="71" spans="2:3" ht="15.75" x14ac:dyDescent="0.2">
      <c r="B71" s="119">
        <v>35</v>
      </c>
      <c r="C71" s="204" t="s">
        <v>142</v>
      </c>
    </row>
    <row r="72" spans="2:3" ht="15.75" x14ac:dyDescent="0.2">
      <c r="B72" s="119">
        <v>39</v>
      </c>
      <c r="C72" s="204" t="s">
        <v>142</v>
      </c>
    </row>
    <row r="73" spans="2:3" ht="15.75" x14ac:dyDescent="0.2">
      <c r="B73" s="119">
        <v>43</v>
      </c>
      <c r="C73" s="204" t="s">
        <v>142</v>
      </c>
    </row>
  </sheetData>
  <mergeCells count="4">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41"/>
  <sheetViews>
    <sheetView zoomScale="85" zoomScaleNormal="85" workbookViewId="0">
      <selection activeCell="F21" sqref="F21"/>
    </sheetView>
  </sheetViews>
  <sheetFormatPr defaultColWidth="8.5" defaultRowHeight="16.5" customHeight="1" x14ac:dyDescent="0.2"/>
  <cols>
    <col min="1" max="1" width="49.1640625" style="1" customWidth="1"/>
    <col min="2" max="15" width="14.33203125" style="1" bestFit="1" customWidth="1"/>
    <col min="16" max="16384" width="8.5" style="1"/>
  </cols>
  <sheetData>
    <row r="1" spans="1:15" ht="16.5" customHeight="1" x14ac:dyDescent="0.2">
      <c r="A1" s="162" t="s">
        <v>31</v>
      </c>
      <c r="B1" s="163"/>
      <c r="C1" s="163"/>
      <c r="D1" s="163"/>
      <c r="E1" s="163"/>
      <c r="F1" s="163"/>
      <c r="G1" s="163"/>
      <c r="H1" s="163"/>
      <c r="I1" s="163"/>
      <c r="J1" s="163"/>
      <c r="K1" s="163"/>
      <c r="L1" s="163"/>
      <c r="M1" s="163"/>
      <c r="N1" s="163"/>
      <c r="O1" s="163"/>
    </row>
    <row r="2" spans="1:15" ht="16.5" customHeight="1" x14ac:dyDescent="0.2">
      <c r="A2" s="164" t="str">
        <f>'FormsList&amp;FilerInfo'!B2</f>
        <v>Sonoma Clean Power Authority</v>
      </c>
      <c r="B2" s="165"/>
      <c r="C2" s="165"/>
      <c r="D2" s="165"/>
      <c r="E2" s="165"/>
      <c r="F2" s="165"/>
      <c r="G2" s="165"/>
      <c r="H2" s="165"/>
      <c r="I2" s="165"/>
      <c r="J2" s="165"/>
      <c r="K2" s="165"/>
      <c r="L2" s="165"/>
      <c r="M2" s="165"/>
      <c r="N2" s="165"/>
      <c r="O2" s="165"/>
    </row>
    <row r="3" spans="1:15" ht="16.5" customHeight="1" x14ac:dyDescent="0.2">
      <c r="A3" s="63"/>
      <c r="B3" s="64"/>
      <c r="C3" s="64"/>
      <c r="D3" s="64"/>
      <c r="E3" s="64"/>
      <c r="F3" s="64"/>
      <c r="G3" s="64"/>
      <c r="H3" s="64"/>
      <c r="I3" s="64"/>
      <c r="J3" s="64"/>
      <c r="K3" s="64"/>
      <c r="L3" s="64"/>
      <c r="M3" s="64"/>
      <c r="N3" s="64"/>
      <c r="O3" s="64"/>
    </row>
    <row r="4" spans="1:15" ht="16.5" customHeight="1" x14ac:dyDescent="0.2">
      <c r="A4" s="166" t="s">
        <v>119</v>
      </c>
      <c r="B4" s="167"/>
      <c r="C4" s="167"/>
      <c r="D4" s="167"/>
      <c r="E4" s="167"/>
      <c r="F4" s="167"/>
      <c r="G4" s="167"/>
      <c r="H4" s="167"/>
      <c r="I4" s="167"/>
      <c r="J4" s="167"/>
      <c r="K4" s="167"/>
      <c r="L4" s="167"/>
      <c r="M4" s="167"/>
      <c r="N4" s="167"/>
      <c r="O4" s="167"/>
    </row>
    <row r="5" spans="1:15" ht="16.5" customHeight="1" x14ac:dyDescent="0.2">
      <c r="A5" s="168" t="s">
        <v>75</v>
      </c>
      <c r="B5" s="169"/>
      <c r="C5" s="169"/>
      <c r="D5" s="169"/>
      <c r="E5" s="169"/>
      <c r="F5" s="169"/>
      <c r="G5" s="169"/>
      <c r="H5" s="169"/>
      <c r="I5" s="169"/>
      <c r="J5" s="169"/>
      <c r="K5" s="169"/>
      <c r="L5" s="169"/>
      <c r="M5" s="169"/>
      <c r="N5" s="169"/>
      <c r="O5" s="169"/>
    </row>
    <row r="6" spans="1:15" ht="22.5" customHeight="1" thickBot="1" x14ac:dyDescent="0.25">
      <c r="A6" s="65"/>
      <c r="B6" s="66"/>
      <c r="C6" s="66"/>
      <c r="D6" s="66"/>
      <c r="E6" s="66"/>
      <c r="F6" s="66"/>
      <c r="G6" s="66"/>
      <c r="H6" s="66"/>
      <c r="I6" s="66"/>
      <c r="J6" s="66"/>
      <c r="K6" s="66"/>
      <c r="L6" s="66"/>
      <c r="M6" s="66"/>
      <c r="N6" s="66"/>
      <c r="O6" s="66"/>
    </row>
    <row r="7" spans="1:15" ht="16.5" customHeight="1" x14ac:dyDescent="0.25">
      <c r="A7" s="67"/>
      <c r="B7" s="68">
        <v>2023</v>
      </c>
      <c r="C7" s="68">
        <v>2024</v>
      </c>
      <c r="D7" s="68">
        <v>2025</v>
      </c>
      <c r="E7" s="68">
        <v>2026</v>
      </c>
      <c r="F7" s="68">
        <v>2027</v>
      </c>
      <c r="G7" s="68">
        <v>2028</v>
      </c>
      <c r="H7" s="68">
        <v>2029</v>
      </c>
      <c r="I7" s="68">
        <v>2030</v>
      </c>
      <c r="J7" s="68">
        <v>2031</v>
      </c>
      <c r="K7" s="68">
        <v>2032</v>
      </c>
      <c r="L7" s="68">
        <v>2033</v>
      </c>
      <c r="M7" s="68">
        <v>2034</v>
      </c>
      <c r="N7" s="68">
        <v>2035</v>
      </c>
      <c r="O7" s="68">
        <v>2036</v>
      </c>
    </row>
    <row r="8" spans="1:15" ht="16.5" customHeight="1" thickBot="1" x14ac:dyDescent="0.25">
      <c r="A8" s="69"/>
      <c r="B8" s="70"/>
      <c r="C8" s="70"/>
      <c r="D8" s="70"/>
      <c r="E8" s="70"/>
      <c r="F8" s="70"/>
      <c r="G8" s="70"/>
      <c r="H8" s="70"/>
      <c r="I8" s="70"/>
      <c r="J8" s="70"/>
      <c r="K8" s="70"/>
      <c r="L8" s="70"/>
      <c r="M8" s="70"/>
      <c r="N8" s="70"/>
      <c r="O8" s="71"/>
    </row>
    <row r="9" spans="1:15" ht="16.5" customHeight="1" thickBot="1" x14ac:dyDescent="0.25">
      <c r="A9" s="72" t="s">
        <v>120</v>
      </c>
      <c r="B9" s="205" t="s">
        <v>142</v>
      </c>
      <c r="C9" s="206" t="s">
        <v>142</v>
      </c>
      <c r="D9" s="206" t="s">
        <v>142</v>
      </c>
      <c r="E9" s="206" t="s">
        <v>142</v>
      </c>
      <c r="F9" s="206" t="s">
        <v>142</v>
      </c>
      <c r="G9" s="206" t="s">
        <v>142</v>
      </c>
      <c r="H9" s="206" t="s">
        <v>142</v>
      </c>
      <c r="I9" s="206" t="s">
        <v>142</v>
      </c>
      <c r="J9" s="206" t="s">
        <v>142</v>
      </c>
      <c r="K9" s="206" t="s">
        <v>142</v>
      </c>
      <c r="L9" s="206" t="s">
        <v>142</v>
      </c>
      <c r="M9" s="206" t="s">
        <v>142</v>
      </c>
      <c r="N9" s="206" t="s">
        <v>142</v>
      </c>
      <c r="O9" s="206" t="s">
        <v>142</v>
      </c>
    </row>
    <row r="10" spans="1:15" ht="16.5" customHeight="1" thickBot="1" x14ac:dyDescent="0.25">
      <c r="A10" s="73" t="s">
        <v>121</v>
      </c>
      <c r="B10" s="207"/>
      <c r="C10" s="207"/>
      <c r="D10" s="207"/>
      <c r="E10" s="207"/>
      <c r="F10" s="207"/>
      <c r="G10" s="207"/>
      <c r="H10" s="207"/>
      <c r="I10" s="207"/>
      <c r="J10" s="207"/>
      <c r="K10" s="207"/>
      <c r="L10" s="207"/>
      <c r="M10" s="207"/>
      <c r="N10" s="207"/>
      <c r="O10" s="208"/>
    </row>
    <row r="11" spans="1:15" ht="16.5" customHeight="1" x14ac:dyDescent="0.2">
      <c r="A11" s="125" t="s">
        <v>122</v>
      </c>
      <c r="B11" s="209" t="s">
        <v>142</v>
      </c>
      <c r="C11" s="210" t="s">
        <v>142</v>
      </c>
      <c r="D11" s="210" t="s">
        <v>142</v>
      </c>
      <c r="E11" s="210" t="s">
        <v>142</v>
      </c>
      <c r="F11" s="210" t="s">
        <v>142</v>
      </c>
      <c r="G11" s="210" t="s">
        <v>142</v>
      </c>
      <c r="H11" s="210" t="s">
        <v>142</v>
      </c>
      <c r="I11" s="210" t="s">
        <v>142</v>
      </c>
      <c r="J11" s="210" t="s">
        <v>142</v>
      </c>
      <c r="K11" s="210" t="s">
        <v>142</v>
      </c>
      <c r="L11" s="210" t="s">
        <v>142</v>
      </c>
      <c r="M11" s="210" t="s">
        <v>142</v>
      </c>
      <c r="N11" s="210" t="s">
        <v>142</v>
      </c>
      <c r="O11" s="211" t="s">
        <v>142</v>
      </c>
    </row>
    <row r="12" spans="1:15" ht="16.5" customHeight="1" x14ac:dyDescent="0.2">
      <c r="A12" s="126" t="s">
        <v>123</v>
      </c>
      <c r="B12" s="212" t="s">
        <v>142</v>
      </c>
      <c r="C12" s="213" t="s">
        <v>142</v>
      </c>
      <c r="D12" s="213" t="s">
        <v>142</v>
      </c>
      <c r="E12" s="213" t="s">
        <v>142</v>
      </c>
      <c r="F12" s="213" t="s">
        <v>142</v>
      </c>
      <c r="G12" s="213" t="s">
        <v>142</v>
      </c>
      <c r="H12" s="213" t="s">
        <v>142</v>
      </c>
      <c r="I12" s="213" t="s">
        <v>142</v>
      </c>
      <c r="J12" s="213" t="s">
        <v>142</v>
      </c>
      <c r="K12" s="213" t="s">
        <v>142</v>
      </c>
      <c r="L12" s="213" t="s">
        <v>142</v>
      </c>
      <c r="M12" s="213" t="s">
        <v>142</v>
      </c>
      <c r="N12" s="213" t="s">
        <v>142</v>
      </c>
      <c r="O12" s="214" t="s">
        <v>142</v>
      </c>
    </row>
    <row r="13" spans="1:15" ht="16.5" customHeight="1" x14ac:dyDescent="0.2">
      <c r="A13" s="126" t="s">
        <v>124</v>
      </c>
      <c r="B13" s="212" t="s">
        <v>142</v>
      </c>
      <c r="C13" s="213" t="s">
        <v>142</v>
      </c>
      <c r="D13" s="213" t="s">
        <v>142</v>
      </c>
      <c r="E13" s="213" t="s">
        <v>142</v>
      </c>
      <c r="F13" s="213" t="s">
        <v>142</v>
      </c>
      <c r="G13" s="213" t="s">
        <v>142</v>
      </c>
      <c r="H13" s="213" t="s">
        <v>142</v>
      </c>
      <c r="I13" s="213" t="s">
        <v>142</v>
      </c>
      <c r="J13" s="213" t="s">
        <v>142</v>
      </c>
      <c r="K13" s="213" t="s">
        <v>142</v>
      </c>
      <c r="L13" s="213" t="s">
        <v>142</v>
      </c>
      <c r="M13" s="213" t="s">
        <v>142</v>
      </c>
      <c r="N13" s="213" t="s">
        <v>142</v>
      </c>
      <c r="O13" s="214" t="s">
        <v>142</v>
      </c>
    </row>
    <row r="14" spans="1:15" ht="16.5" customHeight="1" x14ac:dyDescent="0.2">
      <c r="A14" s="126" t="s">
        <v>125</v>
      </c>
      <c r="B14" s="212" t="s">
        <v>142</v>
      </c>
      <c r="C14" s="213" t="s">
        <v>142</v>
      </c>
      <c r="D14" s="213" t="s">
        <v>142</v>
      </c>
      <c r="E14" s="213" t="s">
        <v>142</v>
      </c>
      <c r="F14" s="213" t="s">
        <v>142</v>
      </c>
      <c r="G14" s="213" t="s">
        <v>142</v>
      </c>
      <c r="H14" s="213" t="s">
        <v>142</v>
      </c>
      <c r="I14" s="213" t="s">
        <v>142</v>
      </c>
      <c r="J14" s="213" t="s">
        <v>142</v>
      </c>
      <c r="K14" s="213" t="s">
        <v>142</v>
      </c>
      <c r="L14" s="213" t="s">
        <v>142</v>
      </c>
      <c r="M14" s="213" t="s">
        <v>142</v>
      </c>
      <c r="N14" s="213" t="s">
        <v>142</v>
      </c>
      <c r="O14" s="214" t="s">
        <v>142</v>
      </c>
    </row>
    <row r="15" spans="1:15" ht="16.5" customHeight="1" thickBot="1" x14ac:dyDescent="0.25">
      <c r="A15" s="127" t="s">
        <v>126</v>
      </c>
      <c r="B15" s="215" t="s">
        <v>142</v>
      </c>
      <c r="C15" s="216" t="s">
        <v>142</v>
      </c>
      <c r="D15" s="216" t="s">
        <v>142</v>
      </c>
      <c r="E15" s="216" t="s">
        <v>142</v>
      </c>
      <c r="F15" s="216" t="s">
        <v>142</v>
      </c>
      <c r="G15" s="216" t="s">
        <v>142</v>
      </c>
      <c r="H15" s="216" t="s">
        <v>142</v>
      </c>
      <c r="I15" s="216" t="s">
        <v>142</v>
      </c>
      <c r="J15" s="216" t="s">
        <v>142</v>
      </c>
      <c r="K15" s="216" t="s">
        <v>142</v>
      </c>
      <c r="L15" s="216" t="s">
        <v>142</v>
      </c>
      <c r="M15" s="216" t="s">
        <v>142</v>
      </c>
      <c r="N15" s="216" t="s">
        <v>142</v>
      </c>
      <c r="O15" s="217" t="s">
        <v>142</v>
      </c>
    </row>
    <row r="16" spans="1:15" ht="13.5" customHeight="1" thickTop="1" thickBot="1" x14ac:dyDescent="0.25">
      <c r="A16" s="74" t="s">
        <v>127</v>
      </c>
      <c r="B16" s="218" t="s">
        <v>142</v>
      </c>
      <c r="C16" s="218" t="s">
        <v>142</v>
      </c>
      <c r="D16" s="218" t="s">
        <v>142</v>
      </c>
      <c r="E16" s="218" t="s">
        <v>142</v>
      </c>
      <c r="F16" s="218" t="s">
        <v>142</v>
      </c>
      <c r="G16" s="218" t="s">
        <v>142</v>
      </c>
      <c r="H16" s="218" t="s">
        <v>142</v>
      </c>
      <c r="I16" s="218" t="s">
        <v>142</v>
      </c>
      <c r="J16" s="218" t="s">
        <v>142</v>
      </c>
      <c r="K16" s="218" t="s">
        <v>142</v>
      </c>
      <c r="L16" s="218" t="s">
        <v>142</v>
      </c>
      <c r="M16" s="218" t="s">
        <v>142</v>
      </c>
      <c r="N16" s="218" t="s">
        <v>142</v>
      </c>
      <c r="O16" s="218" t="s">
        <v>142</v>
      </c>
    </row>
    <row r="17" spans="1:15" ht="16.5" customHeight="1" thickBot="1" x14ac:dyDescent="0.25">
      <c r="A17" s="75" t="s">
        <v>128</v>
      </c>
      <c r="B17" s="219"/>
      <c r="C17" s="219"/>
      <c r="D17" s="219"/>
      <c r="E17" s="219"/>
      <c r="F17" s="219"/>
      <c r="G17" s="219"/>
      <c r="H17" s="219"/>
      <c r="I17" s="219"/>
      <c r="J17" s="219"/>
      <c r="K17" s="219"/>
      <c r="L17" s="219"/>
      <c r="M17" s="219"/>
      <c r="N17" s="219"/>
      <c r="O17" s="220"/>
    </row>
    <row r="18" spans="1:15" ht="16.5" customHeight="1" x14ac:dyDescent="0.2">
      <c r="A18" s="125" t="s">
        <v>122</v>
      </c>
      <c r="B18" s="209" t="s">
        <v>142</v>
      </c>
      <c r="C18" s="210" t="s">
        <v>142</v>
      </c>
      <c r="D18" s="210" t="s">
        <v>142</v>
      </c>
      <c r="E18" s="210" t="s">
        <v>142</v>
      </c>
      <c r="F18" s="210" t="s">
        <v>142</v>
      </c>
      <c r="G18" s="210" t="s">
        <v>142</v>
      </c>
      <c r="H18" s="210" t="s">
        <v>142</v>
      </c>
      <c r="I18" s="210" t="s">
        <v>142</v>
      </c>
      <c r="J18" s="210" t="s">
        <v>142</v>
      </c>
      <c r="K18" s="210" t="s">
        <v>142</v>
      </c>
      <c r="L18" s="210" t="s">
        <v>142</v>
      </c>
      <c r="M18" s="210" t="s">
        <v>142</v>
      </c>
      <c r="N18" s="210" t="s">
        <v>142</v>
      </c>
      <c r="O18" s="211" t="s">
        <v>142</v>
      </c>
    </row>
    <row r="19" spans="1:15" ht="16.5" customHeight="1" x14ac:dyDescent="0.2">
      <c r="A19" s="126" t="s">
        <v>123</v>
      </c>
      <c r="B19" s="212" t="s">
        <v>142</v>
      </c>
      <c r="C19" s="213" t="s">
        <v>142</v>
      </c>
      <c r="D19" s="213" t="s">
        <v>142</v>
      </c>
      <c r="E19" s="213" t="s">
        <v>142</v>
      </c>
      <c r="F19" s="213" t="s">
        <v>142</v>
      </c>
      <c r="G19" s="213" t="s">
        <v>142</v>
      </c>
      <c r="H19" s="213" t="s">
        <v>142</v>
      </c>
      <c r="I19" s="213" t="s">
        <v>142</v>
      </c>
      <c r="J19" s="213" t="s">
        <v>142</v>
      </c>
      <c r="K19" s="213" t="s">
        <v>142</v>
      </c>
      <c r="L19" s="213" t="s">
        <v>142</v>
      </c>
      <c r="M19" s="213" t="s">
        <v>142</v>
      </c>
      <c r="N19" s="213" t="s">
        <v>142</v>
      </c>
      <c r="O19" s="214" t="s">
        <v>142</v>
      </c>
    </row>
    <row r="20" spans="1:15" ht="16.5" customHeight="1" x14ac:dyDescent="0.2">
      <c r="A20" s="126" t="s">
        <v>124</v>
      </c>
      <c r="B20" s="212" t="s">
        <v>142</v>
      </c>
      <c r="C20" s="213" t="s">
        <v>142</v>
      </c>
      <c r="D20" s="213" t="s">
        <v>142</v>
      </c>
      <c r="E20" s="213" t="s">
        <v>142</v>
      </c>
      <c r="F20" s="213" t="s">
        <v>142</v>
      </c>
      <c r="G20" s="213" t="s">
        <v>142</v>
      </c>
      <c r="H20" s="213" t="s">
        <v>142</v>
      </c>
      <c r="I20" s="213" t="s">
        <v>142</v>
      </c>
      <c r="J20" s="213" t="s">
        <v>142</v>
      </c>
      <c r="K20" s="213" t="s">
        <v>142</v>
      </c>
      <c r="L20" s="213" t="s">
        <v>142</v>
      </c>
      <c r="M20" s="213" t="s">
        <v>142</v>
      </c>
      <c r="N20" s="213" t="s">
        <v>142</v>
      </c>
      <c r="O20" s="214" t="s">
        <v>142</v>
      </c>
    </row>
    <row r="21" spans="1:15" ht="16.5" customHeight="1" x14ac:dyDescent="0.2">
      <c r="A21" s="126" t="s">
        <v>125</v>
      </c>
      <c r="B21" s="212" t="s">
        <v>142</v>
      </c>
      <c r="C21" s="213" t="s">
        <v>142</v>
      </c>
      <c r="D21" s="213" t="s">
        <v>142</v>
      </c>
      <c r="E21" s="213" t="s">
        <v>142</v>
      </c>
      <c r="F21" s="213" t="s">
        <v>142</v>
      </c>
      <c r="G21" s="213" t="s">
        <v>142</v>
      </c>
      <c r="H21" s="213" t="s">
        <v>142</v>
      </c>
      <c r="I21" s="213" t="s">
        <v>142</v>
      </c>
      <c r="J21" s="213" t="s">
        <v>142</v>
      </c>
      <c r="K21" s="213" t="s">
        <v>142</v>
      </c>
      <c r="L21" s="213" t="s">
        <v>142</v>
      </c>
      <c r="M21" s="213" t="s">
        <v>142</v>
      </c>
      <c r="N21" s="213" t="s">
        <v>142</v>
      </c>
      <c r="O21" s="214" t="s">
        <v>142</v>
      </c>
    </row>
    <row r="22" spans="1:15" ht="16.5" customHeight="1" thickBot="1" x14ac:dyDescent="0.25">
      <c r="A22" s="127" t="s">
        <v>126</v>
      </c>
      <c r="B22" s="215" t="s">
        <v>142</v>
      </c>
      <c r="C22" s="216" t="s">
        <v>142</v>
      </c>
      <c r="D22" s="216" t="s">
        <v>142</v>
      </c>
      <c r="E22" s="216" t="s">
        <v>142</v>
      </c>
      <c r="F22" s="216" t="s">
        <v>142</v>
      </c>
      <c r="G22" s="216" t="s">
        <v>142</v>
      </c>
      <c r="H22" s="216" t="s">
        <v>142</v>
      </c>
      <c r="I22" s="216" t="s">
        <v>142</v>
      </c>
      <c r="J22" s="216" t="s">
        <v>142</v>
      </c>
      <c r="K22" s="216" t="s">
        <v>142</v>
      </c>
      <c r="L22" s="216" t="s">
        <v>142</v>
      </c>
      <c r="M22" s="216" t="s">
        <v>142</v>
      </c>
      <c r="N22" s="216" t="s">
        <v>142</v>
      </c>
      <c r="O22" s="217" t="s">
        <v>142</v>
      </c>
    </row>
    <row r="23" spans="1:15" ht="13.5" customHeight="1" thickTop="1" thickBot="1" x14ac:dyDescent="0.25">
      <c r="A23" s="74" t="s">
        <v>129</v>
      </c>
      <c r="B23" s="218" t="s">
        <v>142</v>
      </c>
      <c r="C23" s="221" t="s">
        <v>142</v>
      </c>
      <c r="D23" s="218" t="s">
        <v>142</v>
      </c>
      <c r="E23" s="218" t="s">
        <v>142</v>
      </c>
      <c r="F23" s="218" t="s">
        <v>142</v>
      </c>
      <c r="G23" s="218" t="s">
        <v>142</v>
      </c>
      <c r="H23" s="218" t="s">
        <v>142</v>
      </c>
      <c r="I23" s="218" t="s">
        <v>142</v>
      </c>
      <c r="J23" s="218" t="s">
        <v>142</v>
      </c>
      <c r="K23" s="218" t="s">
        <v>142</v>
      </c>
      <c r="L23" s="218" t="s">
        <v>142</v>
      </c>
      <c r="M23" s="218" t="s">
        <v>142</v>
      </c>
      <c r="N23" s="218" t="s">
        <v>142</v>
      </c>
      <c r="O23" s="218" t="s">
        <v>142</v>
      </c>
    </row>
    <row r="24" spans="1:15" s="76" customFormat="1" ht="16.5" customHeight="1" thickBot="1" x14ac:dyDescent="0.25">
      <c r="A24" s="75" t="s">
        <v>130</v>
      </c>
      <c r="B24" s="222" t="s">
        <v>142</v>
      </c>
      <c r="C24" s="223" t="s">
        <v>142</v>
      </c>
      <c r="D24" s="222" t="s">
        <v>142</v>
      </c>
      <c r="E24" s="222" t="s">
        <v>142</v>
      </c>
      <c r="F24" s="222" t="s">
        <v>142</v>
      </c>
      <c r="G24" s="222" t="s">
        <v>142</v>
      </c>
      <c r="H24" s="222" t="s">
        <v>142</v>
      </c>
      <c r="I24" s="222" t="s">
        <v>142</v>
      </c>
      <c r="J24" s="222" t="s">
        <v>142</v>
      </c>
      <c r="K24" s="222" t="s">
        <v>142</v>
      </c>
      <c r="L24" s="222" t="s">
        <v>142</v>
      </c>
      <c r="M24" s="222" t="s">
        <v>142</v>
      </c>
      <c r="N24" s="222" t="s">
        <v>142</v>
      </c>
      <c r="O24" s="222" t="s">
        <v>142</v>
      </c>
    </row>
    <row r="26" spans="1:15" ht="16.5" customHeight="1" x14ac:dyDescent="0.2">
      <c r="A26" s="117" t="s">
        <v>138</v>
      </c>
      <c r="B26" s="170" t="s">
        <v>139</v>
      </c>
      <c r="C26" s="170"/>
      <c r="D26" s="170"/>
      <c r="E26" s="170"/>
      <c r="F26" s="170"/>
      <c r="G26" s="170"/>
      <c r="H26" s="170"/>
    </row>
    <row r="27" spans="1:15" ht="106.5" customHeight="1" x14ac:dyDescent="0.2">
      <c r="A27" s="224" t="s">
        <v>142</v>
      </c>
      <c r="B27" s="225" t="s">
        <v>142</v>
      </c>
      <c r="C27" s="226"/>
      <c r="D27" s="226"/>
      <c r="E27" s="226"/>
      <c r="F27" s="226"/>
      <c r="G27" s="226"/>
      <c r="H27" s="226"/>
    </row>
    <row r="28" spans="1:15" ht="16.5" customHeight="1" x14ac:dyDescent="0.2">
      <c r="A28" s="227" t="s">
        <v>142</v>
      </c>
      <c r="B28" s="225" t="s">
        <v>142</v>
      </c>
      <c r="C28" s="226"/>
      <c r="D28" s="226"/>
      <c r="E28" s="226"/>
      <c r="F28" s="226"/>
      <c r="G28" s="226"/>
      <c r="H28" s="226"/>
    </row>
    <row r="29" spans="1:15" ht="16.5" customHeight="1" x14ac:dyDescent="0.2">
      <c r="A29" s="227" t="s">
        <v>142</v>
      </c>
      <c r="B29" s="225" t="s">
        <v>142</v>
      </c>
      <c r="C29" s="226"/>
      <c r="D29" s="226"/>
      <c r="E29" s="226"/>
      <c r="F29" s="226"/>
      <c r="G29" s="226"/>
      <c r="H29" s="226"/>
    </row>
    <row r="31" spans="1:15" customFormat="1" ht="16.5" customHeight="1" x14ac:dyDescent="0.2"/>
    <row r="32" spans="1:15" customFormat="1" ht="16.5" customHeight="1" x14ac:dyDescent="0.2"/>
    <row r="33" customFormat="1" ht="16.5" customHeight="1" x14ac:dyDescent="0.2"/>
    <row r="34" customFormat="1" ht="16.5" customHeight="1" x14ac:dyDescent="0.2"/>
    <row r="35" customFormat="1" ht="16.5" customHeight="1" x14ac:dyDescent="0.2"/>
    <row r="36" customFormat="1" ht="16.5" customHeight="1" x14ac:dyDescent="0.2"/>
    <row r="37" customFormat="1" ht="16.5" customHeight="1" x14ac:dyDescent="0.2"/>
    <row r="38" customFormat="1" ht="16.5" customHeight="1" x14ac:dyDescent="0.2"/>
    <row r="39" customFormat="1" ht="16.5" customHeight="1" x14ac:dyDescent="0.2"/>
    <row r="40" customFormat="1" ht="16.5" customHeight="1" x14ac:dyDescent="0.2"/>
    <row r="41" customFormat="1" ht="16.5" customHeight="1" x14ac:dyDescent="0.2"/>
  </sheetData>
  <mergeCells count="8">
    <mergeCell ref="B27:H27"/>
    <mergeCell ref="B28:H28"/>
    <mergeCell ref="B29:H29"/>
    <mergeCell ref="A1:O1"/>
    <mergeCell ref="A2:O2"/>
    <mergeCell ref="A4:O4"/>
    <mergeCell ref="A5:O5"/>
    <mergeCell ref="B26:H26"/>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67682131-1C02-4AD8-80FF-90DA6096CD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Jen-Ann Lee</cp:lastModifiedBy>
  <cp:revision/>
  <dcterms:created xsi:type="dcterms:W3CDTF">2004-04-26T18:12:37Z</dcterms:created>
  <dcterms:modified xsi:type="dcterms:W3CDTF">2025-06-13T15:29:09Z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