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5 IEPR Demand Forecast &amp; Confidentiality\SVCE\"/>
    </mc:Choice>
  </mc:AlternateContent>
  <xr:revisionPtr revIDLastSave="0" documentId="13_ncr:1_{C1CC2CED-6837-4289-ADE7-052C329D49B4}" xr6:coauthVersionLast="47" xr6:coauthVersionMax="47" xr10:uidLastSave="{00000000-0000-0000-0000-000000000000}"/>
  <bookViews>
    <workbookView xWindow="-120" yWindow="-120" windowWidth="29040" windowHeight="15720" tabRatio="838" firstSheet="1"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35" l="1"/>
  <c r="B14" i="2" l="1"/>
  <c r="B2" i="40" l="1"/>
  <c r="B2" i="38" l="1"/>
  <c r="B2" i="37"/>
  <c r="Q60" i="35"/>
  <c r="P60" i="35"/>
  <c r="O60" i="35"/>
  <c r="N60" i="35"/>
  <c r="M60" i="35"/>
  <c r="L60" i="35"/>
  <c r="K60" i="35"/>
  <c r="J60" i="35"/>
  <c r="I60" i="35"/>
  <c r="H60" i="35"/>
  <c r="G60" i="35"/>
  <c r="F60" i="35"/>
  <c r="E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<sst xmlns="http://schemas.openxmlformats.org/spreadsheetml/2006/main" count="571" uniqueCount="140">
  <si>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</si>
  <si>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</si>
  <si>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</si>
  <si>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</si>
  <si>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</si>
  <si>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</si>
  <si>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</si>
  <si>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</si>
  <si>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</si>
  <si>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</si>
  <si>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</si>
  <si>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</si>
  <si>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</si>
  <si>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</si>
  <si>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</si>
  <si>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</si>
  <si>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</si>
  <si>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</si>
  <si>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</si>
  <si>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</si>
  <si>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</si>
  <si>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</si>
  <si>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</si>
  <si>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</si>
  <si>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</si>
  <si>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</si>
  <si>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</si>
  <si>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</si>
  <si>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</si>
  <si>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</si>
  <si>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</si>
  <si>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</si>
  <si>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</si>
  <si>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</si>
  <si>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</si>
  <si>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</si>
  <si>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</si>
  <si>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</si>
  <si>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</si>
  <si>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</si>
  <si>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</si>
  <si>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</si>
  <si>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</si>
  <si>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</si>
  <si>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</si>
  <si>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</si>
  <si>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</si>
  <si>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</si>
  <si>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</si>
  <si>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</si>
  <si>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</si>
  <si>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</si>
  <si>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</si>
  <si>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</si>
  <si>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</si>
  <si>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</si>
  <si>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</si>
  <si>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</si>
  <si>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</si>
  <si>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</si>
  <si>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</si>
  <si>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</si>
  <si>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</si>
  <si>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</si>
  <si>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</si>
  <si>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</si>
  <si>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</si>
  <si>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</si>
  <si>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</si>
  <si>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</si>
  <si>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</si>
  <si>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Capacity kW</t>
  </si>
  <si>
    <t>Battery Storage</t>
  </si>
  <si>
    <t>Installation unit</t>
  </si>
  <si>
    <t>Energy Efficiency</t>
  </si>
  <si>
    <t>Light-Duty Evs</t>
  </si>
  <si>
    <t>Adoption unit</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</si>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</sst>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_(&quot;$&quot;* #,##0_);_(&quot;$&quot;* \(#,##0\);_(&quot;$&quot;* &quot;-&quot;??_);_(@_)"/>
  </numFmts>
  <fonts count="40"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sz val="10"/>
      <color rgb="FFFF0000"/>
      <name val="Arial"/>
      <family val="2"/>
    </font>
    <font>
      <sz val="8"/>
      <name val="Arial"/>
    </font>
    <font>
      <sz val="8"/>
      <color theme="1"/>
      <name val="Arial"/>
      <family val="2"/>
    </font>
    <font>
      <sz val="12"/>
      <color rgb="FFFFFFFF"/>
      <name val="Arial"/>
      <family val="2"/>
    </font>
    <font>
      <b/>
      <sz val="10"/>
      <color rgb="FFFFFFFF"/>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4" fillId="0" borderId="0" applyFont="0" applyFill="0" applyBorder="0" applyAlignment="0" applyProtection="0"/>
    <xf numFmtId="43" fontId="36" fillId="0" borderId="0" applyFont="0" applyFill="0" applyBorder="0" applyAlignment="0" applyProtection="0"/>
  </cellStyleXfs>
  <cellXfs count="22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41"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35" fillId="0" borderId="0" xfId="18" applyFont="1"/>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71" fontId="4" fillId="0" borderId="0" xfId="18" applyNumberFormat="1"/>
    <xf numFmtId="3" fontId="37" fillId="0" borderId="39" xfId="20" applyNumberFormat="1" applyFont="1" applyBorder="1"/>
    <xf numFmtId="3" fontId="37" fillId="0" borderId="3" xfId="20" applyNumberFormat="1" applyFont="1" applyBorder="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12" fillId="0" borderId="6" xfId="18" applyFont="1" applyBorder="1" applyAlignment="1">
      <alignment horizontal="center" vertical="top"/>
    </xf>
    <xf numFmtId="0" fontId="3" fillId="0" borderId="6" xfId="18" applyFont="1" applyBorder="1" applyAlignment="1">
      <alignment horizontal="center" vertical="center"/>
    </xf>
    <xf numFmtId="0" fontId="6" fillId="11" borderId="12" xfId="18" applyFont="1" applyFill="1" applyBorder="1" applyAlignment="1">
      <alignment vertical="top" wrapText="1"/>
    </xf>
    <xf numFmtId="0" fontId="6" fillId="11" borderId="13" xfId="18" applyFont="1" applyFill="1" applyBorder="1" applyAlignment="1">
      <alignment vertical="top" wrapText="1"/>
    </xf>
    <xf numFmtId="0" fontId="6" fillId="11" borderId="10" xfId="18" applyFont="1" applyFill="1" applyBorder="1" applyAlignment="1">
      <alignment vertical="top" wrapText="1"/>
    </xf>
    <xf numFmtId="0" fontId="6" fillId="11" borderId="11" xfId="18" applyFont="1" applyFill="1" applyBorder="1" applyAlignment="1">
      <alignment vertical="top" wrapText="1"/>
    </xf>
    <xf numFmtId="0" fontId="6" fillId="11" borderId="14" xfId="18" applyFont="1" applyFill="1" applyBorder="1" applyAlignment="1">
      <alignment vertical="top" wrapText="1"/>
    </xf>
    <xf numFmtId="0" fontId="6" fillId="11" borderId="15" xfId="18" applyFont="1" applyFill="1" applyBorder="1" applyAlignment="1">
      <alignment vertical="top" wrapText="1"/>
    </xf>
    <xf numFmtId="0" fontId="6" fillId="11" borderId="16" xfId="18" applyFont="1" applyFill="1" applyBorder="1" applyAlignment="1">
      <alignment vertical="top" wrapText="1"/>
    </xf>
    <xf numFmtId="0" fontId="6" fillId="11" borderId="8" xfId="18" applyFont="1" applyFill="1" applyBorder="1" applyAlignment="1">
      <alignment vertical="top" wrapText="1"/>
    </xf>
    <xf numFmtId="0" fontId="6" fillId="11" borderId="17" xfId="18" applyFont="1" applyFill="1" applyBorder="1" applyAlignment="1">
      <alignment vertical="top" wrapText="1"/>
    </xf>
    <xf numFmtId="171" fontId="38" fillId="11" borderId="19" xfId="33" applyNumberFormat="1" applyFont="1" applyFill="1" applyBorder="1" applyAlignment="1">
      <alignment horizontal="center" vertical="top" wrapText="1"/>
    </xf>
    <xf numFmtId="171" fontId="38" fillId="11" borderId="17" xfId="33" applyNumberFormat="1" applyFont="1" applyFill="1" applyBorder="1" applyAlignment="1">
      <alignment horizontal="center" vertical="top" wrapText="1"/>
    </xf>
    <xf numFmtId="171" fontId="38" fillId="11" borderId="6" xfId="33" applyNumberFormat="1" applyFont="1" applyFill="1" applyBorder="1" applyAlignment="1">
      <alignment horizontal="center" vertical="top" wrapText="1"/>
    </xf>
    <xf numFmtId="171" fontId="38" fillId="11" borderId="20" xfId="33" applyNumberFormat="1" applyFont="1" applyFill="1" applyBorder="1" applyAlignment="1">
      <alignment horizontal="center" vertical="top" wrapText="1"/>
    </xf>
    <xf numFmtId="171" fontId="38" fillId="11" borderId="14" xfId="33" applyNumberFormat="1" applyFont="1" applyFill="1" applyBorder="1" applyAlignment="1">
      <alignment horizontal="center" vertical="top" wrapText="1"/>
    </xf>
    <xf numFmtId="171" fontId="38" fillId="11" borderId="34" xfId="33" applyNumberFormat="1" applyFont="1" applyFill="1" applyBorder="1" applyAlignment="1">
      <alignment horizontal="center" vertical="top" wrapText="1"/>
    </xf>
    <xf numFmtId="171" fontId="38" fillId="11" borderId="0" xfId="33" applyNumberFormat="1" applyFont="1" applyFill="1" applyAlignment="1">
      <alignment horizontal="center"/>
    </xf>
    <xf numFmtId="171" fontId="38" fillId="11" borderId="31" xfId="33" applyNumberFormat="1" applyFont="1" applyFill="1" applyBorder="1" applyAlignment="1">
      <alignment horizontal="center" vertical="top" wrapText="1"/>
    </xf>
    <xf numFmtId="171" fontId="6" fillId="11" borderId="31" xfId="33" applyNumberFormat="1" applyFont="1" applyFill="1" applyBorder="1" applyAlignment="1">
      <alignment vertical="top" wrapText="1"/>
    </xf>
    <xf numFmtId="171" fontId="6" fillId="11" borderId="8" xfId="33" applyNumberFormat="1" applyFont="1" applyFill="1" applyBorder="1" applyAlignment="1">
      <alignment vertical="top" wrapText="1"/>
    </xf>
    <xf numFmtId="171" fontId="38" fillId="11" borderId="8" xfId="33" applyNumberFormat="1" applyFont="1" applyFill="1" applyBorder="1" applyAlignment="1">
      <alignment horizontal="center" vertical="top" wrapText="1"/>
    </xf>
    <xf numFmtId="0" fontId="6" fillId="11" borderId="20" xfId="18" applyFont="1" applyFill="1" applyBorder="1" applyAlignment="1">
      <alignment vertical="top" wrapText="1"/>
    </xf>
    <xf numFmtId="0" fontId="6" fillId="11" borderId="34" xfId="18" applyFont="1" applyFill="1" applyBorder="1" applyAlignment="1">
      <alignment vertical="top" wrapText="1"/>
    </xf>
    <xf numFmtId="0" fontId="6" fillId="11" borderId="19" xfId="18" applyFont="1" applyFill="1" applyBorder="1" applyAlignment="1">
      <alignment vertical="top" wrapText="1"/>
    </xf>
    <xf numFmtId="0" fontId="6" fillId="11" borderId="6" xfId="18" applyFont="1" applyFill="1" applyBorder="1" applyAlignment="1">
      <alignment vertical="top" wrapText="1"/>
    </xf>
    <xf numFmtId="0" fontId="11" fillId="11" borderId="10" xfId="18" applyFont="1" applyFill="1" applyBorder="1" applyAlignment="1">
      <alignment horizontal="center" vertical="top" wrapText="1"/>
    </xf>
    <xf numFmtId="0" fontId="11" fillId="11" borderId="11" xfId="18" applyFont="1" applyFill="1" applyBorder="1" applyAlignment="1">
      <alignment horizontal="center" vertical="top" wrapText="1"/>
    </xf>
    <xf numFmtId="0" fontId="11" fillId="11" borderId="8" xfId="18" applyFont="1" applyFill="1" applyBorder="1" applyAlignment="1">
      <alignment horizontal="center" vertical="top" wrapText="1"/>
    </xf>
    <xf numFmtId="0" fontId="4" fillId="11" borderId="0" xfId="18" applyFill="1" applyAlignment="1">
      <alignment vertical="top" wrapText="1"/>
    </xf>
    <xf numFmtId="0" fontId="4" fillId="11" borderId="7" xfId="18" applyFill="1" applyBorder="1" applyAlignment="1">
      <alignment vertical="top" wrapText="1"/>
    </xf>
    <xf numFmtId="171" fontId="25" fillId="11" borderId="8" xfId="33" applyNumberFormat="1" applyFont="1" applyFill="1" applyBorder="1" applyAlignment="1">
      <alignment horizontal="center" vertical="top" wrapText="1"/>
    </xf>
    <xf numFmtId="0" fontId="3" fillId="0" borderId="0" xfId="18" applyFont="1" applyBorder="1" applyAlignment="1">
      <alignment horizontal="center" vertical="center"/>
    </xf>
    <xf numFmtId="0" fontId="12" fillId="0" borderId="0" xfId="18" applyFont="1" applyBorder="1" applyAlignment="1">
      <alignment horizontal="center" vertical="top"/>
    </xf>
    <xf numFmtId="6" fontId="8" fillId="0" borderId="0" xfId="18" applyNumberFormat="1" applyFont="1" applyBorder="1" applyAlignment="1">
      <alignment horizontal="center" vertical="top" wrapText="1"/>
    </xf>
    <xf numFmtId="172" fontId="38" fillId="11" borderId="26" xfId="32" applyNumberFormat="1" applyFont="1" applyFill="1" applyBorder="1" applyAlignment="1">
      <alignment horizontal="center" vertical="top" wrapText="1"/>
    </xf>
    <xf numFmtId="0" fontId="6" fillId="11" borderId="0" xfId="18" applyFont="1" applyFill="1" applyAlignment="1">
      <alignment vertical="top" wrapText="1"/>
    </xf>
    <xf numFmtId="0" fontId="6" fillId="11" borderId="7" xfId="18" applyFont="1" applyFill="1" applyBorder="1" applyAlignment="1">
      <alignment vertical="top" wrapText="1"/>
    </xf>
    <xf numFmtId="171" fontId="38" fillId="11" borderId="40" xfId="33" applyNumberFormat="1" applyFont="1" applyFill="1" applyBorder="1" applyAlignment="1">
      <alignment horizontal="center" vertical="top" wrapText="1"/>
    </xf>
    <xf numFmtId="171" fontId="38" fillId="11" borderId="27" xfId="33" applyNumberFormat="1" applyFont="1" applyFill="1" applyBorder="1" applyAlignment="1">
      <alignment horizontal="center" vertical="top" wrapText="1"/>
    </xf>
    <xf numFmtId="171" fontId="38" fillId="11" borderId="3" xfId="33" applyNumberFormat="1" applyFont="1" applyFill="1" applyBorder="1" applyAlignment="1">
      <alignment horizontal="center" vertical="top" wrapText="1"/>
    </xf>
    <xf numFmtId="171" fontId="38" fillId="11" borderId="28" xfId="33" applyNumberFormat="1" applyFont="1" applyFill="1" applyBorder="1" applyAlignment="1">
      <alignment horizontal="center" vertical="top" wrapText="1"/>
    </xf>
    <xf numFmtId="171" fontId="38" fillId="11" borderId="39" xfId="33" applyNumberFormat="1" applyFont="1" applyFill="1" applyBorder="1" applyAlignment="1">
      <alignment horizontal="center" vertical="top" wrapText="1"/>
    </xf>
    <xf numFmtId="171" fontId="38" fillId="11" borderId="29" xfId="33" applyNumberFormat="1" applyFont="1" applyFill="1" applyBorder="1" applyAlignment="1">
      <alignment horizontal="center" vertical="top" wrapText="1"/>
    </xf>
    <xf numFmtId="171" fontId="39" fillId="11" borderId="41" xfId="33" applyNumberFormat="1" applyFont="1" applyFill="1" applyBorder="1" applyAlignment="1">
      <alignment horizontal="center" vertical="top" wrapText="1"/>
    </xf>
    <xf numFmtId="0" fontId="6" fillId="11" borderId="42" xfId="18" applyFont="1" applyFill="1" applyBorder="1" applyAlignment="1">
      <alignment vertical="top" wrapText="1"/>
    </xf>
    <xf numFmtId="0" fontId="6" fillId="11" borderId="43" xfId="18" applyFont="1" applyFill="1" applyBorder="1" applyAlignment="1">
      <alignment vertical="top" wrapText="1"/>
    </xf>
    <xf numFmtId="0" fontId="6" fillId="11" borderId="5" xfId="18" applyFont="1" applyFill="1" applyBorder="1" applyAlignment="1">
      <alignment vertical="top" wrapText="1"/>
    </xf>
    <xf numFmtId="0" fontId="6" fillId="11" borderId="44" xfId="18" applyFont="1" applyFill="1" applyBorder="1" applyAlignment="1">
      <alignment vertical="top" wrapText="1"/>
    </xf>
    <xf numFmtId="0" fontId="6" fillId="11" borderId="45" xfId="18" applyFont="1" applyFill="1" applyBorder="1" applyAlignment="1">
      <alignment vertical="top" wrapText="1"/>
    </xf>
    <xf numFmtId="0" fontId="6" fillId="11" borderId="46" xfId="18" applyFont="1" applyFill="1" applyBorder="1" applyAlignment="1">
      <alignment vertical="top" wrapText="1"/>
    </xf>
    <xf numFmtId="0" fontId="3" fillId="11" borderId="41" xfId="18" applyFont="1" applyFill="1" applyBorder="1" applyAlignment="1">
      <alignment vertical="top" wrapText="1"/>
    </xf>
    <xf numFmtId="0" fontId="8" fillId="11" borderId="47" xfId="18" applyFont="1" applyFill="1" applyBorder="1" applyAlignment="1">
      <alignment vertical="top" wrapText="1"/>
    </xf>
    <xf numFmtId="0" fontId="8" fillId="11" borderId="31" xfId="18" applyFont="1" applyFill="1" applyBorder="1" applyAlignment="1">
      <alignment vertical="top" wrapText="1"/>
    </xf>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D76394E-F498-4201-A888-9A757667CF98}">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8" zoomScale="70" zoomScaleNormal="70" workbookViewId="0">
      <selection activeCell="B29" sqref="B29"/>
    </sheetView>
  </sheetViews>
  <sheetFormatPr defaultColWidth="8.6640625" defaultRowHeight="11.25" x14ac:dyDescent="0.2"/>
  <cols>
    <col min="1" max="1" width="56.1640625" style="47" bestFit="1" customWidth="1"/>
    <col min="2" max="2" width="63.6640625" style="47" customWidth="1"/>
    <col min="3" max="16384" width="8.6640625" style="47"/>
  </cols>
  <sheetData>
    <row r="1" spans="1:2" s="46" customFormat="1" ht="20.25" x14ac:dyDescent="0.3">
      <c r="A1" s="142" t="s">
        <v>0</v>
      </c>
      <c r="B1" s="143"/>
    </row>
    <row r="2" spans="1:2" ht="18" x14ac:dyDescent="0.2">
      <c r="A2" s="144"/>
      <c r="B2" s="145"/>
    </row>
    <row r="3" spans="1:2" ht="18" x14ac:dyDescent="0.2">
      <c r="A3" s="144" t="s">
        <v>1</v>
      </c>
      <c r="B3" s="145"/>
    </row>
    <row r="4" spans="1:2" ht="18" x14ac:dyDescent="0.2">
      <c r="A4" s="144" t="s">
        <v>2</v>
      </c>
      <c r="B4" s="145"/>
    </row>
    <row r="5" spans="1:2" ht="18" x14ac:dyDescent="0.2">
      <c r="A5" s="144" t="s">
        <v>3</v>
      </c>
      <c r="B5" s="145"/>
    </row>
    <row r="6" spans="1:2" ht="18" x14ac:dyDescent="0.2">
      <c r="A6" s="121"/>
      <c r="B6" s="112"/>
    </row>
    <row r="7" spans="1:2" ht="185.25" customHeight="1" x14ac:dyDescent="0.2">
      <c r="A7" s="132" t="s">
        <v>4</v>
      </c>
      <c r="B7" s="133"/>
    </row>
    <row r="8" spans="1:2" ht="18.75" customHeight="1" x14ac:dyDescent="0.2">
      <c r="A8" s="117"/>
      <c r="B8" s="112"/>
    </row>
    <row r="9" spans="1:2" ht="15.75" x14ac:dyDescent="0.2">
      <c r="A9" s="118" t="s">
        <v>5</v>
      </c>
      <c r="B9" s="112"/>
    </row>
    <row r="10" spans="1:2" ht="84" customHeight="1" x14ac:dyDescent="0.2">
      <c r="A10" s="132" t="s">
        <v>6</v>
      </c>
      <c r="B10" s="133"/>
    </row>
    <row r="11" spans="1:2" ht="16.5" customHeight="1" x14ac:dyDescent="0.2">
      <c r="A11" s="117"/>
      <c r="B11" s="112"/>
    </row>
    <row r="12" spans="1:2" ht="17.25" customHeight="1" x14ac:dyDescent="0.2">
      <c r="A12" s="134" t="s">
        <v>7</v>
      </c>
      <c r="B12" s="135"/>
    </row>
    <row r="13" spans="1:2" ht="127.5" customHeight="1" x14ac:dyDescent="0.2">
      <c r="A13" s="136" t="s">
        <v>8</v>
      </c>
      <c r="B13" s="137"/>
    </row>
    <row r="14" spans="1:2" ht="17.25" customHeight="1" x14ac:dyDescent="0.2">
      <c r="A14" s="117"/>
      <c r="B14" s="112"/>
    </row>
    <row r="15" spans="1:2" ht="15.75" x14ac:dyDescent="0.2">
      <c r="A15" s="118" t="s">
        <v>9</v>
      </c>
      <c r="B15" s="112"/>
    </row>
    <row r="16" spans="1:2" ht="46.5" customHeight="1" x14ac:dyDescent="0.2">
      <c r="A16" s="138" t="s">
        <v>10</v>
      </c>
      <c r="B16" s="139"/>
    </row>
    <row r="17" spans="1:2" ht="15.75" customHeight="1" x14ac:dyDescent="0.2">
      <c r="A17" s="119"/>
      <c r="B17" s="120"/>
    </row>
    <row r="18" spans="1:2" ht="24.75" customHeight="1" x14ac:dyDescent="0.2">
      <c r="A18" s="48" t="s">
        <v>11</v>
      </c>
      <c r="B18" s="112"/>
    </row>
    <row r="19" spans="1:2" s="51" customFormat="1" ht="23.25" customHeight="1" x14ac:dyDescent="0.2">
      <c r="A19" s="49" t="s">
        <v>12</v>
      </c>
      <c r="B19" s="50">
        <v>45824</v>
      </c>
    </row>
    <row r="20" spans="1:2" s="52" customFormat="1" ht="23.25" customHeight="1" x14ac:dyDescent="0.2">
      <c r="A20" s="49" t="s">
        <v>13</v>
      </c>
      <c r="B20" s="50">
        <v>45852</v>
      </c>
    </row>
    <row r="21" spans="1:2" ht="33.75" customHeight="1" x14ac:dyDescent="0.2">
      <c r="A21" s="140" t="s">
        <v>14</v>
      </c>
      <c r="B21" s="14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3" sqref="B23"/>
    </sheetView>
  </sheetViews>
  <sheetFormatPr defaultColWidth="8.6640625" defaultRowHeight="11.25" x14ac:dyDescent="0.2"/>
  <cols>
    <col min="1" max="1" width="45.5" customWidth="1"/>
    <col min="2" max="2" width="108.1640625" customWidth="1"/>
  </cols>
  <sheetData>
    <row r="1" spans="1:3" ht="18" x14ac:dyDescent="0.25">
      <c r="A1" s="30" t="s">
        <v>15</v>
      </c>
      <c r="B1" s="31"/>
      <c r="C1" s="24"/>
    </row>
    <row r="2" spans="1:3" ht="17.25" customHeight="1" x14ac:dyDescent="0.2">
      <c r="A2" s="44" t="s">
        <v>16</v>
      </c>
      <c r="B2" s="23" t="s">
        <v>17</v>
      </c>
    </row>
    <row r="3" spans="1:3" ht="12.75" x14ac:dyDescent="0.2">
      <c r="A3" s="45" t="s">
        <v>18</v>
      </c>
      <c r="B3" s="22"/>
    </row>
    <row r="4" spans="1:3" ht="15" customHeight="1" x14ac:dyDescent="0.2">
      <c r="A4" s="45" t="s">
        <v>19</v>
      </c>
      <c r="B4" s="22" t="s">
        <v>20</v>
      </c>
    </row>
    <row r="5" spans="1:3" ht="12.75" x14ac:dyDescent="0.2">
      <c r="A5" s="107"/>
      <c r="B5" s="22" t="s">
        <v>21</v>
      </c>
    </row>
    <row r="6" spans="1:3" ht="12.75" x14ac:dyDescent="0.2">
      <c r="A6" s="107"/>
      <c r="B6" s="22" t="s">
        <v>22</v>
      </c>
    </row>
    <row r="7" spans="1:3" ht="13.5" thickBot="1" x14ac:dyDescent="0.25">
      <c r="A7" s="108"/>
      <c r="B7" s="25" t="s">
        <v>23</v>
      </c>
      <c r="C7" s="26"/>
    </row>
    <row r="8" spans="1:3" ht="12.75" x14ac:dyDescent="0.2">
      <c r="A8" s="109"/>
      <c r="B8" s="22"/>
    </row>
    <row r="11" spans="1:3" x14ac:dyDescent="0.2">
      <c r="C11" s="21" t="s">
        <v>24</v>
      </c>
    </row>
    <row r="12" spans="1:3" x14ac:dyDescent="0.2">
      <c r="A12" s="29" t="s">
        <v>25</v>
      </c>
      <c r="B12" s="29" t="s">
        <v>26</v>
      </c>
      <c r="C12" s="28" t="s">
        <v>27</v>
      </c>
    </row>
    <row r="13" spans="1:3" x14ac:dyDescent="0.2">
      <c r="A13" s="29" t="s">
        <v>28</v>
      </c>
      <c r="B13" s="27" t="s">
        <v>29</v>
      </c>
      <c r="C13" s="28" t="s">
        <v>27</v>
      </c>
    </row>
    <row r="14" spans="1:3" x14ac:dyDescent="0.2">
      <c r="A14" s="29" t="s">
        <v>30</v>
      </c>
      <c r="B14" s="27" t="str">
        <f>'Form 3'!B4:T4</f>
        <v>INCREMENTAL DEMAND MODIFIER IMPACTS</v>
      </c>
      <c r="C14" s="28" t="s">
        <v>31</v>
      </c>
    </row>
    <row r="15" spans="1:3" x14ac:dyDescent="0.2">
      <c r="A15" s="27" t="s">
        <v>32</v>
      </c>
      <c r="B15" s="27" t="s">
        <v>33</v>
      </c>
      <c r="C15" s="28" t="s">
        <v>27</v>
      </c>
    </row>
    <row r="16" spans="1:3" x14ac:dyDescent="0.2">
      <c r="A16" s="29" t="s">
        <v>34</v>
      </c>
      <c r="B16" s="29" t="s">
        <v>35</v>
      </c>
      <c r="C16" s="28" t="s">
        <v>27</v>
      </c>
    </row>
    <row r="17" spans="1:3" x14ac:dyDescent="0.2">
      <c r="A17" s="29" t="s">
        <v>36</v>
      </c>
      <c r="B17" s="29" t="s">
        <v>37</v>
      </c>
      <c r="C17" s="28"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C9" sqref="C9:I22"/>
    </sheetView>
  </sheetViews>
  <sheetFormatPr defaultColWidth="8.6640625" defaultRowHeight="11.25" x14ac:dyDescent="0.2"/>
  <cols>
    <col min="1" max="1" width="1.6640625" style="47" customWidth="1"/>
    <col min="2" max="2" width="6" style="47" bestFit="1" customWidth="1"/>
    <col min="3" max="10" width="15.6640625" style="47" customWidth="1"/>
    <col min="11" max="11" width="6.6640625" style="47" customWidth="1"/>
    <col min="12" max="16384" width="8.6640625" style="47"/>
  </cols>
  <sheetData>
    <row r="1" spans="2:10" s="53" customFormat="1" ht="15.75" x14ac:dyDescent="0.25">
      <c r="B1" s="146" t="s">
        <v>38</v>
      </c>
      <c r="C1" s="146"/>
      <c r="D1" s="146"/>
      <c r="E1" s="146"/>
      <c r="F1" s="146"/>
      <c r="G1" s="146"/>
      <c r="H1" s="146"/>
      <c r="I1" s="146"/>
      <c r="J1" s="146"/>
    </row>
    <row r="2" spans="2:10" s="54" customFormat="1" ht="15.75" x14ac:dyDescent="0.25">
      <c r="B2" s="147" t="str">
        <f>'FormsList&amp;FilerInfo'!B2</f>
        <v>CCA Name</v>
      </c>
      <c r="C2" s="148"/>
      <c r="D2" s="148"/>
      <c r="E2" s="148"/>
      <c r="F2" s="148"/>
      <c r="G2" s="148"/>
      <c r="H2" s="148"/>
      <c r="I2" s="148"/>
      <c r="J2" s="148"/>
    </row>
    <row r="3" spans="2:10" s="54" customFormat="1" ht="12.75" x14ac:dyDescent="0.2">
      <c r="B3" s="149"/>
      <c r="C3" s="149"/>
      <c r="D3" s="149"/>
      <c r="E3" s="149"/>
      <c r="F3" s="149"/>
      <c r="G3" s="149"/>
      <c r="H3" s="149"/>
      <c r="I3" s="149"/>
      <c r="J3" s="149"/>
    </row>
    <row r="4" spans="2:10" s="53" customFormat="1" ht="20.100000000000001" customHeight="1" x14ac:dyDescent="0.2">
      <c r="B4" s="150" t="s">
        <v>26</v>
      </c>
      <c r="C4" s="150"/>
      <c r="D4" s="150"/>
      <c r="E4" s="150"/>
      <c r="F4" s="150"/>
      <c r="G4" s="150"/>
      <c r="H4" s="150"/>
      <c r="I4" s="150"/>
      <c r="J4" s="150"/>
    </row>
    <row r="5" spans="2:10" s="54" customFormat="1" ht="12.75" x14ac:dyDescent="0.2">
      <c r="B5" s="151" t="s">
        <v>39</v>
      </c>
      <c r="C5" s="151"/>
      <c r="D5" s="151"/>
      <c r="E5" s="151"/>
      <c r="F5" s="151"/>
      <c r="G5" s="151"/>
      <c r="H5" s="151"/>
      <c r="I5" s="151"/>
      <c r="J5" s="151"/>
    </row>
    <row r="6" spans="2:10" s="53" customFormat="1" ht="15.75" x14ac:dyDescent="0.2">
      <c r="B6" s="124"/>
      <c r="C6" s="124"/>
      <c r="D6" s="124"/>
      <c r="E6" s="124"/>
      <c r="F6" s="124"/>
      <c r="G6" s="124"/>
      <c r="H6" s="124"/>
      <c r="I6" s="124"/>
      <c r="J6" s="124"/>
    </row>
    <row r="7" spans="2:10" ht="18.75" customHeight="1" x14ac:dyDescent="0.2">
      <c r="E7" s="55" t="s">
        <v>40</v>
      </c>
    </row>
    <row r="8" spans="2:10" ht="22.5" x14ac:dyDescent="0.2">
      <c r="B8" s="56" t="s">
        <v>41</v>
      </c>
      <c r="C8" s="57" t="s">
        <v>42</v>
      </c>
      <c r="D8" s="57" t="s">
        <v>43</v>
      </c>
      <c r="E8" s="57" t="s">
        <v>44</v>
      </c>
      <c r="F8" s="57" t="s">
        <v>45</v>
      </c>
      <c r="G8" s="57" t="s">
        <v>46</v>
      </c>
      <c r="H8" s="58" t="s">
        <v>47</v>
      </c>
      <c r="I8" s="58" t="s">
        <v>48</v>
      </c>
      <c r="J8" s="59" t="s">
        <v>49</v>
      </c>
    </row>
    <row r="9" spans="2:10" x14ac:dyDescent="0.2">
      <c r="B9" s="60">
        <v>2023</v>
      </c>
      <c r="C9" s="61">
        <v>1294.3738743199999</v>
      </c>
      <c r="D9" s="61">
        <v>1075.4700625642715</v>
      </c>
      <c r="E9" s="61">
        <v>1467.6543544757287</v>
      </c>
      <c r="F9" s="61">
        <v>44.338276280000009</v>
      </c>
      <c r="G9" s="61"/>
      <c r="H9" s="61">
        <v>13.735784490000002</v>
      </c>
      <c r="I9" s="61"/>
      <c r="J9" s="61">
        <f t="shared" ref="J9:J22" si="0">SUM(C9:I9)</f>
        <v>3895.5723521300001</v>
      </c>
    </row>
    <row r="10" spans="2:10" x14ac:dyDescent="0.2">
      <c r="B10" s="60">
        <v>2024</v>
      </c>
      <c r="C10" s="61">
        <v>1366.906355585666</v>
      </c>
      <c r="D10" s="61">
        <v>927.32535952850105</v>
      </c>
      <c r="E10" s="61">
        <v>1549.8634867581554</v>
      </c>
      <c r="F10" s="61">
        <v>48.002269507495399</v>
      </c>
      <c r="G10" s="61"/>
      <c r="H10" s="61">
        <v>15.72376890628188</v>
      </c>
      <c r="I10" s="61"/>
      <c r="J10" s="61">
        <f t="shared" si="0"/>
        <v>3907.8212402860995</v>
      </c>
    </row>
    <row r="11" spans="2:10" x14ac:dyDescent="0.2">
      <c r="B11" s="60">
        <v>2025</v>
      </c>
      <c r="C11" s="62">
        <v>1212.7269813496769</v>
      </c>
      <c r="D11" s="62">
        <v>1085.9856292489117</v>
      </c>
      <c r="E11" s="62">
        <v>1536.1782830305153</v>
      </c>
      <c r="F11" s="62">
        <v>43.163939458935367</v>
      </c>
      <c r="G11" s="62"/>
      <c r="H11" s="62">
        <v>16.186453319605441</v>
      </c>
      <c r="I11" s="62"/>
      <c r="J11" s="62">
        <f t="shared" si="0"/>
        <v>3894.2412864076441</v>
      </c>
    </row>
    <row r="12" spans="2:10" x14ac:dyDescent="0.2">
      <c r="B12" s="60">
        <v>2026</v>
      </c>
      <c r="C12" s="62">
        <v>1267.8004957157266</v>
      </c>
      <c r="D12" s="62">
        <v>1078.5977010993943</v>
      </c>
      <c r="E12" s="62">
        <v>1548.0678909418627</v>
      </c>
      <c r="F12" s="62">
        <v>43.17919940323241</v>
      </c>
      <c r="G12" s="62"/>
      <c r="H12" s="62">
        <v>16.245485909965947</v>
      </c>
      <c r="I12" s="62"/>
      <c r="J12" s="62">
        <f t="shared" si="0"/>
        <v>3953.8907730701821</v>
      </c>
    </row>
    <row r="13" spans="2:10" x14ac:dyDescent="0.2">
      <c r="B13" s="60">
        <v>2027</v>
      </c>
      <c r="C13" s="62">
        <v>1325.7085641037324</v>
      </c>
      <c r="D13" s="62">
        <v>1086.8285156381137</v>
      </c>
      <c r="E13" s="62">
        <v>1559.480919860637</v>
      </c>
      <c r="F13" s="62">
        <v>43.184783445179377</v>
      </c>
      <c r="G13" s="62"/>
      <c r="H13" s="62">
        <v>16.283739932346329</v>
      </c>
      <c r="I13" s="62"/>
      <c r="J13" s="62">
        <f t="shared" si="0"/>
        <v>4031.4865229800089</v>
      </c>
    </row>
    <row r="14" spans="2:10" x14ac:dyDescent="0.2">
      <c r="B14" s="60">
        <v>2028</v>
      </c>
      <c r="C14" s="62">
        <v>1386.5065995089287</v>
      </c>
      <c r="D14" s="62">
        <v>1109.2295641323897</v>
      </c>
      <c r="E14" s="62">
        <v>1570.628965093355</v>
      </c>
      <c r="F14" s="62">
        <v>43.182756702360059</v>
      </c>
      <c r="G14" s="62"/>
      <c r="H14" s="62">
        <v>16.30600579212954</v>
      </c>
      <c r="I14" s="62"/>
      <c r="J14" s="62">
        <f t="shared" si="0"/>
        <v>4125.8538912291624</v>
      </c>
    </row>
    <row r="15" spans="2:10" x14ac:dyDescent="0.2">
      <c r="B15" s="60">
        <v>2029</v>
      </c>
      <c r="C15" s="62">
        <v>1448.5222813656683</v>
      </c>
      <c r="D15" s="62">
        <v>1132.1746288674499</v>
      </c>
      <c r="E15" s="62">
        <v>1581.4806793534742</v>
      </c>
      <c r="F15" s="62">
        <v>43.186940804308961</v>
      </c>
      <c r="G15" s="62"/>
      <c r="H15" s="62">
        <v>16.322727757340136</v>
      </c>
      <c r="I15" s="62"/>
      <c r="J15" s="62">
        <f t="shared" si="0"/>
        <v>4221.6872581482421</v>
      </c>
    </row>
    <row r="16" spans="2:10" x14ac:dyDescent="0.2">
      <c r="B16" s="60">
        <v>2030</v>
      </c>
      <c r="C16" s="62">
        <v>1518.4460902837191</v>
      </c>
      <c r="D16" s="62">
        <v>1157.7370762633559</v>
      </c>
      <c r="E16" s="62">
        <v>1592.4272515969176</v>
      </c>
      <c r="F16" s="62">
        <v>43.190325380313773</v>
      </c>
      <c r="G16" s="62"/>
      <c r="H16" s="62">
        <v>16.336204742408206</v>
      </c>
      <c r="I16" s="62"/>
      <c r="J16" s="62">
        <f t="shared" si="0"/>
        <v>4328.1369482667142</v>
      </c>
    </row>
    <row r="17" spans="2:10" x14ac:dyDescent="0.2">
      <c r="B17" s="60">
        <v>2031</v>
      </c>
      <c r="C17" s="62">
        <v>1602.8526455475721</v>
      </c>
      <c r="D17" s="62">
        <v>1185.9178381977031</v>
      </c>
      <c r="E17" s="62">
        <v>1602.8091989249638</v>
      </c>
      <c r="F17" s="62">
        <v>43.18293372766658</v>
      </c>
      <c r="G17" s="62"/>
      <c r="H17" s="62">
        <v>16.342719272347495</v>
      </c>
      <c r="I17" s="62"/>
      <c r="J17" s="62">
        <f t="shared" si="0"/>
        <v>4451.1053356702532</v>
      </c>
    </row>
    <row r="18" spans="2:10" x14ac:dyDescent="0.2">
      <c r="B18" s="60">
        <v>2032</v>
      </c>
      <c r="C18" s="62">
        <v>1698.7544410887472</v>
      </c>
      <c r="D18" s="62">
        <v>1216.7097429104151</v>
      </c>
      <c r="E18" s="62">
        <v>1613.8894518622915</v>
      </c>
      <c r="F18" s="62">
        <v>43.197813096109826</v>
      </c>
      <c r="G18" s="62"/>
      <c r="H18" s="62">
        <v>16.361617844828018</v>
      </c>
      <c r="I18" s="62"/>
      <c r="J18" s="62">
        <f t="shared" si="0"/>
        <v>4588.9130668023918</v>
      </c>
    </row>
    <row r="19" spans="2:10" x14ac:dyDescent="0.2">
      <c r="B19" s="60">
        <v>2033</v>
      </c>
      <c r="C19" s="62">
        <v>1791.5770107547412</v>
      </c>
      <c r="D19" s="62">
        <v>1232.7125961376732</v>
      </c>
      <c r="E19" s="62">
        <v>1620.5754210746204</v>
      </c>
      <c r="F19" s="62">
        <v>43.196693412872335</v>
      </c>
      <c r="G19" s="62"/>
      <c r="H19" s="62">
        <v>16.37217888690488</v>
      </c>
      <c r="I19" s="62"/>
      <c r="J19" s="62">
        <f t="shared" si="0"/>
        <v>4704.4339002668121</v>
      </c>
    </row>
    <row r="20" spans="2:10" x14ac:dyDescent="0.2">
      <c r="B20" s="60">
        <v>2034</v>
      </c>
      <c r="C20" s="62">
        <v>1894.5522168527277</v>
      </c>
      <c r="D20" s="62">
        <v>1249.1602553970474</v>
      </c>
      <c r="E20" s="62">
        <v>1627.107254201916</v>
      </c>
      <c r="F20" s="62">
        <v>43.200495306581281</v>
      </c>
      <c r="G20" s="62"/>
      <c r="H20" s="62">
        <v>16.38367580796433</v>
      </c>
      <c r="I20" s="62"/>
      <c r="J20" s="62">
        <f t="shared" si="0"/>
        <v>4830.403897566237</v>
      </c>
    </row>
    <row r="21" spans="2:10" x14ac:dyDescent="0.2">
      <c r="B21" s="60">
        <v>2035</v>
      </c>
      <c r="C21" s="62">
        <v>1996.2342841659165</v>
      </c>
      <c r="D21" s="62">
        <v>1265.0317185877166</v>
      </c>
      <c r="E21" s="62">
        <v>1633.2534694349933</v>
      </c>
      <c r="F21" s="62">
        <v>43.204717530331564</v>
      </c>
      <c r="G21" s="62"/>
      <c r="H21" s="62">
        <v>16.395061257441061</v>
      </c>
      <c r="I21" s="62"/>
      <c r="J21" s="62">
        <f t="shared" si="0"/>
        <v>4954.1192509763987</v>
      </c>
    </row>
    <row r="22" spans="2:10" x14ac:dyDescent="0.2">
      <c r="B22" s="60">
        <v>2036</v>
      </c>
      <c r="C22" s="62">
        <v>2101.4194726535534</v>
      </c>
      <c r="D22" s="62">
        <v>1280.81651362054</v>
      </c>
      <c r="E22" s="62">
        <v>1638.9206650810304</v>
      </c>
      <c r="F22" s="62">
        <v>43.195556757696686</v>
      </c>
      <c r="G22" s="62"/>
      <c r="H22" s="62">
        <v>16.400727942129098</v>
      </c>
      <c r="I22" s="62"/>
      <c r="J22" s="62">
        <f t="shared" si="0"/>
        <v>5080.7529360549497</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K12" sqref="C11:K12"/>
    </sheetView>
  </sheetViews>
  <sheetFormatPr defaultColWidth="8.6640625" defaultRowHeight="11.25" x14ac:dyDescent="0.2"/>
  <cols>
    <col min="1" max="1" width="1.6640625" style="47" customWidth="1"/>
    <col min="2" max="2" width="10.1640625" style="47" customWidth="1"/>
    <col min="3" max="11" width="15.6640625" style="47" customWidth="1"/>
    <col min="12" max="16384" width="8.6640625" style="47"/>
  </cols>
  <sheetData>
    <row r="1" spans="2:11" s="53" customFormat="1" ht="15.75" x14ac:dyDescent="0.25">
      <c r="B1" s="146" t="s">
        <v>50</v>
      </c>
      <c r="C1" s="146"/>
      <c r="D1" s="146"/>
      <c r="E1" s="146"/>
      <c r="F1" s="146"/>
      <c r="G1" s="146"/>
      <c r="H1" s="146"/>
      <c r="I1" s="146"/>
      <c r="J1" s="146"/>
      <c r="K1" s="146"/>
    </row>
    <row r="2" spans="2:11" ht="15.75" x14ac:dyDescent="0.25">
      <c r="B2" s="147" t="str">
        <f>'FormsList&amp;FilerInfo'!B2</f>
        <v>CCA Name</v>
      </c>
      <c r="C2" s="147"/>
      <c r="D2" s="147"/>
      <c r="E2" s="147"/>
      <c r="F2" s="147"/>
      <c r="G2" s="147"/>
      <c r="H2" s="147"/>
      <c r="I2" s="147"/>
      <c r="J2" s="147"/>
      <c r="K2" s="147"/>
    </row>
    <row r="3" spans="2:11" ht="12.75" x14ac:dyDescent="0.2">
      <c r="B3" s="123"/>
      <c r="C3" s="125"/>
      <c r="D3" s="125"/>
      <c r="E3" s="125"/>
      <c r="F3" s="125"/>
      <c r="G3" s="125"/>
      <c r="H3" s="125"/>
      <c r="I3" s="125"/>
      <c r="J3" s="125"/>
      <c r="K3" s="125"/>
    </row>
    <row r="4" spans="2:11" s="53" customFormat="1" ht="20.100000000000001" customHeight="1" x14ac:dyDescent="0.2">
      <c r="B4" s="152" t="s">
        <v>29</v>
      </c>
      <c r="C4" s="152"/>
      <c r="D4" s="152"/>
      <c r="E4" s="152"/>
      <c r="F4" s="152"/>
      <c r="G4" s="152"/>
      <c r="H4" s="152"/>
      <c r="I4" s="152"/>
      <c r="J4" s="152"/>
      <c r="K4" s="152"/>
    </row>
    <row r="5" spans="2:11" ht="12.75" x14ac:dyDescent="0.2">
      <c r="B5" s="149" t="s">
        <v>51</v>
      </c>
      <c r="C5" s="149"/>
      <c r="D5" s="149"/>
      <c r="E5" s="149"/>
      <c r="F5" s="149"/>
      <c r="G5" s="149"/>
      <c r="H5" s="149"/>
      <c r="I5" s="149"/>
      <c r="J5" s="149"/>
      <c r="K5" s="149"/>
    </row>
    <row r="6" spans="2:11" ht="20.100000000000001" customHeight="1" x14ac:dyDescent="0.25">
      <c r="B6" s="122"/>
      <c r="C6" s="122"/>
      <c r="D6" s="122"/>
      <c r="E6" s="122"/>
      <c r="F6" s="122"/>
      <c r="G6" s="122"/>
      <c r="H6" s="122"/>
      <c r="I6" s="122"/>
      <c r="J6" s="122"/>
      <c r="K6" s="122"/>
    </row>
    <row r="7" spans="2:11" ht="12.75" x14ac:dyDescent="0.2">
      <c r="B7" s="153" t="s">
        <v>52</v>
      </c>
      <c r="C7" s="153"/>
      <c r="D7" s="153"/>
      <c r="E7" s="153"/>
      <c r="F7" s="153"/>
      <c r="G7" s="153"/>
      <c r="H7" s="153"/>
      <c r="I7" s="153"/>
      <c r="J7" s="153"/>
      <c r="K7" s="153"/>
    </row>
    <row r="8" spans="2:11" ht="39" customHeight="1" x14ac:dyDescent="0.2">
      <c r="B8" s="63" t="s">
        <v>41</v>
      </c>
      <c r="C8" s="63" t="s">
        <v>42</v>
      </c>
      <c r="D8" s="63" t="s">
        <v>43</v>
      </c>
      <c r="E8" s="58" t="s">
        <v>44</v>
      </c>
      <c r="F8" s="58" t="s">
        <v>53</v>
      </c>
      <c r="G8" s="58" t="s">
        <v>46</v>
      </c>
      <c r="H8" s="58" t="s">
        <v>48</v>
      </c>
      <c r="I8" s="58" t="s">
        <v>54</v>
      </c>
      <c r="J8" s="58" t="s">
        <v>55</v>
      </c>
      <c r="K8" s="64" t="s">
        <v>56</v>
      </c>
    </row>
    <row r="9" spans="2:11" x14ac:dyDescent="0.2">
      <c r="B9" s="60">
        <v>2023</v>
      </c>
      <c r="C9" s="65">
        <v>366.73289</v>
      </c>
      <c r="D9" s="65">
        <v>199.65484000000001</v>
      </c>
      <c r="E9" s="65">
        <v>272.05318</v>
      </c>
      <c r="F9" s="65">
        <v>9.7531200000000009</v>
      </c>
      <c r="G9" s="65"/>
      <c r="H9" s="65"/>
      <c r="I9" s="65">
        <v>1.4011400000000001</v>
      </c>
      <c r="J9" s="65">
        <v>50.975710200000002</v>
      </c>
      <c r="K9" s="61">
        <f t="shared" ref="K9:K22" si="0">SUM(C9:J9)</f>
        <v>900.57088020000003</v>
      </c>
    </row>
    <row r="10" spans="2:11" x14ac:dyDescent="0.2">
      <c r="B10" s="60">
        <v>2024</v>
      </c>
      <c r="C10" s="65">
        <v>406.61514397799999</v>
      </c>
      <c r="D10" s="65">
        <v>193.726068779</v>
      </c>
      <c r="E10" s="65">
        <v>262.48374203399999</v>
      </c>
      <c r="F10" s="65">
        <v>9.7946432650000013</v>
      </c>
      <c r="G10" s="65"/>
      <c r="H10" s="65"/>
      <c r="I10" s="65">
        <v>0.94477168500000008</v>
      </c>
      <c r="J10" s="65">
        <v>52.413862184459994</v>
      </c>
      <c r="K10" s="61">
        <f t="shared" si="0"/>
        <v>925.97823192545991</v>
      </c>
    </row>
    <row r="11" spans="2:11" x14ac:dyDescent="0.2">
      <c r="B11" s="60">
        <v>2025</v>
      </c>
      <c r="C11" s="130">
        <v>348.50043798713216</v>
      </c>
      <c r="D11" s="130">
        <v>249.83732186145491</v>
      </c>
      <c r="E11" s="130">
        <v>283.6759505884018</v>
      </c>
      <c r="F11" s="130">
        <v>11.08249034242662</v>
      </c>
      <c r="G11" s="130"/>
      <c r="H11" s="130"/>
      <c r="I11" s="130">
        <v>1.6730873655697789</v>
      </c>
      <c r="J11" s="130">
        <v>53.686157288699121</v>
      </c>
      <c r="K11" s="131">
        <f t="shared" si="0"/>
        <v>948.45544543368442</v>
      </c>
    </row>
    <row r="12" spans="2:11" x14ac:dyDescent="0.2">
      <c r="B12" s="60">
        <v>2026</v>
      </c>
      <c r="C12" s="131">
        <v>366.72503276793481</v>
      </c>
      <c r="D12" s="131">
        <v>243.18723624570163</v>
      </c>
      <c r="E12" s="131">
        <v>275.37472824772249</v>
      </c>
      <c r="F12" s="131">
        <v>10.712690194327209</v>
      </c>
      <c r="G12" s="131"/>
      <c r="H12" s="131"/>
      <c r="I12" s="131">
        <v>1.6009044770217933</v>
      </c>
      <c r="J12" s="131">
        <v>53.856035515962475</v>
      </c>
      <c r="K12" s="131">
        <f t="shared" si="0"/>
        <v>951.45662744867047</v>
      </c>
    </row>
    <row r="13" spans="2:11" x14ac:dyDescent="0.2">
      <c r="B13" s="60">
        <v>2027</v>
      </c>
      <c r="C13" s="66">
        <v>373.01922524246731</v>
      </c>
      <c r="D13" s="66">
        <v>242.95628932139672</v>
      </c>
      <c r="E13" s="66">
        <v>276.11422621008387</v>
      </c>
      <c r="F13" s="66">
        <v>10.688933680261114</v>
      </c>
      <c r="G13" s="66"/>
      <c r="H13" s="66"/>
      <c r="I13" s="66">
        <v>1.6060922465975398</v>
      </c>
      <c r="J13" s="66">
        <v>54.263086002048396</v>
      </c>
      <c r="K13" s="62">
        <f t="shared" si="0"/>
        <v>958.64785270285506</v>
      </c>
    </row>
    <row r="14" spans="2:11" x14ac:dyDescent="0.2">
      <c r="B14" s="60">
        <v>2028</v>
      </c>
      <c r="C14" s="62">
        <v>377.73987377822948</v>
      </c>
      <c r="D14" s="62">
        <v>245.07863990073045</v>
      </c>
      <c r="E14" s="62">
        <v>279.68048539035914</v>
      </c>
      <c r="F14" s="62">
        <v>10.784656841285926</v>
      </c>
      <c r="G14" s="62"/>
      <c r="H14" s="62"/>
      <c r="I14" s="62">
        <v>1.6329901106060067</v>
      </c>
      <c r="J14" s="62">
        <v>54.89499876127266</v>
      </c>
      <c r="K14" s="62">
        <f t="shared" si="0"/>
        <v>969.81164478248365</v>
      </c>
    </row>
    <row r="15" spans="2:11" x14ac:dyDescent="0.2">
      <c r="B15" s="60">
        <v>2029</v>
      </c>
      <c r="C15" s="66">
        <v>384.21085735949742</v>
      </c>
      <c r="D15" s="66">
        <v>248.60822878237479</v>
      </c>
      <c r="E15" s="66">
        <v>282.06596549264208</v>
      </c>
      <c r="F15" s="66">
        <v>10.788104045958224</v>
      </c>
      <c r="G15" s="66"/>
      <c r="H15" s="66"/>
      <c r="I15" s="66">
        <v>1.6403992189105345</v>
      </c>
      <c r="J15" s="66">
        <v>55.638813293962983</v>
      </c>
      <c r="K15" s="62">
        <f t="shared" si="0"/>
        <v>982.95236819334605</v>
      </c>
    </row>
    <row r="16" spans="2:11" x14ac:dyDescent="0.2">
      <c r="B16" s="60">
        <v>2030</v>
      </c>
      <c r="C16" s="62">
        <v>390.08007341890141</v>
      </c>
      <c r="D16" s="62">
        <v>254.28292586525302</v>
      </c>
      <c r="E16" s="62">
        <v>285.74260993082049</v>
      </c>
      <c r="F16" s="62">
        <v>10.819187001278827</v>
      </c>
      <c r="G16" s="62"/>
      <c r="H16" s="62"/>
      <c r="I16" s="62">
        <v>1.6515387617144326</v>
      </c>
      <c r="J16" s="62">
        <v>56.554580098678088</v>
      </c>
      <c r="K16" s="62">
        <f t="shared" si="0"/>
        <v>999.13091507664626</v>
      </c>
    </row>
    <row r="17" spans="2:11" x14ac:dyDescent="0.2">
      <c r="B17" s="60">
        <v>2031</v>
      </c>
      <c r="C17" s="66">
        <v>396.6184713664984</v>
      </c>
      <c r="D17" s="66">
        <v>261.14007815192048</v>
      </c>
      <c r="E17" s="66">
        <v>290.28454552218335</v>
      </c>
      <c r="F17" s="66">
        <v>10.945116436132553</v>
      </c>
      <c r="G17" s="66"/>
      <c r="H17" s="66"/>
      <c r="I17" s="66">
        <v>1.6666701995159219</v>
      </c>
      <c r="J17" s="66">
        <v>57.63929290057505</v>
      </c>
      <c r="K17" s="62">
        <f t="shared" si="0"/>
        <v>1018.2941745768259</v>
      </c>
    </row>
    <row r="18" spans="2:11" x14ac:dyDescent="0.2">
      <c r="B18" s="60">
        <v>2032</v>
      </c>
      <c r="C18" s="62">
        <v>449.54993910996706</v>
      </c>
      <c r="D18" s="62">
        <v>246.44615672206925</v>
      </c>
      <c r="E18" s="62">
        <v>273.52988692135108</v>
      </c>
      <c r="F18" s="62">
        <v>10.396955174378913</v>
      </c>
      <c r="G18" s="62"/>
      <c r="H18" s="62"/>
      <c r="I18" s="62">
        <v>1.7161387910692238</v>
      </c>
      <c r="J18" s="62">
        <v>58.898344603130127</v>
      </c>
      <c r="K18" s="62">
        <f t="shared" si="0"/>
        <v>1040.5374213219657</v>
      </c>
    </row>
    <row r="19" spans="2:11" x14ac:dyDescent="0.2">
      <c r="B19" s="60">
        <v>2033</v>
      </c>
      <c r="C19" s="62">
        <v>463.90673296756228</v>
      </c>
      <c r="D19" s="62">
        <v>250.52162749159766</v>
      </c>
      <c r="E19" s="62">
        <v>277.05550424729046</v>
      </c>
      <c r="F19" s="62">
        <v>10.535575287913616</v>
      </c>
      <c r="G19" s="62"/>
      <c r="H19" s="62"/>
      <c r="I19" s="62">
        <v>1.7445414201801994</v>
      </c>
      <c r="J19" s="62">
        <v>60.225838884872644</v>
      </c>
      <c r="K19" s="62">
        <f t="shared" si="0"/>
        <v>1063.9898202994168</v>
      </c>
    </row>
    <row r="20" spans="2:11" x14ac:dyDescent="0.2">
      <c r="B20" s="60">
        <v>2034</v>
      </c>
      <c r="C20" s="62">
        <v>478.13583432269229</v>
      </c>
      <c r="D20" s="62">
        <v>255.07921880381559</v>
      </c>
      <c r="E20" s="62">
        <v>280.5034819928901</v>
      </c>
      <c r="F20" s="62">
        <v>10.613991763675035</v>
      </c>
      <c r="G20" s="62"/>
      <c r="H20" s="62"/>
      <c r="I20" s="62">
        <v>1.7650609461101576</v>
      </c>
      <c r="J20" s="62">
        <v>61.565855269750998</v>
      </c>
      <c r="K20" s="62">
        <f t="shared" si="0"/>
        <v>1087.6634430989343</v>
      </c>
    </row>
    <row r="21" spans="2:11" x14ac:dyDescent="0.2">
      <c r="B21" s="60">
        <v>2035</v>
      </c>
      <c r="C21" s="62">
        <v>492.0946431106459</v>
      </c>
      <c r="D21" s="62">
        <v>259.55640639879095</v>
      </c>
      <c r="E21" s="62">
        <v>283.60012450918214</v>
      </c>
      <c r="F21" s="62">
        <v>10.674355615489944</v>
      </c>
      <c r="G21" s="62"/>
      <c r="H21" s="62"/>
      <c r="I21" s="62">
        <v>1.7821720425711991</v>
      </c>
      <c r="J21" s="62">
        <v>62.862462100600816</v>
      </c>
      <c r="K21" s="62">
        <f t="shared" si="0"/>
        <v>1110.5701637772811</v>
      </c>
    </row>
    <row r="22" spans="2:11" x14ac:dyDescent="0.2">
      <c r="B22" s="60">
        <v>2036</v>
      </c>
      <c r="C22" s="62">
        <v>496.56508567005949</v>
      </c>
      <c r="D22" s="62">
        <v>266.86833553545489</v>
      </c>
      <c r="E22" s="62">
        <v>289.35960169249682</v>
      </c>
      <c r="F22" s="62">
        <v>10.83117599760411</v>
      </c>
      <c r="G22" s="62"/>
      <c r="H22" s="62"/>
      <c r="I22" s="62">
        <v>1.8096842631203731</v>
      </c>
      <c r="J22" s="62">
        <v>63.926032989524138</v>
      </c>
      <c r="K22" s="62">
        <f t="shared" si="0"/>
        <v>1129.3599161482598</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H1" zoomScale="87" zoomScaleNormal="87" workbookViewId="0">
      <selection activeCell="E8" sqref="E8:T91"/>
    </sheetView>
  </sheetViews>
  <sheetFormatPr defaultColWidth="9.33203125" defaultRowHeight="16.5" customHeight="1" x14ac:dyDescent="0.25"/>
  <cols>
    <col min="1" max="1" width="5" style="88" customWidth="1"/>
    <col min="2" max="2" width="26" style="91" customWidth="1"/>
    <col min="3" max="3" width="21" style="91" customWidth="1"/>
    <col min="4" max="5" width="15.5" style="88" customWidth="1"/>
    <col min="6" max="20" width="15.6640625" style="88" customWidth="1"/>
    <col min="21" max="16384" width="9.33203125" style="88"/>
  </cols>
  <sheetData>
    <row r="1" spans="2:20" ht="16.5" customHeight="1" x14ac:dyDescent="0.25">
      <c r="B1" s="154" t="s">
        <v>57</v>
      </c>
      <c r="C1" s="154"/>
      <c r="D1" s="154"/>
      <c r="E1" s="154"/>
      <c r="F1" s="154"/>
      <c r="G1" s="154"/>
      <c r="H1" s="154"/>
      <c r="I1" s="154"/>
      <c r="J1" s="154"/>
      <c r="K1" s="154"/>
      <c r="L1" s="154"/>
      <c r="M1" s="154"/>
      <c r="N1" s="154"/>
      <c r="O1" s="154"/>
      <c r="P1" s="154"/>
      <c r="Q1" s="154"/>
      <c r="R1" s="154"/>
      <c r="S1" s="154"/>
      <c r="T1" s="154"/>
    </row>
    <row r="2" spans="2:20" ht="16.5" customHeight="1" x14ac:dyDescent="0.25">
      <c r="B2" s="155" t="str">
        <f>'FormsList&amp;FilerInfo'!B2</f>
        <v>CCA Name</v>
      </c>
      <c r="C2" s="155"/>
      <c r="D2" s="155"/>
      <c r="E2" s="155"/>
      <c r="F2" s="155"/>
      <c r="G2" s="155"/>
      <c r="H2" s="155"/>
      <c r="I2" s="155"/>
      <c r="J2" s="155"/>
      <c r="K2" s="155"/>
      <c r="L2" s="155"/>
      <c r="M2" s="155"/>
      <c r="N2" s="155"/>
      <c r="O2" s="155"/>
      <c r="P2" s="155"/>
      <c r="Q2" s="155"/>
      <c r="R2" s="155"/>
      <c r="S2" s="155"/>
      <c r="T2" s="155"/>
    </row>
    <row r="3" spans="2:20" ht="16.5" customHeight="1" x14ac:dyDescent="0.25">
      <c r="B3" s="89"/>
      <c r="C3" s="89"/>
      <c r="D3" s="89"/>
      <c r="E3" s="89"/>
      <c r="F3" s="89"/>
      <c r="G3" s="89"/>
      <c r="H3" s="89"/>
      <c r="I3" s="89"/>
      <c r="J3" s="89"/>
      <c r="K3" s="89"/>
      <c r="L3" s="90"/>
    </row>
    <row r="4" spans="2:20" ht="16.5" customHeight="1" x14ac:dyDescent="0.25">
      <c r="B4" s="156" t="s">
        <v>58</v>
      </c>
      <c r="C4" s="156"/>
      <c r="D4" s="156"/>
      <c r="E4" s="156"/>
      <c r="F4" s="156"/>
      <c r="G4" s="156"/>
      <c r="H4" s="156"/>
      <c r="I4" s="156"/>
      <c r="J4" s="156"/>
      <c r="K4" s="156"/>
      <c r="L4" s="156"/>
      <c r="M4" s="156"/>
      <c r="N4" s="156"/>
      <c r="O4" s="156"/>
      <c r="P4" s="156"/>
      <c r="Q4" s="156"/>
      <c r="R4" s="156"/>
      <c r="S4" s="156"/>
      <c r="T4" s="156"/>
    </row>
    <row r="6" spans="2:20" ht="33.75" customHeight="1" x14ac:dyDescent="0.25">
      <c r="D6" s="92"/>
      <c r="E6" s="157" t="s">
        <v>59</v>
      </c>
      <c r="F6" s="158"/>
      <c r="G6" s="158"/>
      <c r="H6" s="158"/>
      <c r="I6" s="158"/>
      <c r="J6" s="159"/>
      <c r="K6" s="160" t="s">
        <v>60</v>
      </c>
      <c r="L6" s="160"/>
      <c r="M6" s="160"/>
      <c r="N6" s="160"/>
      <c r="O6" s="160"/>
      <c r="P6" s="160" t="s">
        <v>61</v>
      </c>
      <c r="Q6" s="160"/>
      <c r="R6" s="160"/>
      <c r="S6" s="160"/>
      <c r="T6" s="160"/>
    </row>
    <row r="7" spans="2:20" ht="16.5" customHeight="1" x14ac:dyDescent="0.25">
      <c r="B7" s="93" t="s">
        <v>62</v>
      </c>
      <c r="C7" s="94" t="s">
        <v>63</v>
      </c>
      <c r="D7" s="95" t="s">
        <v>64</v>
      </c>
      <c r="E7" s="96" t="s">
        <v>65</v>
      </c>
      <c r="F7" s="97" t="s">
        <v>66</v>
      </c>
      <c r="G7" s="98" t="s">
        <v>67</v>
      </c>
      <c r="H7" s="98" t="s">
        <v>68</v>
      </c>
      <c r="I7" s="98" t="s">
        <v>69</v>
      </c>
      <c r="J7" s="98" t="s">
        <v>49</v>
      </c>
      <c r="K7" s="98" t="s">
        <v>66</v>
      </c>
      <c r="L7" s="98" t="s">
        <v>67</v>
      </c>
      <c r="M7" s="98" t="s">
        <v>68</v>
      </c>
      <c r="N7" s="98" t="s">
        <v>69</v>
      </c>
      <c r="O7" s="98" t="s">
        <v>49</v>
      </c>
      <c r="P7" s="98" t="s">
        <v>66</v>
      </c>
      <c r="Q7" s="98" t="s">
        <v>67</v>
      </c>
      <c r="R7" s="98" t="s">
        <v>68</v>
      </c>
      <c r="S7" s="98" t="s">
        <v>69</v>
      </c>
      <c r="T7" s="98" t="s">
        <v>49</v>
      </c>
    </row>
    <row r="8" spans="2:20" ht="16.5" customHeight="1" x14ac:dyDescent="0.25">
      <c r="B8" s="99"/>
      <c r="C8" s="99" t="s">
        <v>70</v>
      </c>
      <c r="D8" s="100">
        <v>2025</v>
      </c>
      <c r="E8" s="100" t="s">
        <v>71</v>
      </c>
      <c r="F8" s="101">
        <v>6182.7193666564417</v>
      </c>
      <c r="G8" s="101">
        <v>22030.510939574655</v>
      </c>
      <c r="H8" s="101"/>
      <c r="I8" s="101"/>
      <c r="J8" s="101">
        <v>28213.230306231097</v>
      </c>
      <c r="K8" s="102">
        <v>5511.1266277195218</v>
      </c>
      <c r="L8" s="102">
        <v>19637.465047522463</v>
      </c>
      <c r="M8" s="102"/>
      <c r="N8" s="102"/>
      <c r="O8" s="102">
        <v>25148.591675241983</v>
      </c>
      <c r="P8" s="103">
        <v>0.5783095397096335</v>
      </c>
      <c r="Q8" s="103">
        <v>2.0606554956615137</v>
      </c>
      <c r="R8" s="103"/>
      <c r="S8" s="103"/>
      <c r="T8" s="104">
        <v>2.6389650353711471</v>
      </c>
    </row>
    <row r="9" spans="2:20" ht="16.5" customHeight="1" x14ac:dyDescent="0.25">
      <c r="B9" s="99"/>
      <c r="C9" s="99" t="s">
        <v>70</v>
      </c>
      <c r="D9" s="100">
        <v>2026</v>
      </c>
      <c r="E9" s="105" t="s">
        <v>71</v>
      </c>
      <c r="F9" s="101">
        <v>18548.169366656453</v>
      </c>
      <c r="G9" s="101">
        <v>39549.240630487882</v>
      </c>
      <c r="H9" s="101"/>
      <c r="I9" s="101"/>
      <c r="J9" s="101">
        <v>58097.409997144336</v>
      </c>
      <c r="K9" s="102">
        <v>21229.864962728439</v>
      </c>
      <c r="L9" s="102">
        <v>51987.903502796631</v>
      </c>
      <c r="M9" s="102"/>
      <c r="N9" s="102"/>
      <c r="O9" s="102">
        <v>73217.768465525063</v>
      </c>
      <c r="P9" s="103">
        <v>2.0240844428294875</v>
      </c>
      <c r="Q9" s="103">
        <v>4.7296227972277354</v>
      </c>
      <c r="R9" s="103"/>
      <c r="S9" s="103"/>
      <c r="T9" s="104">
        <v>6.7537072400572224</v>
      </c>
    </row>
    <row r="10" spans="2:20" ht="16.5" customHeight="1" x14ac:dyDescent="0.25">
      <c r="B10" s="99"/>
      <c r="C10" s="99" t="s">
        <v>70</v>
      </c>
      <c r="D10" s="100">
        <v>2027</v>
      </c>
      <c r="E10" s="105" t="s">
        <v>71</v>
      </c>
      <c r="F10" s="101">
        <v>30913.609366656456</v>
      </c>
      <c r="G10" s="101">
        <v>43038.609459568863</v>
      </c>
      <c r="H10" s="101"/>
      <c r="I10" s="101"/>
      <c r="J10" s="101">
        <v>73952.218826225318</v>
      </c>
      <c r="K10" s="102">
        <v>41645.077979020105</v>
      </c>
      <c r="L10" s="102">
        <v>68405.700287118016</v>
      </c>
      <c r="M10" s="102"/>
      <c r="N10" s="102"/>
      <c r="O10" s="102">
        <v>110050.77826613812</v>
      </c>
      <c r="P10" s="103">
        <v>3.7590137073626737</v>
      </c>
      <c r="Q10" s="103">
        <v>5.8753257012847335</v>
      </c>
      <c r="R10" s="103"/>
      <c r="S10" s="103"/>
      <c r="T10" s="104">
        <v>9.6343394086474063</v>
      </c>
    </row>
    <row r="11" spans="2:20" ht="16.5" customHeight="1" x14ac:dyDescent="0.25">
      <c r="B11" s="99"/>
      <c r="C11" s="99" t="s">
        <v>70</v>
      </c>
      <c r="D11" s="100">
        <v>2028</v>
      </c>
      <c r="E11" s="105" t="s">
        <v>71</v>
      </c>
      <c r="F11" s="101">
        <v>30913.609366656456</v>
      </c>
      <c r="G11" s="101">
        <v>46539.818448513775</v>
      </c>
      <c r="H11" s="101"/>
      <c r="I11" s="101"/>
      <c r="J11" s="101">
        <v>77453.427815170231</v>
      </c>
      <c r="K11" s="102">
        <v>51038.029014646781</v>
      </c>
      <c r="L11" s="102">
        <v>74177.163873239057</v>
      </c>
      <c r="M11" s="102"/>
      <c r="N11" s="102"/>
      <c r="O11" s="102">
        <v>125215.19288788585</v>
      </c>
      <c r="P11" s="103">
        <v>4.3373233063130066</v>
      </c>
      <c r="Q11" s="103">
        <v>6.3660078784342451</v>
      </c>
      <c r="R11" s="103"/>
      <c r="S11" s="103"/>
      <c r="T11" s="104">
        <v>10.703331184747253</v>
      </c>
    </row>
    <row r="12" spans="2:20" ht="16.5" customHeight="1" x14ac:dyDescent="0.25">
      <c r="B12" s="99"/>
      <c r="C12" s="99" t="s">
        <v>70</v>
      </c>
      <c r="D12" s="100">
        <v>2029</v>
      </c>
      <c r="E12" s="105" t="s">
        <v>71</v>
      </c>
      <c r="F12" s="101">
        <v>37096.329366656428</v>
      </c>
      <c r="G12" s="101">
        <v>51257.249153477198</v>
      </c>
      <c r="H12" s="101"/>
      <c r="I12" s="101"/>
      <c r="J12" s="101">
        <v>88353.578520133626</v>
      </c>
      <c r="K12" s="102">
        <v>56549.156206913387</v>
      </c>
      <c r="L12" s="102">
        <v>81041.732046322242</v>
      </c>
      <c r="M12" s="102"/>
      <c r="N12" s="102"/>
      <c r="O12" s="102">
        <v>137590.88825323564</v>
      </c>
      <c r="P12" s="103">
        <v>4.9156329052633367</v>
      </c>
      <c r="Q12" s="103">
        <v>6.9710048445239918</v>
      </c>
      <c r="R12" s="103"/>
      <c r="S12" s="103"/>
      <c r="T12" s="104">
        <v>11.886637749787329</v>
      </c>
    </row>
    <row r="13" spans="2:20" ht="16.5" customHeight="1" x14ac:dyDescent="0.25">
      <c r="B13" s="99"/>
      <c r="C13" s="99" t="s">
        <v>70</v>
      </c>
      <c r="D13" s="100">
        <v>2030</v>
      </c>
      <c r="E13" s="105" t="s">
        <v>71</v>
      </c>
      <c r="F13" s="101">
        <v>43279.049366656458</v>
      </c>
      <c r="G13" s="101">
        <v>55760.960733629297</v>
      </c>
      <c r="H13" s="101"/>
      <c r="I13" s="101"/>
      <c r="J13" s="101">
        <v>99040.010100285755</v>
      </c>
      <c r="K13" s="102">
        <v>66756.758916993436</v>
      </c>
      <c r="L13" s="102">
        <v>88639.654185501204</v>
      </c>
      <c r="M13" s="102"/>
      <c r="N13" s="102"/>
      <c r="O13" s="102">
        <v>155396.41310249464</v>
      </c>
      <c r="P13" s="103">
        <v>5.7830973036888382</v>
      </c>
      <c r="Q13" s="103">
        <v>7.61289180806713</v>
      </c>
      <c r="R13" s="103"/>
      <c r="S13" s="103"/>
      <c r="T13" s="104">
        <v>13.395989111755968</v>
      </c>
    </row>
    <row r="14" spans="2:20" ht="16.5" customHeight="1" x14ac:dyDescent="0.25">
      <c r="B14" s="99"/>
      <c r="C14" s="99" t="s">
        <v>70</v>
      </c>
      <c r="D14" s="100">
        <v>2031</v>
      </c>
      <c r="E14" s="105" t="s">
        <v>71</v>
      </c>
      <c r="F14" s="101">
        <v>49461.76936665643</v>
      </c>
      <c r="G14" s="101">
        <v>60533.865159861947</v>
      </c>
      <c r="H14" s="101"/>
      <c r="I14" s="101"/>
      <c r="J14" s="101">
        <v>109995.63452651838</v>
      </c>
      <c r="K14" s="102">
        <v>76964.361627073362</v>
      </c>
      <c r="L14" s="102">
        <v>96315.184461007389</v>
      </c>
      <c r="M14" s="102"/>
      <c r="N14" s="102"/>
      <c r="O14" s="102">
        <v>173279.54608808074</v>
      </c>
      <c r="P14" s="103">
        <v>6.6505617021143353</v>
      </c>
      <c r="Q14" s="103">
        <v>8.269962848550243</v>
      </c>
      <c r="R14" s="103"/>
      <c r="S14" s="103"/>
      <c r="T14" s="104">
        <v>14.920524550664577</v>
      </c>
    </row>
    <row r="15" spans="2:20" ht="16.5" customHeight="1" x14ac:dyDescent="0.25">
      <c r="B15" s="99"/>
      <c r="C15" s="99" t="s">
        <v>70</v>
      </c>
      <c r="D15" s="100">
        <v>2032</v>
      </c>
      <c r="E15" s="105" t="s">
        <v>71</v>
      </c>
      <c r="F15" s="101">
        <v>55644.48936665646</v>
      </c>
      <c r="G15" s="101">
        <v>65863.783748690475</v>
      </c>
      <c r="H15" s="101"/>
      <c r="I15" s="101"/>
      <c r="J15" s="101">
        <v>121508.27311534694</v>
      </c>
      <c r="K15" s="102">
        <v>87171.964337153462</v>
      </c>
      <c r="L15" s="102">
        <v>104691.70613013113</v>
      </c>
      <c r="M15" s="102"/>
      <c r="N15" s="102"/>
      <c r="O15" s="102">
        <v>191863.6704672846</v>
      </c>
      <c r="P15" s="103">
        <v>0.48779424179829523</v>
      </c>
      <c r="Q15" s="103">
        <v>0.58341264895246625</v>
      </c>
      <c r="R15" s="103"/>
      <c r="S15" s="103"/>
      <c r="T15" s="104">
        <v>1.0712068907507615</v>
      </c>
    </row>
    <row r="16" spans="2:20" ht="16.5" customHeight="1" x14ac:dyDescent="0.25">
      <c r="B16" s="99"/>
      <c r="C16" s="99" t="s">
        <v>70</v>
      </c>
      <c r="D16" s="100">
        <v>2033</v>
      </c>
      <c r="E16" s="105" t="s">
        <v>71</v>
      </c>
      <c r="F16" s="101">
        <v>61827.219366656442</v>
      </c>
      <c r="G16" s="101">
        <v>70775.434145341045</v>
      </c>
      <c r="H16" s="101"/>
      <c r="I16" s="101"/>
      <c r="J16" s="101">
        <v>132602.65351199749</v>
      </c>
      <c r="K16" s="102">
        <v>97379.575960991817</v>
      </c>
      <c r="L16" s="102">
        <v>113118.5089328231</v>
      </c>
      <c r="M16" s="102"/>
      <c r="N16" s="102"/>
      <c r="O16" s="102">
        <v>210498.08489381493</v>
      </c>
      <c r="P16" s="103">
        <v>0.54407824362584289</v>
      </c>
      <c r="Q16" s="103">
        <v>0.62939472522070494</v>
      </c>
      <c r="R16" s="103"/>
      <c r="S16" s="103"/>
      <c r="T16" s="104">
        <v>1.1734729688465477</v>
      </c>
    </row>
    <row r="17" spans="2:20" ht="16.5" customHeight="1" x14ac:dyDescent="0.25">
      <c r="B17" s="99"/>
      <c r="C17" s="99" t="s">
        <v>70</v>
      </c>
      <c r="D17" s="100">
        <v>2034</v>
      </c>
      <c r="E17" s="105" t="s">
        <v>71</v>
      </c>
      <c r="F17" s="101">
        <v>61827.219366656442</v>
      </c>
      <c r="G17" s="101">
        <v>75725.977987457241</v>
      </c>
      <c r="H17" s="101"/>
      <c r="I17" s="101"/>
      <c r="J17" s="101">
        <v>137553.19735411368</v>
      </c>
      <c r="K17" s="102">
        <v>102076.05907493673</v>
      </c>
      <c r="L17" s="102">
        <v>121262.25838690187</v>
      </c>
      <c r="M17" s="102"/>
      <c r="N17" s="102"/>
      <c r="O17" s="102">
        <v>223338.3174618386</v>
      </c>
      <c r="P17" s="103">
        <v>0.56283958768327746</v>
      </c>
      <c r="Q17" s="103">
        <v>0.67434361924779507</v>
      </c>
      <c r="R17" s="103"/>
      <c r="S17" s="103"/>
      <c r="T17" s="104">
        <v>1.2371832069310726</v>
      </c>
    </row>
    <row r="18" spans="2:20" ht="16.5" customHeight="1" x14ac:dyDescent="0.25">
      <c r="B18" s="99"/>
      <c r="C18" s="99" t="s">
        <v>70</v>
      </c>
      <c r="D18" s="100">
        <v>2035</v>
      </c>
      <c r="E18" s="105" t="s">
        <v>71</v>
      </c>
      <c r="F18" s="101">
        <v>68009.939366656414</v>
      </c>
      <c r="G18" s="101">
        <v>80927.636361713056</v>
      </c>
      <c r="H18" s="101"/>
      <c r="I18" s="101"/>
      <c r="J18" s="101">
        <v>148937.57572836947</v>
      </c>
      <c r="K18" s="102">
        <v>107587.18626720339</v>
      </c>
      <c r="L18" s="102">
        <v>129659.38923960169</v>
      </c>
      <c r="M18" s="102"/>
      <c r="N18" s="102"/>
      <c r="O18" s="102">
        <v>237246.57550680509</v>
      </c>
      <c r="P18" s="103">
        <v>0.60036221510863264</v>
      </c>
      <c r="Q18" s="103">
        <v>0.72093453639130001</v>
      </c>
      <c r="R18" s="103"/>
      <c r="S18" s="103"/>
      <c r="T18" s="104">
        <v>1.3212967514999328</v>
      </c>
    </row>
    <row r="19" spans="2:20" ht="16.5" customHeight="1" x14ac:dyDescent="0.25">
      <c r="B19" s="99"/>
      <c r="C19" s="99" t="s">
        <v>70</v>
      </c>
      <c r="D19" s="100">
        <v>2036</v>
      </c>
      <c r="E19" s="105" t="s">
        <v>71</v>
      </c>
      <c r="F19" s="101">
        <v>68009.939366656414</v>
      </c>
      <c r="G19" s="101">
        <v>85278.325559058081</v>
      </c>
      <c r="H19" s="101"/>
      <c r="I19" s="101"/>
      <c r="J19" s="101">
        <v>153288.26492571449</v>
      </c>
      <c r="K19" s="102">
        <v>112283.66178501664</v>
      </c>
      <c r="L19" s="102">
        <v>137488.73663804604</v>
      </c>
      <c r="M19" s="102"/>
      <c r="N19" s="102"/>
      <c r="O19" s="102">
        <v>249772.3984230627</v>
      </c>
      <c r="P19" s="103">
        <v>0.61912352882131039</v>
      </c>
      <c r="Q19" s="103">
        <v>0.76312296387646616</v>
      </c>
      <c r="R19" s="103"/>
      <c r="S19" s="103"/>
      <c r="T19" s="104">
        <v>1.3822464926977767</v>
      </c>
    </row>
    <row r="20" spans="2:20" ht="16.5" customHeight="1" x14ac:dyDescent="0.25">
      <c r="B20" s="99"/>
      <c r="C20" s="99" t="s">
        <v>72</v>
      </c>
      <c r="D20" s="100">
        <v>2025</v>
      </c>
      <c r="E20" s="105" t="s">
        <v>73</v>
      </c>
      <c r="F20" s="101">
        <v>1179.9870668984131</v>
      </c>
      <c r="G20" s="101">
        <v>4.9874006368965738</v>
      </c>
      <c r="H20" s="101">
        <v>4.9874006368965738</v>
      </c>
      <c r="I20" s="101"/>
      <c r="J20" s="101">
        <v>1189.9618681722063</v>
      </c>
      <c r="K20" s="102">
        <v>2242.0700557044038</v>
      </c>
      <c r="L20" s="102">
        <v>284.29383518191253</v>
      </c>
      <c r="M20" s="102">
        <v>284.29383518191253</v>
      </c>
      <c r="N20" s="102"/>
      <c r="O20" s="102">
        <v>2810.6577260682288</v>
      </c>
      <c r="P20" s="103">
        <v>1.2295353609812052</v>
      </c>
      <c r="Q20" s="103">
        <v>0.14435445691844312</v>
      </c>
      <c r="R20" s="103">
        <v>0.14435445691844312</v>
      </c>
      <c r="S20" s="103"/>
      <c r="T20" s="104">
        <v>1.5182442748180915</v>
      </c>
    </row>
    <row r="21" spans="2:20" ht="16.5" customHeight="1" x14ac:dyDescent="0.25">
      <c r="B21" s="99"/>
      <c r="C21" s="99" t="s">
        <v>72</v>
      </c>
      <c r="D21" s="100">
        <v>2026</v>
      </c>
      <c r="E21" s="105" t="s">
        <v>73</v>
      </c>
      <c r="F21" s="101">
        <v>2124.7658946695037</v>
      </c>
      <c r="G21" s="101">
        <v>9.6293662736689996</v>
      </c>
      <c r="H21" s="101">
        <v>9.6293662736689996</v>
      </c>
      <c r="I21" s="101"/>
      <c r="J21" s="101">
        <v>2144.0246272168415</v>
      </c>
      <c r="K21" s="102">
        <v>4037.2255946349292</v>
      </c>
      <c r="L21" s="102">
        <v>548.89704429604058</v>
      </c>
      <c r="M21" s="102">
        <v>548.89704429604058</v>
      </c>
      <c r="N21" s="102"/>
      <c r="O21" s="102">
        <v>5135.0196832270103</v>
      </c>
      <c r="P21" s="103">
        <v>2.2139859618715074</v>
      </c>
      <c r="Q21" s="103">
        <v>0.27871070325106662</v>
      </c>
      <c r="R21" s="103">
        <v>0.27871070325106662</v>
      </c>
      <c r="S21" s="103"/>
      <c r="T21" s="104">
        <v>2.7714073683736404</v>
      </c>
    </row>
    <row r="22" spans="2:20" ht="16.5" customHeight="1" x14ac:dyDescent="0.25">
      <c r="B22" s="99"/>
      <c r="C22" s="99" t="s">
        <v>72</v>
      </c>
      <c r="D22" s="100">
        <v>2027</v>
      </c>
      <c r="E22" s="105" t="s">
        <v>73</v>
      </c>
      <c r="F22" s="101">
        <v>2902.5600255644013</v>
      </c>
      <c r="G22" s="101">
        <v>13.169609658313313</v>
      </c>
      <c r="H22" s="101">
        <v>13.169609658313313</v>
      </c>
      <c r="I22" s="101"/>
      <c r="J22" s="101">
        <v>2928.8992448810277</v>
      </c>
      <c r="K22" s="102">
        <v>5515.0968182287816</v>
      </c>
      <c r="L22" s="102">
        <v>750.69943447342291</v>
      </c>
      <c r="M22" s="102">
        <v>750.69943447342291</v>
      </c>
      <c r="N22" s="102"/>
      <c r="O22" s="102">
        <v>7016.4956871756276</v>
      </c>
      <c r="P22" s="103">
        <v>3.0244400882990226</v>
      </c>
      <c r="Q22" s="103">
        <v>0.381178892264942</v>
      </c>
      <c r="R22" s="103">
        <v>0.381178892264942</v>
      </c>
      <c r="S22" s="103"/>
      <c r="T22" s="104">
        <v>3.7867978728289069</v>
      </c>
    </row>
    <row r="23" spans="2:20" ht="16.5" customHeight="1" x14ac:dyDescent="0.25">
      <c r="B23" s="99"/>
      <c r="C23" s="99" t="s">
        <v>72</v>
      </c>
      <c r="D23" s="100">
        <v>2028</v>
      </c>
      <c r="E23" s="105" t="s">
        <v>73</v>
      </c>
      <c r="F23" s="101">
        <v>3324.711064037022</v>
      </c>
      <c r="G23" s="101">
        <v>15.755984416748724</v>
      </c>
      <c r="H23" s="101">
        <v>15.755984416748724</v>
      </c>
      <c r="I23" s="101"/>
      <c r="J23" s="101">
        <v>3356.2230328705191</v>
      </c>
      <c r="K23" s="102">
        <v>6317.2176455627941</v>
      </c>
      <c r="L23" s="102">
        <v>898.12901810335063</v>
      </c>
      <c r="M23" s="102">
        <v>898.12901810335063</v>
      </c>
      <c r="N23" s="102"/>
      <c r="O23" s="102">
        <v>8113.4756817694961</v>
      </c>
      <c r="P23" s="103">
        <v>3.4643174768210363</v>
      </c>
      <c r="Q23" s="103">
        <v>0.45603847360265376</v>
      </c>
      <c r="R23" s="103">
        <v>0.45603847360265376</v>
      </c>
      <c r="S23" s="103"/>
      <c r="T23" s="104">
        <v>4.3763944240263442</v>
      </c>
    </row>
    <row r="24" spans="2:20" ht="16.5" customHeight="1" x14ac:dyDescent="0.25">
      <c r="B24" s="99"/>
      <c r="C24" s="99" t="s">
        <v>72</v>
      </c>
      <c r="D24" s="100">
        <v>2029</v>
      </c>
      <c r="E24" s="105" t="s">
        <v>73</v>
      </c>
      <c r="F24" s="101">
        <v>3482.6602875890921</v>
      </c>
      <c r="G24" s="101">
        <v>17.829924036431819</v>
      </c>
      <c r="H24" s="101">
        <v>17.829924036431819</v>
      </c>
      <c r="I24" s="101"/>
      <c r="J24" s="101">
        <v>3518.3201356619556</v>
      </c>
      <c r="K24" s="102">
        <v>6617.3338369874118</v>
      </c>
      <c r="L24" s="102">
        <v>1016.3485659883811</v>
      </c>
      <c r="M24" s="102">
        <v>1016.3485659883811</v>
      </c>
      <c r="N24" s="102"/>
      <c r="O24" s="102">
        <v>8650.0309689641745</v>
      </c>
      <c r="P24" s="103">
        <v>3.6288990735560405</v>
      </c>
      <c r="Q24" s="103">
        <v>0.51606622137695068</v>
      </c>
      <c r="R24" s="103">
        <v>0.51606622137695068</v>
      </c>
      <c r="S24" s="103"/>
      <c r="T24" s="104">
        <v>4.6610315163099418</v>
      </c>
    </row>
    <row r="25" spans="2:20" ht="16.5" customHeight="1" x14ac:dyDescent="0.25">
      <c r="B25" s="99"/>
      <c r="C25" s="99" t="s">
        <v>72</v>
      </c>
      <c r="D25" s="100">
        <v>2030</v>
      </c>
      <c r="E25" s="105" t="s">
        <v>73</v>
      </c>
      <c r="F25" s="102">
        <v>3517.8300097051406</v>
      </c>
      <c r="G25" s="102">
        <v>19.538750295706535</v>
      </c>
      <c r="H25" s="102">
        <v>19.538750295706535</v>
      </c>
      <c r="I25" s="102"/>
      <c r="J25" s="102">
        <v>3556.9075102965535</v>
      </c>
      <c r="K25" s="102">
        <v>6684.1591294298914</v>
      </c>
      <c r="L25" s="102">
        <v>1113.7557739264746</v>
      </c>
      <c r="M25" s="102">
        <v>1113.7557739264746</v>
      </c>
      <c r="N25" s="102"/>
      <c r="O25" s="102">
        <v>8911.6706772828402</v>
      </c>
      <c r="P25" s="103">
        <v>3.665545591293923</v>
      </c>
      <c r="Q25" s="103">
        <v>0.5655261915266665</v>
      </c>
      <c r="R25" s="103">
        <v>0.5655261915266665</v>
      </c>
      <c r="S25" s="103"/>
      <c r="T25" s="104">
        <v>4.7965979743472564</v>
      </c>
    </row>
    <row r="26" spans="2:20" ht="16.5" customHeight="1" x14ac:dyDescent="0.25">
      <c r="B26" s="99"/>
      <c r="C26" s="99" t="s">
        <v>72</v>
      </c>
      <c r="D26" s="100">
        <v>2031</v>
      </c>
      <c r="E26" s="105" t="s">
        <v>73</v>
      </c>
      <c r="F26" s="102">
        <v>3553.12850725314</v>
      </c>
      <c r="G26" s="102">
        <v>21.356073460332041</v>
      </c>
      <c r="H26" s="102">
        <v>21.356073460332041</v>
      </c>
      <c r="I26" s="102"/>
      <c r="J26" s="102">
        <v>3595.8406541738041</v>
      </c>
      <c r="K26" s="102">
        <v>6751.2291055201804</v>
      </c>
      <c r="L26" s="102">
        <v>1217.3475664955608</v>
      </c>
      <c r="M26" s="102">
        <v>1217.3475664955608</v>
      </c>
      <c r="N26" s="102"/>
      <c r="O26" s="102">
        <v>9185.9242385113012</v>
      </c>
      <c r="P26" s="103">
        <v>3.7023262918136788</v>
      </c>
      <c r="Q26" s="103">
        <v>0.61812647724144354</v>
      </c>
      <c r="R26" s="103">
        <v>0.61812647724144354</v>
      </c>
      <c r="S26" s="103"/>
      <c r="T26" s="104">
        <v>4.9385792462965661</v>
      </c>
    </row>
    <row r="27" spans="2:20" ht="16.5" customHeight="1" x14ac:dyDescent="0.25">
      <c r="B27" s="99"/>
      <c r="C27" s="99" t="s">
        <v>72</v>
      </c>
      <c r="D27" s="100">
        <v>2032</v>
      </c>
      <c r="E27" s="105" t="s">
        <v>73</v>
      </c>
      <c r="F27" s="102">
        <v>3588.5562517498047</v>
      </c>
      <c r="G27" s="102">
        <v>23.118350400919276</v>
      </c>
      <c r="H27" s="102">
        <v>23.118350400919276</v>
      </c>
      <c r="I27" s="102"/>
      <c r="J27" s="102">
        <v>3634.7929525516429</v>
      </c>
      <c r="K27" s="102">
        <v>6818.5446611778452</v>
      </c>
      <c r="L27" s="102">
        <v>1317.8015918621577</v>
      </c>
      <c r="M27" s="102">
        <v>1317.8015918621577</v>
      </c>
      <c r="N27" s="102"/>
      <c r="O27" s="102">
        <v>9454.1478449021597</v>
      </c>
      <c r="P27" s="103">
        <v>6.9783299889449681</v>
      </c>
      <c r="Q27" s="103">
        <v>0.40028522749473461</v>
      </c>
      <c r="R27" s="103">
        <v>0.40028522749473461</v>
      </c>
      <c r="S27" s="103"/>
      <c r="T27" s="104">
        <v>7.7789004439344369</v>
      </c>
    </row>
    <row r="28" spans="2:20" ht="16.5" customHeight="1" x14ac:dyDescent="0.25">
      <c r="B28" s="99"/>
      <c r="C28" s="99" t="s">
        <v>72</v>
      </c>
      <c r="D28" s="100">
        <v>2033</v>
      </c>
      <c r="E28" s="105" t="s">
        <v>73</v>
      </c>
      <c r="F28" s="102">
        <v>3624.1137164383335</v>
      </c>
      <c r="G28" s="102">
        <v>24.963861487032972</v>
      </c>
      <c r="H28" s="102">
        <v>24.963861487032972</v>
      </c>
      <c r="I28" s="102"/>
      <c r="J28" s="102">
        <v>3674.0414394123991</v>
      </c>
      <c r="K28" s="102">
        <v>6886.1066956028953</v>
      </c>
      <c r="L28" s="102">
        <v>1423.0001637716482</v>
      </c>
      <c r="M28" s="102">
        <v>1423.0001637716482</v>
      </c>
      <c r="N28" s="102"/>
      <c r="O28" s="102">
        <v>9732.1070231461927</v>
      </c>
      <c r="P28" s="103">
        <v>7.0474752676474539</v>
      </c>
      <c r="Q28" s="103">
        <v>0.43223953271712207</v>
      </c>
      <c r="R28" s="103">
        <v>0.43223953271712207</v>
      </c>
      <c r="S28" s="103"/>
      <c r="T28" s="104">
        <v>7.9119543330816979</v>
      </c>
    </row>
    <row r="29" spans="2:20" ht="16.5" customHeight="1" x14ac:dyDescent="0.25">
      <c r="B29" s="99"/>
      <c r="C29" s="99" t="s">
        <v>72</v>
      </c>
      <c r="D29" s="100">
        <v>2034</v>
      </c>
      <c r="E29" s="105" t="s">
        <v>73</v>
      </c>
      <c r="F29" s="102">
        <v>3659.8013762947166</v>
      </c>
      <c r="G29" s="102">
        <v>26.655668623899736</v>
      </c>
      <c r="H29" s="102">
        <v>26.655668623899736</v>
      </c>
      <c r="I29" s="102"/>
      <c r="J29" s="102">
        <v>3713.1127135425158</v>
      </c>
      <c r="K29" s="102">
        <v>6953.9161112878392</v>
      </c>
      <c r="L29" s="102">
        <v>1519.4372407872354</v>
      </c>
      <c r="M29" s="102">
        <v>1519.4372407872354</v>
      </c>
      <c r="N29" s="102"/>
      <c r="O29" s="102">
        <v>9992.7905928623113</v>
      </c>
      <c r="P29" s="103">
        <v>7.1168737247260205</v>
      </c>
      <c r="Q29" s="103">
        <v>0.46153251395989298</v>
      </c>
      <c r="R29" s="103">
        <v>0.46153251395989298</v>
      </c>
      <c r="S29" s="103"/>
      <c r="T29" s="104">
        <v>8.0399387526458064</v>
      </c>
    </row>
    <row r="30" spans="2:20" ht="16.5" customHeight="1" x14ac:dyDescent="0.25">
      <c r="B30" s="99"/>
      <c r="C30" s="99" t="s">
        <v>72</v>
      </c>
      <c r="D30" s="100">
        <v>2035</v>
      </c>
      <c r="E30" s="105" t="s">
        <v>73</v>
      </c>
      <c r="F30" s="102">
        <v>3695.6197080340944</v>
      </c>
      <c r="G30" s="102">
        <v>28.375359250884898</v>
      </c>
      <c r="H30" s="102">
        <v>28.375359250884898</v>
      </c>
      <c r="I30" s="102"/>
      <c r="J30" s="102">
        <v>3752.3704265358638</v>
      </c>
      <c r="K30" s="102">
        <v>7021.9738140296349</v>
      </c>
      <c r="L30" s="102">
        <v>1617.4637438227364</v>
      </c>
      <c r="M30" s="102">
        <v>1617.4637438227364</v>
      </c>
      <c r="N30" s="102"/>
      <c r="O30" s="102">
        <v>10256.901301675109</v>
      </c>
      <c r="P30" s="103">
        <v>7.1865262872040372</v>
      </c>
      <c r="Q30" s="103">
        <v>0.49130828696729373</v>
      </c>
      <c r="R30" s="103">
        <v>0.49130828696729373</v>
      </c>
      <c r="S30" s="103"/>
      <c r="T30" s="104">
        <v>8.1691428611386243</v>
      </c>
    </row>
    <row r="31" spans="2:20" ht="16.5" customHeight="1" x14ac:dyDescent="0.25">
      <c r="B31" s="99"/>
      <c r="C31" s="99" t="s">
        <v>72</v>
      </c>
      <c r="D31" s="100">
        <v>2036</v>
      </c>
      <c r="E31" s="105" t="s">
        <v>73</v>
      </c>
      <c r="F31" s="102">
        <v>3731.5691901171203</v>
      </c>
      <c r="G31" s="102">
        <v>30.122536247051549</v>
      </c>
      <c r="H31" s="102">
        <v>30.122536247051549</v>
      </c>
      <c r="I31" s="102"/>
      <c r="J31" s="102">
        <v>3791.8142626112231</v>
      </c>
      <c r="K31" s="102">
        <v>7090.2807129419161</v>
      </c>
      <c r="L31" s="102">
        <v>1717.0570360293364</v>
      </c>
      <c r="M31" s="102">
        <v>1717.0570360293364</v>
      </c>
      <c r="N31" s="102"/>
      <c r="O31" s="102">
        <v>10524.39478500059</v>
      </c>
      <c r="P31" s="103">
        <v>7.2564338854992227</v>
      </c>
      <c r="Q31" s="103">
        <v>0.52155997574506729</v>
      </c>
      <c r="R31" s="103">
        <v>0.52155997574506729</v>
      </c>
      <c r="S31" s="103"/>
      <c r="T31" s="104">
        <v>8.2995538369893573</v>
      </c>
    </row>
    <row r="32" spans="2:20" ht="16.5" customHeight="1" x14ac:dyDescent="0.25">
      <c r="B32" s="99"/>
      <c r="C32" s="99" t="s">
        <v>74</v>
      </c>
      <c r="D32" s="100">
        <v>2025</v>
      </c>
      <c r="E32" s="105"/>
      <c r="F32" s="101"/>
      <c r="G32" s="101"/>
      <c r="H32" s="101"/>
      <c r="I32" s="101"/>
      <c r="J32" s="101"/>
      <c r="K32" s="102"/>
      <c r="L32" s="102"/>
      <c r="M32" s="102"/>
      <c r="N32" s="102"/>
      <c r="O32" s="102"/>
      <c r="P32" s="103"/>
      <c r="Q32" s="103"/>
      <c r="R32" s="103"/>
      <c r="S32" s="103"/>
      <c r="T32" s="104"/>
    </row>
    <row r="33" spans="2:20" ht="16.5" customHeight="1" x14ac:dyDescent="0.25">
      <c r="B33" s="99"/>
      <c r="C33" s="99" t="s">
        <v>74</v>
      </c>
      <c r="D33" s="100">
        <v>2026</v>
      </c>
      <c r="E33" s="105"/>
      <c r="F33" s="101"/>
      <c r="G33" s="101"/>
      <c r="H33" s="101"/>
      <c r="I33" s="101"/>
      <c r="J33" s="101"/>
      <c r="K33" s="102"/>
      <c r="L33" s="102"/>
      <c r="M33" s="102"/>
      <c r="N33" s="102"/>
      <c r="O33" s="102"/>
      <c r="P33" s="103"/>
      <c r="Q33" s="103"/>
      <c r="R33" s="103"/>
      <c r="S33" s="103"/>
      <c r="T33" s="104"/>
    </row>
    <row r="34" spans="2:20" ht="16.5" customHeight="1" x14ac:dyDescent="0.25">
      <c r="B34" s="99"/>
      <c r="C34" s="99" t="s">
        <v>74</v>
      </c>
      <c r="D34" s="100">
        <v>2027</v>
      </c>
      <c r="E34" s="105"/>
      <c r="F34" s="101"/>
      <c r="G34" s="101"/>
      <c r="H34" s="101"/>
      <c r="I34" s="101"/>
      <c r="J34" s="101"/>
      <c r="K34" s="102"/>
      <c r="L34" s="102"/>
      <c r="M34" s="102"/>
      <c r="N34" s="102"/>
      <c r="O34" s="102"/>
      <c r="P34" s="103"/>
      <c r="Q34" s="103"/>
      <c r="R34" s="103"/>
      <c r="S34" s="103"/>
      <c r="T34" s="104"/>
    </row>
    <row r="35" spans="2:20" ht="16.5" customHeight="1" x14ac:dyDescent="0.25">
      <c r="B35" s="99"/>
      <c r="C35" s="99" t="s">
        <v>74</v>
      </c>
      <c r="D35" s="100">
        <v>2028</v>
      </c>
      <c r="E35" s="105"/>
      <c r="F35" s="101"/>
      <c r="G35" s="101"/>
      <c r="H35" s="101"/>
      <c r="I35" s="101"/>
      <c r="J35" s="101"/>
      <c r="K35" s="102"/>
      <c r="L35" s="102"/>
      <c r="M35" s="102"/>
      <c r="N35" s="102"/>
      <c r="O35" s="102"/>
      <c r="P35" s="103"/>
      <c r="Q35" s="103"/>
      <c r="R35" s="103"/>
      <c r="S35" s="103"/>
      <c r="T35" s="104"/>
    </row>
    <row r="36" spans="2:20" ht="16.5" customHeight="1" x14ac:dyDescent="0.25">
      <c r="B36" s="99"/>
      <c r="C36" s="99" t="s">
        <v>74</v>
      </c>
      <c r="D36" s="100">
        <v>2029</v>
      </c>
      <c r="E36" s="105"/>
      <c r="F36" s="101"/>
      <c r="G36" s="101"/>
      <c r="H36" s="101"/>
      <c r="I36" s="101"/>
      <c r="J36" s="101"/>
      <c r="K36" s="102"/>
      <c r="L36" s="102"/>
      <c r="M36" s="102"/>
      <c r="N36" s="102"/>
      <c r="O36" s="102"/>
      <c r="P36" s="103"/>
      <c r="Q36" s="103"/>
      <c r="R36" s="103"/>
      <c r="S36" s="103"/>
      <c r="T36" s="104"/>
    </row>
    <row r="37" spans="2:20" ht="16.5" customHeight="1" x14ac:dyDescent="0.25">
      <c r="B37" s="99"/>
      <c r="C37" s="99" t="s">
        <v>74</v>
      </c>
      <c r="D37" s="100">
        <v>2030</v>
      </c>
      <c r="E37" s="105"/>
      <c r="F37" s="101"/>
      <c r="G37" s="101"/>
      <c r="H37" s="101"/>
      <c r="I37" s="101"/>
      <c r="J37" s="101"/>
      <c r="K37" s="102"/>
      <c r="L37" s="102"/>
      <c r="M37" s="102"/>
      <c r="N37" s="102"/>
      <c r="O37" s="102"/>
      <c r="P37" s="103"/>
      <c r="Q37" s="103"/>
      <c r="R37" s="103"/>
      <c r="S37" s="103"/>
      <c r="T37" s="104"/>
    </row>
    <row r="38" spans="2:20" ht="16.5" customHeight="1" x14ac:dyDescent="0.25">
      <c r="B38" s="99"/>
      <c r="C38" s="99" t="s">
        <v>74</v>
      </c>
      <c r="D38" s="100">
        <v>2031</v>
      </c>
      <c r="E38" s="105"/>
      <c r="F38" s="101"/>
      <c r="G38" s="101"/>
      <c r="H38" s="101"/>
      <c r="I38" s="101"/>
      <c r="J38" s="101"/>
      <c r="K38" s="102"/>
      <c r="L38" s="102"/>
      <c r="M38" s="102"/>
      <c r="N38" s="102"/>
      <c r="O38" s="102"/>
      <c r="P38" s="103"/>
      <c r="Q38" s="103"/>
      <c r="R38" s="103"/>
      <c r="S38" s="103"/>
      <c r="T38" s="104"/>
    </row>
    <row r="39" spans="2:20" ht="16.5" customHeight="1" x14ac:dyDescent="0.25">
      <c r="B39" s="99"/>
      <c r="C39" s="99" t="s">
        <v>74</v>
      </c>
      <c r="D39" s="100">
        <v>2032</v>
      </c>
      <c r="E39" s="105"/>
      <c r="F39" s="101"/>
      <c r="G39" s="101"/>
      <c r="H39" s="101"/>
      <c r="I39" s="101"/>
      <c r="J39" s="101"/>
      <c r="K39" s="102"/>
      <c r="L39" s="102"/>
      <c r="M39" s="102"/>
      <c r="N39" s="102"/>
      <c r="O39" s="102"/>
      <c r="P39" s="103"/>
      <c r="Q39" s="103"/>
      <c r="R39" s="103"/>
      <c r="S39" s="103"/>
      <c r="T39" s="104"/>
    </row>
    <row r="40" spans="2:20" ht="16.5" customHeight="1" x14ac:dyDescent="0.25">
      <c r="B40" s="99"/>
      <c r="C40" s="99" t="s">
        <v>74</v>
      </c>
      <c r="D40" s="100">
        <v>2033</v>
      </c>
      <c r="E40" s="105"/>
      <c r="F40" s="101"/>
      <c r="G40" s="101"/>
      <c r="H40" s="101"/>
      <c r="I40" s="101"/>
      <c r="J40" s="101"/>
      <c r="K40" s="102"/>
      <c r="L40" s="102"/>
      <c r="M40" s="102"/>
      <c r="N40" s="102"/>
      <c r="O40" s="102"/>
      <c r="P40" s="103"/>
      <c r="Q40" s="103"/>
      <c r="R40" s="103"/>
      <c r="S40" s="103"/>
      <c r="T40" s="104"/>
    </row>
    <row r="41" spans="2:20" ht="16.5" customHeight="1" x14ac:dyDescent="0.25">
      <c r="B41" s="99"/>
      <c r="C41" s="99" t="s">
        <v>74</v>
      </c>
      <c r="D41" s="100">
        <v>2034</v>
      </c>
      <c r="E41" s="105"/>
      <c r="F41" s="101"/>
      <c r="G41" s="101"/>
      <c r="H41" s="101"/>
      <c r="I41" s="101"/>
      <c r="J41" s="101"/>
      <c r="K41" s="102"/>
      <c r="L41" s="102"/>
      <c r="M41" s="102"/>
      <c r="N41" s="102"/>
      <c r="O41" s="102"/>
      <c r="P41" s="103"/>
      <c r="Q41" s="103"/>
      <c r="R41" s="103"/>
      <c r="S41" s="103"/>
      <c r="T41" s="104"/>
    </row>
    <row r="42" spans="2:20" ht="16.5" customHeight="1" x14ac:dyDescent="0.25">
      <c r="B42" s="99"/>
      <c r="C42" s="99" t="s">
        <v>74</v>
      </c>
      <c r="D42" s="100">
        <v>2035</v>
      </c>
      <c r="E42" s="105"/>
      <c r="F42" s="101"/>
      <c r="G42" s="101"/>
      <c r="H42" s="101"/>
      <c r="I42" s="101"/>
      <c r="J42" s="101"/>
      <c r="K42" s="102"/>
      <c r="L42" s="102"/>
      <c r="M42" s="102"/>
      <c r="N42" s="102"/>
      <c r="O42" s="102"/>
      <c r="P42" s="103"/>
      <c r="Q42" s="103"/>
      <c r="R42" s="103"/>
      <c r="S42" s="103"/>
      <c r="T42" s="104"/>
    </row>
    <row r="43" spans="2:20" ht="16.5" customHeight="1" x14ac:dyDescent="0.25">
      <c r="B43" s="99"/>
      <c r="C43" s="99" t="s">
        <v>74</v>
      </c>
      <c r="D43" s="100">
        <v>2036</v>
      </c>
      <c r="E43" s="105"/>
      <c r="F43" s="101"/>
      <c r="G43" s="101"/>
      <c r="H43" s="101"/>
      <c r="I43" s="101"/>
      <c r="J43" s="101"/>
      <c r="K43" s="102"/>
      <c r="L43" s="102"/>
      <c r="M43" s="102"/>
      <c r="N43" s="102"/>
      <c r="O43" s="102"/>
      <c r="P43" s="103"/>
      <c r="Q43" s="103"/>
      <c r="R43" s="103"/>
      <c r="S43" s="103"/>
      <c r="T43" s="104"/>
    </row>
    <row r="44" spans="2:20" ht="16.5" customHeight="1" x14ac:dyDescent="0.25">
      <c r="B44" s="99"/>
      <c r="C44" s="99" t="s">
        <v>75</v>
      </c>
      <c r="D44" s="100">
        <v>2025</v>
      </c>
      <c r="E44" s="105" t="s">
        <v>76</v>
      </c>
      <c r="F44" s="101">
        <v>8876.07</v>
      </c>
      <c r="G44" s="101">
        <v>5014.9850000000006</v>
      </c>
      <c r="H44" s="101"/>
      <c r="I44" s="101"/>
      <c r="J44" s="101">
        <v>13891.055</v>
      </c>
      <c r="K44" s="102">
        <v>13564.455692307671</v>
      </c>
      <c r="L44" s="102">
        <v>7663.9257948718105</v>
      </c>
      <c r="M44" s="102"/>
      <c r="N44" s="102"/>
      <c r="O44" s="102">
        <v>21228.381487179482</v>
      </c>
      <c r="P44" s="103">
        <v>0.35591388137766977</v>
      </c>
      <c r="Q44" s="103">
        <v>1.0839232590685324</v>
      </c>
      <c r="R44" s="103"/>
      <c r="S44" s="103"/>
      <c r="T44" s="104">
        <v>1.439837140446202</v>
      </c>
    </row>
    <row r="45" spans="2:20" ht="16.5" customHeight="1" x14ac:dyDescent="0.25">
      <c r="B45" s="99"/>
      <c r="C45" s="99" t="s">
        <v>75</v>
      </c>
      <c r="D45" s="100">
        <v>2026</v>
      </c>
      <c r="E45" s="105" t="s">
        <v>76</v>
      </c>
      <c r="F45" s="101">
        <v>25954.575000000004</v>
      </c>
      <c r="G45" s="101">
        <v>8651.5250000000015</v>
      </c>
      <c r="H45" s="101"/>
      <c r="I45" s="101"/>
      <c r="J45" s="101">
        <v>34606.100000000006</v>
      </c>
      <c r="K45" s="102">
        <v>50998.836865384561</v>
      </c>
      <c r="L45" s="102">
        <v>19633.25165384619</v>
      </c>
      <c r="M45" s="102"/>
      <c r="N45" s="102"/>
      <c r="O45" s="102">
        <v>70632.088519230747</v>
      </c>
      <c r="P45" s="103">
        <v>1.218687075507267</v>
      </c>
      <c r="Q45" s="103">
        <v>2.4118753329477127</v>
      </c>
      <c r="R45" s="103"/>
      <c r="S45" s="103"/>
      <c r="T45" s="104">
        <v>3.6305624084549795</v>
      </c>
    </row>
    <row r="46" spans="2:20" ht="16.5" customHeight="1" x14ac:dyDescent="0.25">
      <c r="B46" s="99"/>
      <c r="C46" s="99" t="s">
        <v>75</v>
      </c>
      <c r="D46" s="100">
        <v>2027</v>
      </c>
      <c r="E46" s="105" t="s">
        <v>76</v>
      </c>
      <c r="F46" s="101">
        <v>39189.607499999998</v>
      </c>
      <c r="G46" s="101">
        <v>13063.202499999999</v>
      </c>
      <c r="H46" s="101"/>
      <c r="I46" s="101"/>
      <c r="J46" s="101">
        <v>52252.81</v>
      </c>
      <c r="K46" s="102">
        <v>93081.337124999904</v>
      </c>
      <c r="L46" s="102">
        <v>31027.112375000012</v>
      </c>
      <c r="M46" s="102"/>
      <c r="N46" s="102"/>
      <c r="O46" s="102">
        <v>124108.44949999992</v>
      </c>
      <c r="P46" s="103">
        <v>2.109671642351937</v>
      </c>
      <c r="Q46" s="103">
        <v>3.7915855466323349</v>
      </c>
      <c r="R46" s="103"/>
      <c r="S46" s="103"/>
      <c r="T46" s="104">
        <v>5.901257188984272</v>
      </c>
    </row>
    <row r="47" spans="2:20" ht="16.5" customHeight="1" x14ac:dyDescent="0.25">
      <c r="B47" s="99"/>
      <c r="C47" s="99" t="s">
        <v>75</v>
      </c>
      <c r="D47" s="100">
        <v>2028</v>
      </c>
      <c r="E47" s="105" t="s">
        <v>76</v>
      </c>
      <c r="F47" s="101">
        <v>54946.875</v>
      </c>
      <c r="G47" s="101">
        <v>18315.625</v>
      </c>
      <c r="H47" s="101"/>
      <c r="I47" s="101"/>
      <c r="J47" s="101">
        <v>73262.5</v>
      </c>
      <c r="K47" s="102">
        <v>134092.49489423053</v>
      </c>
      <c r="L47" s="102">
        <v>44697.498298076971</v>
      </c>
      <c r="M47" s="102"/>
      <c r="N47" s="102"/>
      <c r="O47" s="102">
        <v>178789.99319230751</v>
      </c>
      <c r="P47" s="103">
        <v>3.0405099867920158</v>
      </c>
      <c r="Q47" s="103">
        <v>5.4673636853129359</v>
      </c>
      <c r="R47" s="103"/>
      <c r="S47" s="103"/>
      <c r="T47" s="104">
        <v>8.5078736721049513</v>
      </c>
    </row>
    <row r="48" spans="2:20" ht="16.5" customHeight="1" x14ac:dyDescent="0.25">
      <c r="B48" s="99"/>
      <c r="C48" s="99" t="s">
        <v>75</v>
      </c>
      <c r="D48" s="100">
        <v>2029</v>
      </c>
      <c r="E48" s="105" t="s">
        <v>76</v>
      </c>
      <c r="F48" s="101">
        <v>73346.549999999988</v>
      </c>
      <c r="G48" s="101">
        <v>24448.850000000006</v>
      </c>
      <c r="H48" s="101"/>
      <c r="I48" s="101"/>
      <c r="J48" s="101">
        <v>97795.4</v>
      </c>
      <c r="K48" s="102">
        <v>182815.0642307692</v>
      </c>
      <c r="L48" s="102">
        <v>60938.354743589851</v>
      </c>
      <c r="M48" s="102"/>
      <c r="N48" s="102"/>
      <c r="O48" s="102">
        <v>243753.41897435905</v>
      </c>
      <c r="P48" s="103">
        <v>4.1123863052520315</v>
      </c>
      <c r="Q48" s="103">
        <v>7.3947829946237187</v>
      </c>
      <c r="R48" s="103"/>
      <c r="S48" s="103"/>
      <c r="T48" s="104">
        <v>11.50716929987575</v>
      </c>
    </row>
    <row r="49" spans="2:20" ht="16.5" customHeight="1" x14ac:dyDescent="0.25">
      <c r="B49" s="99"/>
      <c r="C49" s="99" t="s">
        <v>75</v>
      </c>
      <c r="D49" s="100">
        <v>2030</v>
      </c>
      <c r="E49" s="105" t="s">
        <v>76</v>
      </c>
      <c r="F49" s="102">
        <v>94165.62</v>
      </c>
      <c r="G49" s="102">
        <v>31388.540000000008</v>
      </c>
      <c r="H49" s="102"/>
      <c r="I49" s="102"/>
      <c r="J49" s="102">
        <v>125554.16</v>
      </c>
      <c r="K49" s="102">
        <v>237723.66265384585</v>
      </c>
      <c r="L49" s="102">
        <v>79241.220884615512</v>
      </c>
      <c r="M49" s="102"/>
      <c r="N49" s="102"/>
      <c r="O49" s="102">
        <v>316964.88353846135</v>
      </c>
      <c r="P49" s="103">
        <v>5.2912312779620603</v>
      </c>
      <c r="Q49" s="103">
        <v>9.5117992582971365</v>
      </c>
      <c r="R49" s="103"/>
      <c r="S49" s="103"/>
      <c r="T49" s="104">
        <v>14.803030536259197</v>
      </c>
    </row>
    <row r="50" spans="2:20" ht="16.5" customHeight="1" x14ac:dyDescent="0.25">
      <c r="B50" s="99"/>
      <c r="C50" s="99" t="s">
        <v>75</v>
      </c>
      <c r="D50" s="100">
        <v>2031</v>
      </c>
      <c r="E50" s="105" t="s">
        <v>76</v>
      </c>
      <c r="F50" s="102">
        <v>117098.04750000002</v>
      </c>
      <c r="G50" s="102">
        <v>39032.682499999995</v>
      </c>
      <c r="H50" s="102"/>
      <c r="I50" s="102"/>
      <c r="J50" s="102">
        <v>156130.73000000001</v>
      </c>
      <c r="K50" s="102">
        <v>299404.13968269213</v>
      </c>
      <c r="L50" s="102">
        <v>99801.379894230849</v>
      </c>
      <c r="M50" s="102"/>
      <c r="N50" s="102"/>
      <c r="O50" s="102">
        <v>399205.51957692299</v>
      </c>
      <c r="P50" s="103">
        <v>6.5833467109586952</v>
      </c>
      <c r="Q50" s="103">
        <v>11.828513288212974</v>
      </c>
      <c r="R50" s="103"/>
      <c r="S50" s="103"/>
      <c r="T50" s="104">
        <v>18.411859999171668</v>
      </c>
    </row>
    <row r="51" spans="2:20" ht="16.5" customHeight="1" x14ac:dyDescent="0.25">
      <c r="B51" s="99"/>
      <c r="C51" s="99" t="s">
        <v>75</v>
      </c>
      <c r="D51" s="100">
        <v>2032</v>
      </c>
      <c r="E51" s="105" t="s">
        <v>76</v>
      </c>
      <c r="F51" s="102">
        <v>141554.67749999999</v>
      </c>
      <c r="G51" s="102">
        <v>47184.892500000016</v>
      </c>
      <c r="H51" s="102"/>
      <c r="I51" s="102"/>
      <c r="J51" s="102">
        <v>188739.57</v>
      </c>
      <c r="K51" s="102">
        <v>366118.67994230724</v>
      </c>
      <c r="L51" s="102">
        <v>122039.55998076945</v>
      </c>
      <c r="M51" s="102"/>
      <c r="N51" s="102"/>
      <c r="O51" s="102">
        <v>488158.2399230767</v>
      </c>
      <c r="P51" s="103">
        <v>9.4351559237204299</v>
      </c>
      <c r="Q51" s="103">
        <v>16.544511898241019</v>
      </c>
      <c r="R51" s="103"/>
      <c r="S51" s="103"/>
      <c r="T51" s="104">
        <v>25.979667821961449</v>
      </c>
    </row>
    <row r="52" spans="2:20" ht="16.5" customHeight="1" x14ac:dyDescent="0.25">
      <c r="B52" s="99"/>
      <c r="C52" s="99" t="s">
        <v>75</v>
      </c>
      <c r="D52" s="100">
        <v>2033</v>
      </c>
      <c r="E52" s="105" t="s">
        <v>76</v>
      </c>
      <c r="F52" s="102">
        <v>166822.9425</v>
      </c>
      <c r="G52" s="102">
        <v>55607.647499999992</v>
      </c>
      <c r="H52" s="102"/>
      <c r="I52" s="102"/>
      <c r="J52" s="102">
        <v>222430.59</v>
      </c>
      <c r="K52" s="102">
        <v>437145.95342307602</v>
      </c>
      <c r="L52" s="102">
        <v>145715.31780769228</v>
      </c>
      <c r="M52" s="102"/>
      <c r="N52" s="102"/>
      <c r="O52" s="102">
        <v>582861.2712307683</v>
      </c>
      <c r="P52" s="103">
        <v>11.299736028309949</v>
      </c>
      <c r="Q52" s="103">
        <v>19.824338799055418</v>
      </c>
      <c r="R52" s="103"/>
      <c r="S52" s="103"/>
      <c r="T52" s="104">
        <v>31.124074827365369</v>
      </c>
    </row>
    <row r="53" spans="2:20" ht="16.5" customHeight="1" x14ac:dyDescent="0.25">
      <c r="B53" s="99"/>
      <c r="C53" s="99" t="s">
        <v>75</v>
      </c>
      <c r="D53" s="100">
        <v>2034</v>
      </c>
      <c r="E53" s="105" t="s">
        <v>76</v>
      </c>
      <c r="F53" s="102">
        <v>191880.38250000001</v>
      </c>
      <c r="G53" s="102">
        <v>63960.127500000002</v>
      </c>
      <c r="H53" s="102"/>
      <c r="I53" s="102"/>
      <c r="J53" s="102">
        <v>255840.51</v>
      </c>
      <c r="K53" s="102">
        <v>506648.27578846063</v>
      </c>
      <c r="L53" s="102">
        <v>168882.7585961539</v>
      </c>
      <c r="M53" s="102"/>
      <c r="N53" s="102"/>
      <c r="O53" s="102">
        <v>675531.03438461456</v>
      </c>
      <c r="P53" s="103">
        <v>13.092262609091954</v>
      </c>
      <c r="Q53" s="103">
        <v>22.969160426277959</v>
      </c>
      <c r="R53" s="103"/>
      <c r="S53" s="103"/>
      <c r="T53" s="104">
        <v>36.061423035369913</v>
      </c>
    </row>
    <row r="54" spans="2:20" ht="16.5" customHeight="1" x14ac:dyDescent="0.25">
      <c r="B54" s="99"/>
      <c r="C54" s="99" t="s">
        <v>75</v>
      </c>
      <c r="D54" s="100">
        <v>2035</v>
      </c>
      <c r="E54" s="105" t="s">
        <v>76</v>
      </c>
      <c r="F54" s="102">
        <v>215932.57499999998</v>
      </c>
      <c r="G54" s="102">
        <v>71977.524999999994</v>
      </c>
      <c r="H54" s="102"/>
      <c r="I54" s="102"/>
      <c r="J54" s="102">
        <v>287910.09999999998</v>
      </c>
      <c r="K54" s="102">
        <v>575466.92172115284</v>
      </c>
      <c r="L54" s="102">
        <v>191822.30724038469</v>
      </c>
      <c r="M54" s="102"/>
      <c r="N54" s="102"/>
      <c r="O54" s="102">
        <v>767289.22896153759</v>
      </c>
      <c r="P54" s="103">
        <v>14.831968693403265</v>
      </c>
      <c r="Q54" s="103">
        <v>26.021313391600255</v>
      </c>
      <c r="R54" s="103"/>
      <c r="S54" s="103"/>
      <c r="T54" s="104">
        <v>40.853282085003521</v>
      </c>
    </row>
    <row r="55" spans="2:20" ht="16.5" customHeight="1" x14ac:dyDescent="0.25">
      <c r="B55" s="99"/>
      <c r="C55" s="99" t="s">
        <v>75</v>
      </c>
      <c r="D55" s="100">
        <v>2036</v>
      </c>
      <c r="E55" s="105" t="s">
        <v>76</v>
      </c>
      <c r="F55" s="102">
        <v>238250.625</v>
      </c>
      <c r="G55" s="102">
        <v>79416.875</v>
      </c>
      <c r="H55" s="102"/>
      <c r="I55" s="102"/>
      <c r="J55" s="102">
        <v>317667.5</v>
      </c>
      <c r="K55" s="102">
        <v>640350.17538461438</v>
      </c>
      <c r="L55" s="102">
        <v>213450.05846153857</v>
      </c>
      <c r="M55" s="102"/>
      <c r="N55" s="102"/>
      <c r="O55" s="102">
        <v>853800.2338461529</v>
      </c>
      <c r="P55" s="103">
        <v>16.186262153881401</v>
      </c>
      <c r="Q55" s="103">
        <v>28.374543805080371</v>
      </c>
      <c r="R55" s="103"/>
      <c r="S55" s="103"/>
      <c r="T55" s="104">
        <v>44.560805958961772</v>
      </c>
    </row>
    <row r="56" spans="2:20" ht="16.5" customHeight="1" x14ac:dyDescent="0.25">
      <c r="B56" s="99"/>
      <c r="C56" s="99" t="s">
        <v>77</v>
      </c>
      <c r="D56" s="100">
        <v>2025</v>
      </c>
      <c r="E56" s="105"/>
      <c r="F56" s="101"/>
      <c r="G56" s="101"/>
      <c r="H56" s="101"/>
      <c r="I56" s="101"/>
      <c r="J56" s="101"/>
      <c r="K56" s="102"/>
      <c r="L56" s="102"/>
      <c r="M56" s="102"/>
      <c r="N56" s="102"/>
      <c r="O56" s="102"/>
      <c r="P56" s="103"/>
      <c r="Q56" s="103"/>
      <c r="R56" s="103"/>
      <c r="S56" s="103"/>
      <c r="T56" s="104"/>
    </row>
    <row r="57" spans="2:20" ht="16.5" customHeight="1" x14ac:dyDescent="0.25">
      <c r="B57" s="99"/>
      <c r="C57" s="99" t="s">
        <v>77</v>
      </c>
      <c r="D57" s="100">
        <v>2026</v>
      </c>
      <c r="E57" s="105"/>
      <c r="F57" s="101"/>
      <c r="G57" s="101"/>
      <c r="H57" s="101"/>
      <c r="I57" s="101"/>
      <c r="J57" s="101"/>
      <c r="K57" s="102"/>
      <c r="L57" s="102"/>
      <c r="M57" s="102"/>
      <c r="N57" s="102"/>
      <c r="O57" s="102"/>
      <c r="P57" s="103"/>
      <c r="Q57" s="103"/>
      <c r="R57" s="103"/>
      <c r="S57" s="103"/>
      <c r="T57" s="104"/>
    </row>
    <row r="58" spans="2:20" ht="16.5" customHeight="1" x14ac:dyDescent="0.25">
      <c r="B58" s="99"/>
      <c r="C58" s="99" t="s">
        <v>77</v>
      </c>
      <c r="D58" s="100">
        <v>2027</v>
      </c>
      <c r="E58" s="105"/>
      <c r="F58" s="101"/>
      <c r="G58" s="101"/>
      <c r="H58" s="101"/>
      <c r="I58" s="101"/>
      <c r="J58" s="101"/>
      <c r="K58" s="102"/>
      <c r="L58" s="102"/>
      <c r="M58" s="102"/>
      <c r="N58" s="102"/>
      <c r="O58" s="102"/>
      <c r="P58" s="103"/>
      <c r="Q58" s="103"/>
      <c r="R58" s="103"/>
      <c r="S58" s="103"/>
      <c r="T58" s="104"/>
    </row>
    <row r="59" spans="2:20" ht="16.5" customHeight="1" x14ac:dyDescent="0.25">
      <c r="B59" s="99"/>
      <c r="C59" s="99" t="s">
        <v>77</v>
      </c>
      <c r="D59" s="100">
        <v>2028</v>
      </c>
      <c r="E59" s="105"/>
      <c r="F59" s="101"/>
      <c r="G59" s="101"/>
      <c r="H59" s="101"/>
      <c r="I59" s="101"/>
      <c r="J59" s="101"/>
      <c r="K59" s="102"/>
      <c r="L59" s="102"/>
      <c r="M59" s="102"/>
      <c r="N59" s="102"/>
      <c r="O59" s="102"/>
      <c r="P59" s="103"/>
      <c r="Q59" s="103"/>
      <c r="R59" s="103"/>
      <c r="S59" s="103"/>
      <c r="T59" s="104"/>
    </row>
    <row r="60" spans="2:20" ht="16.5" customHeight="1" x14ac:dyDescent="0.25">
      <c r="B60" s="99"/>
      <c r="C60" s="99" t="s">
        <v>77</v>
      </c>
      <c r="D60" s="100">
        <v>2029</v>
      </c>
      <c r="E60" s="105"/>
      <c r="F60" s="101"/>
      <c r="G60" s="101"/>
      <c r="H60" s="101"/>
      <c r="I60" s="101"/>
      <c r="J60" s="101"/>
      <c r="K60" s="102"/>
      <c r="L60" s="102"/>
      <c r="M60" s="102"/>
      <c r="N60" s="102"/>
      <c r="O60" s="102"/>
      <c r="P60" s="103"/>
      <c r="Q60" s="103"/>
      <c r="R60" s="103"/>
      <c r="S60" s="103"/>
      <c r="T60" s="104"/>
    </row>
    <row r="61" spans="2:20" ht="16.5" customHeight="1" x14ac:dyDescent="0.25">
      <c r="B61" s="99"/>
      <c r="C61" s="99" t="s">
        <v>77</v>
      </c>
      <c r="D61" s="100">
        <v>2030</v>
      </c>
      <c r="E61" s="105"/>
      <c r="F61" s="102"/>
      <c r="G61" s="102"/>
      <c r="H61" s="102"/>
      <c r="I61" s="102"/>
      <c r="J61" s="102"/>
      <c r="K61" s="102"/>
      <c r="L61" s="102"/>
      <c r="M61" s="102"/>
      <c r="N61" s="102"/>
      <c r="O61" s="102"/>
      <c r="P61" s="103"/>
      <c r="Q61" s="103"/>
      <c r="R61" s="103"/>
      <c r="S61" s="103"/>
      <c r="T61" s="104"/>
    </row>
    <row r="62" spans="2:20" ht="16.5" customHeight="1" x14ac:dyDescent="0.25">
      <c r="B62" s="99"/>
      <c r="C62" s="99" t="s">
        <v>77</v>
      </c>
      <c r="D62" s="100">
        <v>2031</v>
      </c>
      <c r="E62" s="105"/>
      <c r="F62" s="102"/>
      <c r="G62" s="102"/>
      <c r="H62" s="102"/>
      <c r="I62" s="102"/>
      <c r="J62" s="102"/>
      <c r="K62" s="102"/>
      <c r="L62" s="102"/>
      <c r="M62" s="102"/>
      <c r="N62" s="102"/>
      <c r="O62" s="102"/>
      <c r="P62" s="103"/>
      <c r="Q62" s="103"/>
      <c r="R62" s="103"/>
      <c r="S62" s="103"/>
      <c r="T62" s="104"/>
    </row>
    <row r="63" spans="2:20" ht="16.5" customHeight="1" x14ac:dyDescent="0.25">
      <c r="B63" s="99"/>
      <c r="C63" s="99" t="s">
        <v>77</v>
      </c>
      <c r="D63" s="100">
        <v>2032</v>
      </c>
      <c r="E63" s="105"/>
      <c r="F63" s="102"/>
      <c r="G63" s="102"/>
      <c r="H63" s="102"/>
      <c r="I63" s="102"/>
      <c r="J63" s="102"/>
      <c r="K63" s="102"/>
      <c r="L63" s="102"/>
      <c r="M63" s="102"/>
      <c r="N63" s="102"/>
      <c r="O63" s="102"/>
      <c r="P63" s="103"/>
      <c r="Q63" s="103"/>
      <c r="R63" s="103"/>
      <c r="S63" s="103"/>
      <c r="T63" s="104"/>
    </row>
    <row r="64" spans="2:20" ht="16.5" customHeight="1" x14ac:dyDescent="0.25">
      <c r="B64" s="99"/>
      <c r="C64" s="99" t="s">
        <v>77</v>
      </c>
      <c r="D64" s="100">
        <v>2033</v>
      </c>
      <c r="E64" s="105"/>
      <c r="F64" s="102"/>
      <c r="G64" s="102"/>
      <c r="H64" s="102"/>
      <c r="I64" s="102"/>
      <c r="J64" s="102"/>
      <c r="K64" s="102"/>
      <c r="L64" s="102"/>
      <c r="M64" s="102"/>
      <c r="N64" s="102"/>
      <c r="O64" s="102"/>
      <c r="P64" s="103"/>
      <c r="Q64" s="103"/>
      <c r="R64" s="103"/>
      <c r="S64" s="103"/>
      <c r="T64" s="104"/>
    </row>
    <row r="65" spans="2:20" ht="16.5" customHeight="1" x14ac:dyDescent="0.25">
      <c r="B65" s="99"/>
      <c r="C65" s="99" t="s">
        <v>77</v>
      </c>
      <c r="D65" s="100">
        <v>2034</v>
      </c>
      <c r="E65" s="105"/>
      <c r="F65" s="102"/>
      <c r="G65" s="102"/>
      <c r="H65" s="102"/>
      <c r="I65" s="102"/>
      <c r="J65" s="102"/>
      <c r="K65" s="102"/>
      <c r="L65" s="102"/>
      <c r="M65" s="102"/>
      <c r="N65" s="102"/>
      <c r="O65" s="102"/>
      <c r="P65" s="103"/>
      <c r="Q65" s="103"/>
      <c r="R65" s="103"/>
      <c r="S65" s="103"/>
      <c r="T65" s="104"/>
    </row>
    <row r="66" spans="2:20" ht="16.5" customHeight="1" x14ac:dyDescent="0.25">
      <c r="B66" s="99"/>
      <c r="C66" s="99" t="s">
        <v>77</v>
      </c>
      <c r="D66" s="100">
        <v>2035</v>
      </c>
      <c r="E66" s="105"/>
      <c r="F66" s="102"/>
      <c r="G66" s="102"/>
      <c r="H66" s="102"/>
      <c r="I66" s="102"/>
      <c r="J66" s="102"/>
      <c r="K66" s="102"/>
      <c r="L66" s="102"/>
      <c r="M66" s="102"/>
      <c r="N66" s="102"/>
      <c r="O66" s="102"/>
      <c r="P66" s="103"/>
      <c r="Q66" s="103"/>
      <c r="R66" s="103"/>
      <c r="S66" s="103"/>
      <c r="T66" s="104"/>
    </row>
    <row r="67" spans="2:20" ht="16.5" customHeight="1" x14ac:dyDescent="0.25">
      <c r="B67" s="99"/>
      <c r="C67" s="99" t="s">
        <v>77</v>
      </c>
      <c r="D67" s="100">
        <v>2036</v>
      </c>
      <c r="E67" s="105"/>
      <c r="F67" s="102"/>
      <c r="G67" s="102"/>
      <c r="H67" s="102"/>
      <c r="I67" s="102"/>
      <c r="J67" s="102"/>
      <c r="K67" s="102"/>
      <c r="L67" s="102"/>
      <c r="M67" s="102"/>
      <c r="N67" s="102"/>
      <c r="O67" s="102"/>
      <c r="P67" s="103"/>
      <c r="Q67" s="103"/>
      <c r="R67" s="103"/>
      <c r="S67" s="103"/>
      <c r="T67" s="104"/>
    </row>
    <row r="68" spans="2:20" ht="16.5" customHeight="1" x14ac:dyDescent="0.25">
      <c r="B68" s="99"/>
      <c r="C68" s="99" t="s">
        <v>78</v>
      </c>
      <c r="D68" s="100">
        <v>2025</v>
      </c>
      <c r="E68" s="105"/>
      <c r="F68" s="101"/>
      <c r="G68" s="101"/>
      <c r="H68" s="101"/>
      <c r="I68" s="101"/>
      <c r="J68" s="101"/>
      <c r="K68" s="102"/>
      <c r="L68" s="102"/>
      <c r="M68" s="102"/>
      <c r="N68" s="102"/>
      <c r="O68" s="102"/>
      <c r="P68" s="103"/>
      <c r="Q68" s="103"/>
      <c r="R68" s="103"/>
      <c r="S68" s="103"/>
      <c r="T68" s="104"/>
    </row>
    <row r="69" spans="2:20" ht="16.5" customHeight="1" x14ac:dyDescent="0.25">
      <c r="B69" s="99"/>
      <c r="C69" s="99" t="s">
        <v>78</v>
      </c>
      <c r="D69" s="100">
        <v>2026</v>
      </c>
      <c r="E69" s="105"/>
      <c r="F69" s="101"/>
      <c r="G69" s="101"/>
      <c r="H69" s="101"/>
      <c r="I69" s="101"/>
      <c r="J69" s="101"/>
      <c r="K69" s="102"/>
      <c r="L69" s="102"/>
      <c r="M69" s="102"/>
      <c r="N69" s="102"/>
      <c r="O69" s="102"/>
      <c r="P69" s="103"/>
      <c r="Q69" s="103"/>
      <c r="R69" s="103"/>
      <c r="S69" s="103"/>
      <c r="T69" s="104"/>
    </row>
    <row r="70" spans="2:20" ht="16.5" customHeight="1" x14ac:dyDescent="0.25">
      <c r="B70" s="99"/>
      <c r="C70" s="99" t="s">
        <v>78</v>
      </c>
      <c r="D70" s="100">
        <v>2027</v>
      </c>
      <c r="E70" s="105"/>
      <c r="F70" s="101"/>
      <c r="G70" s="101"/>
      <c r="H70" s="101"/>
      <c r="I70" s="101"/>
      <c r="J70" s="101"/>
      <c r="K70" s="102"/>
      <c r="L70" s="102"/>
      <c r="M70" s="102"/>
      <c r="N70" s="102"/>
      <c r="O70" s="102"/>
      <c r="P70" s="103"/>
      <c r="Q70" s="103"/>
      <c r="R70" s="103"/>
      <c r="S70" s="103"/>
      <c r="T70" s="104"/>
    </row>
    <row r="71" spans="2:20" ht="16.5" customHeight="1" x14ac:dyDescent="0.25">
      <c r="B71" s="99"/>
      <c r="C71" s="99" t="s">
        <v>78</v>
      </c>
      <c r="D71" s="100">
        <v>2028</v>
      </c>
      <c r="E71" s="105"/>
      <c r="F71" s="101"/>
      <c r="G71" s="101"/>
      <c r="H71" s="101"/>
      <c r="I71" s="101"/>
      <c r="J71" s="101"/>
      <c r="K71" s="102"/>
      <c r="L71" s="102"/>
      <c r="M71" s="102"/>
      <c r="N71" s="102"/>
      <c r="O71" s="102"/>
      <c r="P71" s="103"/>
      <c r="Q71" s="103"/>
      <c r="R71" s="103"/>
      <c r="S71" s="103"/>
      <c r="T71" s="104"/>
    </row>
    <row r="72" spans="2:20" ht="16.5" customHeight="1" x14ac:dyDescent="0.25">
      <c r="B72" s="99"/>
      <c r="C72" s="99" t="s">
        <v>78</v>
      </c>
      <c r="D72" s="100">
        <v>2029</v>
      </c>
      <c r="E72" s="105"/>
      <c r="F72" s="101"/>
      <c r="G72" s="101"/>
      <c r="H72" s="101"/>
      <c r="I72" s="101"/>
      <c r="J72" s="101"/>
      <c r="K72" s="102"/>
      <c r="L72" s="102"/>
      <c r="M72" s="102"/>
      <c r="N72" s="102"/>
      <c r="O72" s="102"/>
      <c r="P72" s="103"/>
      <c r="Q72" s="103"/>
      <c r="R72" s="103"/>
      <c r="S72" s="103"/>
      <c r="T72" s="104"/>
    </row>
    <row r="73" spans="2:20" ht="16.5" customHeight="1" x14ac:dyDescent="0.25">
      <c r="B73" s="99"/>
      <c r="C73" s="99" t="s">
        <v>78</v>
      </c>
      <c r="D73" s="100">
        <v>2030</v>
      </c>
      <c r="E73" s="105"/>
      <c r="F73" s="102"/>
      <c r="G73" s="102"/>
      <c r="H73" s="102"/>
      <c r="I73" s="102"/>
      <c r="J73" s="102"/>
      <c r="K73" s="102"/>
      <c r="L73" s="102"/>
      <c r="M73" s="102"/>
      <c r="N73" s="102"/>
      <c r="O73" s="102"/>
      <c r="P73" s="103"/>
      <c r="Q73" s="103"/>
      <c r="R73" s="103"/>
      <c r="S73" s="103"/>
      <c r="T73" s="104"/>
    </row>
    <row r="74" spans="2:20" ht="16.5" customHeight="1" x14ac:dyDescent="0.25">
      <c r="B74" s="99"/>
      <c r="C74" s="99" t="s">
        <v>78</v>
      </c>
      <c r="D74" s="100">
        <v>2031</v>
      </c>
      <c r="E74" s="105"/>
      <c r="F74" s="102"/>
      <c r="G74" s="102"/>
      <c r="H74" s="102"/>
      <c r="I74" s="102"/>
      <c r="J74" s="102"/>
      <c r="K74" s="102"/>
      <c r="L74" s="102"/>
      <c r="M74" s="102"/>
      <c r="N74" s="102"/>
      <c r="O74" s="102"/>
      <c r="P74" s="103"/>
      <c r="Q74" s="103"/>
      <c r="R74" s="103"/>
      <c r="S74" s="103"/>
      <c r="T74" s="104"/>
    </row>
    <row r="75" spans="2:20" ht="16.5" customHeight="1" x14ac:dyDescent="0.25">
      <c r="B75" s="99"/>
      <c r="C75" s="99" t="s">
        <v>78</v>
      </c>
      <c r="D75" s="100">
        <v>2032</v>
      </c>
      <c r="E75" s="105"/>
      <c r="F75" s="102"/>
      <c r="G75" s="102"/>
      <c r="H75" s="102"/>
      <c r="I75" s="102"/>
      <c r="J75" s="102"/>
      <c r="K75" s="102"/>
      <c r="L75" s="102"/>
      <c r="M75" s="102"/>
      <c r="N75" s="102"/>
      <c r="O75" s="102"/>
      <c r="P75" s="103"/>
      <c r="Q75" s="103"/>
      <c r="R75" s="103"/>
      <c r="S75" s="103"/>
      <c r="T75" s="104"/>
    </row>
    <row r="76" spans="2:20" ht="16.5" customHeight="1" x14ac:dyDescent="0.25">
      <c r="B76" s="99"/>
      <c r="C76" s="99" t="s">
        <v>78</v>
      </c>
      <c r="D76" s="100">
        <v>2033</v>
      </c>
      <c r="E76" s="105"/>
      <c r="F76" s="102"/>
      <c r="G76" s="102"/>
      <c r="H76" s="102"/>
      <c r="I76" s="102"/>
      <c r="J76" s="102"/>
      <c r="K76" s="102"/>
      <c r="L76" s="102"/>
      <c r="M76" s="102"/>
      <c r="N76" s="102"/>
      <c r="O76" s="102"/>
      <c r="P76" s="103"/>
      <c r="Q76" s="103"/>
      <c r="R76" s="103"/>
      <c r="S76" s="103"/>
      <c r="T76" s="104"/>
    </row>
    <row r="77" spans="2:20" ht="16.5" customHeight="1" x14ac:dyDescent="0.25">
      <c r="B77" s="99"/>
      <c r="C77" s="99" t="s">
        <v>78</v>
      </c>
      <c r="D77" s="100">
        <v>2034</v>
      </c>
      <c r="E77" s="105"/>
      <c r="F77" s="102"/>
      <c r="G77" s="102"/>
      <c r="H77" s="102"/>
      <c r="I77" s="102"/>
      <c r="J77" s="102"/>
      <c r="K77" s="102"/>
      <c r="L77" s="102"/>
      <c r="M77" s="102"/>
      <c r="N77" s="102"/>
      <c r="O77" s="102"/>
      <c r="P77" s="103"/>
      <c r="Q77" s="103"/>
      <c r="R77" s="103"/>
      <c r="S77" s="103"/>
      <c r="T77" s="104"/>
    </row>
    <row r="78" spans="2:20" ht="16.5" customHeight="1" x14ac:dyDescent="0.25">
      <c r="B78" s="99"/>
      <c r="C78" s="99" t="s">
        <v>78</v>
      </c>
      <c r="D78" s="100">
        <v>2035</v>
      </c>
      <c r="E78" s="105"/>
      <c r="F78" s="102"/>
      <c r="G78" s="102"/>
      <c r="H78" s="102"/>
      <c r="I78" s="102"/>
      <c r="J78" s="102"/>
      <c r="K78" s="102"/>
      <c r="L78" s="102"/>
      <c r="M78" s="102"/>
      <c r="N78" s="102"/>
      <c r="O78" s="102"/>
      <c r="P78" s="103"/>
      <c r="Q78" s="103"/>
      <c r="R78" s="103"/>
      <c r="S78" s="103"/>
      <c r="T78" s="104"/>
    </row>
    <row r="79" spans="2:20" ht="16.5" customHeight="1" x14ac:dyDescent="0.25">
      <c r="B79" s="99"/>
      <c r="C79" s="99" t="s">
        <v>78</v>
      </c>
      <c r="D79" s="100">
        <v>2036</v>
      </c>
      <c r="E79" s="105"/>
      <c r="F79" s="102"/>
      <c r="G79" s="102"/>
      <c r="H79" s="102"/>
      <c r="I79" s="102"/>
      <c r="J79" s="102"/>
      <c r="K79" s="102"/>
      <c r="L79" s="102"/>
      <c r="M79" s="102"/>
      <c r="N79" s="102"/>
      <c r="O79" s="102"/>
      <c r="P79" s="103"/>
      <c r="Q79" s="103"/>
      <c r="R79" s="103"/>
      <c r="S79" s="103"/>
      <c r="T79" s="104"/>
    </row>
    <row r="80" spans="2:20" ht="16.5" customHeight="1" x14ac:dyDescent="0.25">
      <c r="B80" s="106" t="s">
        <v>79</v>
      </c>
      <c r="C80" s="99"/>
      <c r="D80" s="100">
        <v>2025</v>
      </c>
      <c r="E80" s="105"/>
      <c r="F80" s="101"/>
      <c r="G80" s="101"/>
      <c r="H80" s="101"/>
      <c r="I80" s="101"/>
      <c r="J80" s="101"/>
      <c r="K80" s="102">
        <v>3539.2242900000006</v>
      </c>
      <c r="L80" s="102"/>
      <c r="M80" s="102"/>
      <c r="N80" s="102"/>
      <c r="O80" s="102">
        <v>3539.2242900000006</v>
      </c>
      <c r="P80" s="103"/>
      <c r="Q80" s="103"/>
      <c r="R80" s="103"/>
      <c r="S80" s="103"/>
      <c r="T80" s="104"/>
    </row>
    <row r="81" spans="2:20" ht="16.5" customHeight="1" x14ac:dyDescent="0.25">
      <c r="B81" s="106" t="s">
        <v>79</v>
      </c>
      <c r="C81" s="99"/>
      <c r="D81" s="100">
        <v>2026</v>
      </c>
      <c r="E81" s="105"/>
      <c r="F81" s="101"/>
      <c r="G81" s="101"/>
      <c r="H81" s="101"/>
      <c r="I81" s="101"/>
      <c r="J81" s="101"/>
      <c r="K81" s="102">
        <v>10235.88854</v>
      </c>
      <c r="L81" s="102"/>
      <c r="M81" s="102"/>
      <c r="N81" s="102"/>
      <c r="O81" s="102">
        <v>10235.88854</v>
      </c>
      <c r="P81" s="103"/>
      <c r="Q81" s="103"/>
      <c r="R81" s="103"/>
      <c r="S81" s="103"/>
      <c r="T81" s="104"/>
    </row>
    <row r="82" spans="2:20" ht="16.5" customHeight="1" x14ac:dyDescent="0.25">
      <c r="B82" s="106" t="s">
        <v>79</v>
      </c>
      <c r="C82" s="99"/>
      <c r="D82" s="100">
        <v>2027</v>
      </c>
      <c r="E82" s="105"/>
      <c r="F82" s="101"/>
      <c r="G82" s="101"/>
      <c r="H82" s="101"/>
      <c r="I82" s="101"/>
      <c r="J82" s="101"/>
      <c r="K82" s="102">
        <v>28355.292990000002</v>
      </c>
      <c r="L82" s="102"/>
      <c r="M82" s="102"/>
      <c r="N82" s="102"/>
      <c r="O82" s="102">
        <v>28355.292990000002</v>
      </c>
      <c r="P82" s="103"/>
      <c r="Q82" s="103"/>
      <c r="R82" s="103"/>
      <c r="S82" s="103"/>
      <c r="T82" s="104"/>
    </row>
    <row r="83" spans="2:20" ht="16.5" customHeight="1" x14ac:dyDescent="0.25">
      <c r="B83" s="106" t="s">
        <v>79</v>
      </c>
      <c r="C83" s="99"/>
      <c r="D83" s="100">
        <v>2028</v>
      </c>
      <c r="E83" s="105"/>
      <c r="F83" s="101"/>
      <c r="G83" s="101"/>
      <c r="H83" s="101"/>
      <c r="I83" s="101"/>
      <c r="J83" s="101"/>
      <c r="K83" s="102">
        <v>43238.403060000011</v>
      </c>
      <c r="L83" s="102"/>
      <c r="M83" s="102"/>
      <c r="N83" s="102"/>
      <c r="O83" s="102">
        <v>43238.403060000011</v>
      </c>
      <c r="P83" s="103"/>
      <c r="Q83" s="103"/>
      <c r="R83" s="103"/>
      <c r="S83" s="103"/>
      <c r="T83" s="104"/>
    </row>
    <row r="84" spans="2:20" ht="16.5" customHeight="1" x14ac:dyDescent="0.25">
      <c r="B84" s="106" t="s">
        <v>79</v>
      </c>
      <c r="C84" s="99"/>
      <c r="D84" s="100">
        <v>2029</v>
      </c>
      <c r="E84" s="105"/>
      <c r="F84" s="101"/>
      <c r="G84" s="101"/>
      <c r="H84" s="101"/>
      <c r="I84" s="101"/>
      <c r="J84" s="101"/>
      <c r="K84" s="102">
        <v>60806.194060000002</v>
      </c>
      <c r="L84" s="102"/>
      <c r="M84" s="102"/>
      <c r="N84" s="102"/>
      <c r="O84" s="102">
        <v>60806.194060000002</v>
      </c>
      <c r="P84" s="103"/>
      <c r="Q84" s="103"/>
      <c r="R84" s="103"/>
      <c r="S84" s="103"/>
      <c r="T84" s="104"/>
    </row>
    <row r="85" spans="2:20" ht="16.5" customHeight="1" x14ac:dyDescent="0.25">
      <c r="B85" s="106" t="s">
        <v>79</v>
      </c>
      <c r="C85" s="99"/>
      <c r="D85" s="100">
        <v>2030</v>
      </c>
      <c r="E85" s="105"/>
      <c r="F85" s="102"/>
      <c r="G85" s="102"/>
      <c r="H85" s="102"/>
      <c r="I85" s="102"/>
      <c r="J85" s="102"/>
      <c r="K85" s="102">
        <v>81174.640040000013</v>
      </c>
      <c r="L85" s="102"/>
      <c r="M85" s="102"/>
      <c r="N85" s="102"/>
      <c r="O85" s="102">
        <v>81174.640040000013</v>
      </c>
      <c r="P85" s="103"/>
      <c r="Q85" s="103"/>
      <c r="R85" s="103"/>
      <c r="S85" s="103"/>
      <c r="T85" s="104"/>
    </row>
    <row r="86" spans="2:20" ht="16.5" customHeight="1" x14ac:dyDescent="0.25">
      <c r="B86" s="106" t="s">
        <v>79</v>
      </c>
      <c r="C86" s="99"/>
      <c r="D86" s="100">
        <v>2031</v>
      </c>
      <c r="E86" s="105"/>
      <c r="F86" s="102"/>
      <c r="G86" s="102"/>
      <c r="H86" s="102"/>
      <c r="I86" s="102"/>
      <c r="J86" s="102"/>
      <c r="K86" s="102">
        <v>109370.91633000001</v>
      </c>
      <c r="L86" s="102"/>
      <c r="M86" s="102"/>
      <c r="N86" s="102"/>
      <c r="O86" s="102">
        <v>109370.91633000001</v>
      </c>
      <c r="P86" s="103"/>
      <c r="Q86" s="103"/>
      <c r="R86" s="103"/>
      <c r="S86" s="103"/>
      <c r="T86" s="104"/>
    </row>
    <row r="87" spans="2:20" ht="16.5" customHeight="1" x14ac:dyDescent="0.25">
      <c r="B87" s="106" t="s">
        <v>79</v>
      </c>
      <c r="C87" s="99"/>
      <c r="D87" s="100">
        <v>2032</v>
      </c>
      <c r="E87" s="105"/>
      <c r="F87" s="102"/>
      <c r="G87" s="102"/>
      <c r="H87" s="102"/>
      <c r="I87" s="102"/>
      <c r="J87" s="102"/>
      <c r="K87" s="102">
        <v>139724.23963999999</v>
      </c>
      <c r="L87" s="102"/>
      <c r="M87" s="102"/>
      <c r="N87" s="102"/>
      <c r="O87" s="102">
        <v>139724.23963999999</v>
      </c>
      <c r="P87" s="103"/>
      <c r="Q87" s="103"/>
      <c r="R87" s="103"/>
      <c r="S87" s="103"/>
      <c r="T87" s="104"/>
    </row>
    <row r="88" spans="2:20" ht="16.5" customHeight="1" x14ac:dyDescent="0.25">
      <c r="B88" s="106" t="s">
        <v>79</v>
      </c>
      <c r="C88" s="99"/>
      <c r="D88" s="100">
        <v>2033</v>
      </c>
      <c r="E88" s="105"/>
      <c r="F88" s="102"/>
      <c r="G88" s="102"/>
      <c r="H88" s="102"/>
      <c r="I88" s="102"/>
      <c r="J88" s="102"/>
      <c r="K88" s="102">
        <v>170032.43489</v>
      </c>
      <c r="L88" s="102"/>
      <c r="M88" s="102"/>
      <c r="N88" s="102"/>
      <c r="O88" s="102">
        <v>170032.43489</v>
      </c>
      <c r="P88" s="103"/>
      <c r="Q88" s="103"/>
      <c r="R88" s="103"/>
      <c r="S88" s="103"/>
      <c r="T88" s="104"/>
    </row>
    <row r="89" spans="2:20" ht="16.5" customHeight="1" x14ac:dyDescent="0.25">
      <c r="B89" s="106" t="s">
        <v>79</v>
      </c>
      <c r="C89" s="99"/>
      <c r="D89" s="100">
        <v>2034</v>
      </c>
      <c r="E89" s="105"/>
      <c r="F89" s="102"/>
      <c r="G89" s="102"/>
      <c r="H89" s="102"/>
      <c r="I89" s="102"/>
      <c r="J89" s="102"/>
      <c r="K89" s="102">
        <v>200572.37186999997</v>
      </c>
      <c r="L89" s="102"/>
      <c r="M89" s="102"/>
      <c r="N89" s="102"/>
      <c r="O89" s="102">
        <v>200572.37186999997</v>
      </c>
      <c r="P89" s="103"/>
      <c r="Q89" s="103"/>
      <c r="R89" s="103"/>
      <c r="S89" s="103"/>
      <c r="T89" s="104"/>
    </row>
    <row r="90" spans="2:20" ht="16.5" customHeight="1" x14ac:dyDescent="0.25">
      <c r="B90" s="106" t="s">
        <v>79</v>
      </c>
      <c r="C90" s="99"/>
      <c r="D90" s="100">
        <v>2035</v>
      </c>
      <c r="E90" s="105"/>
      <c r="F90" s="102"/>
      <c r="G90" s="102"/>
      <c r="H90" s="102"/>
      <c r="I90" s="102"/>
      <c r="J90" s="102"/>
      <c r="K90" s="102">
        <v>229646.64880000002</v>
      </c>
      <c r="L90" s="102"/>
      <c r="M90" s="102"/>
      <c r="N90" s="102"/>
      <c r="O90" s="102">
        <v>229646.64880000002</v>
      </c>
      <c r="P90" s="103"/>
      <c r="Q90" s="103"/>
      <c r="R90" s="103"/>
      <c r="S90" s="103"/>
      <c r="T90" s="104"/>
    </row>
    <row r="91" spans="2:20" ht="16.5" customHeight="1" x14ac:dyDescent="0.25">
      <c r="B91" s="106" t="s">
        <v>79</v>
      </c>
      <c r="C91" s="99"/>
      <c r="D91" s="100">
        <v>2036</v>
      </c>
      <c r="E91" s="105"/>
      <c r="F91" s="102"/>
      <c r="G91" s="102"/>
      <c r="H91" s="102"/>
      <c r="I91" s="102"/>
      <c r="J91" s="102"/>
      <c r="K91" s="102">
        <v>257482.55949000001</v>
      </c>
      <c r="L91" s="102"/>
      <c r="M91" s="102"/>
      <c r="N91" s="102"/>
      <c r="O91" s="102">
        <v>257482.55949000001</v>
      </c>
      <c r="P91" s="103"/>
      <c r="Q91" s="103"/>
      <c r="R91" s="103"/>
      <c r="S91" s="103"/>
      <c r="T91" s="104"/>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61" t="s">
        <v>80</v>
      </c>
      <c r="B1" s="161"/>
      <c r="C1" s="161"/>
      <c r="D1" s="161"/>
      <c r="E1" s="161"/>
      <c r="F1" s="161"/>
      <c r="G1" s="161"/>
      <c r="H1" s="161"/>
      <c r="I1" s="161"/>
      <c r="J1" s="161"/>
      <c r="K1" s="161"/>
      <c r="L1" s="161"/>
      <c r="M1" s="161"/>
      <c r="N1" s="161"/>
      <c r="O1" s="161"/>
      <c r="P1" s="161"/>
      <c r="Q1" s="161"/>
      <c r="R1" s="16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3"/>
  <sheetViews>
    <sheetView zoomScale="55" zoomScaleNormal="55" workbookViewId="0">
      <selection activeCell="J39" sqref="J39:K40"/>
    </sheetView>
  </sheetViews>
  <sheetFormatPr defaultColWidth="9.33203125" defaultRowHeight="12.75" x14ac:dyDescent="0.2"/>
  <cols>
    <col min="1" max="1" width="9.33203125" style="1"/>
    <col min="2" max="2" width="12.33203125" style="1" customWidth="1"/>
    <col min="3" max="3" width="104.6640625" style="1" customWidth="1"/>
    <col min="4" max="4" width="17.33203125" style="1" bestFit="1" customWidth="1"/>
    <col min="5" max="5" width="22.5" style="1" customWidth="1"/>
    <col min="6" max="6" width="17.33203125" style="1" bestFit="1" customWidth="1"/>
    <col min="7" max="7" width="17.6640625" style="1" bestFit="1" customWidth="1"/>
    <col min="8" max="17" width="21.5" style="1" bestFit="1" customWidth="1"/>
    <col min="18" max="16384" width="9.33203125" style="1"/>
  </cols>
  <sheetData>
    <row r="1" spans="2:17" ht="15.75" x14ac:dyDescent="0.25">
      <c r="C1" s="162" t="s">
        <v>81</v>
      </c>
      <c r="D1" s="162"/>
      <c r="E1" s="162"/>
      <c r="F1" s="162"/>
      <c r="G1" s="162"/>
      <c r="H1" s="162"/>
      <c r="I1" s="162"/>
      <c r="J1" s="162"/>
      <c r="K1" s="162"/>
      <c r="L1" s="162"/>
      <c r="M1" s="162"/>
      <c r="N1" s="162"/>
      <c r="O1" s="162"/>
      <c r="P1" s="162"/>
      <c r="Q1" s="162"/>
    </row>
    <row r="2" spans="2:17" ht="15.75" x14ac:dyDescent="0.25">
      <c r="C2" s="163" t="str">
        <f>+'FormsList&amp;FilerInfo'!B2</f>
        <v>CCA Name</v>
      </c>
      <c r="D2" s="164"/>
      <c r="E2" s="164"/>
      <c r="F2" s="164"/>
      <c r="G2" s="164"/>
      <c r="H2" s="164"/>
      <c r="I2" s="164"/>
      <c r="J2" s="164"/>
      <c r="K2" s="164"/>
      <c r="L2" s="164"/>
      <c r="M2" s="164"/>
      <c r="N2" s="164"/>
      <c r="O2" s="164"/>
      <c r="P2" s="164"/>
      <c r="Q2" s="164"/>
    </row>
    <row r="3" spans="2:17" ht="15.75" x14ac:dyDescent="0.25">
      <c r="C3" s="126"/>
      <c r="D3" s="127"/>
      <c r="E3" s="127"/>
      <c r="F3" s="127"/>
      <c r="G3" s="127"/>
      <c r="H3" s="127"/>
      <c r="I3" s="127"/>
      <c r="J3" s="127"/>
      <c r="K3" s="127"/>
      <c r="L3" s="127"/>
      <c r="M3" s="127"/>
      <c r="N3" s="127"/>
      <c r="O3" s="127"/>
      <c r="P3" s="127"/>
      <c r="Q3" s="127"/>
    </row>
    <row r="4" spans="2:17" ht="18" x14ac:dyDescent="0.25">
      <c r="C4" s="165" t="s">
        <v>82</v>
      </c>
      <c r="D4" s="165"/>
      <c r="E4" s="165"/>
      <c r="F4" s="165"/>
      <c r="G4" s="165"/>
      <c r="H4" s="165"/>
      <c r="I4" s="165"/>
      <c r="J4" s="165"/>
      <c r="K4" s="165"/>
      <c r="L4" s="165"/>
      <c r="M4" s="165"/>
      <c r="N4" s="165"/>
      <c r="O4" s="165"/>
      <c r="P4" s="165"/>
      <c r="Q4" s="165"/>
    </row>
    <row r="5" spans="2:17" x14ac:dyDescent="0.2">
      <c r="C5" s="166" t="s">
        <v>83</v>
      </c>
      <c r="D5" s="166"/>
      <c r="E5" s="166"/>
      <c r="F5" s="166"/>
      <c r="G5" s="166"/>
      <c r="H5" s="166"/>
      <c r="I5" s="166"/>
      <c r="J5" s="166"/>
      <c r="K5" s="166"/>
      <c r="L5" s="166"/>
      <c r="M5" s="166"/>
      <c r="N5" s="166"/>
      <c r="O5" s="166"/>
      <c r="P5" s="166"/>
      <c r="Q5" s="166"/>
    </row>
    <row r="6" spans="2:17" ht="13.5" thickBot="1" x14ac:dyDescent="0.25">
      <c r="C6" s="128"/>
      <c r="D6" s="128"/>
      <c r="E6" s="128"/>
      <c r="F6" s="128"/>
      <c r="G6" s="128"/>
      <c r="H6" s="128"/>
      <c r="I6" s="128"/>
      <c r="J6" s="128"/>
      <c r="K6" s="128"/>
      <c r="L6" s="128"/>
      <c r="M6" s="128"/>
      <c r="N6" s="128"/>
      <c r="O6" s="128"/>
      <c r="P6" s="128"/>
      <c r="Q6" s="128"/>
    </row>
    <row r="7" spans="2:17" ht="31.9" customHeight="1" x14ac:dyDescent="0.2">
      <c r="B7" s="43" t="s">
        <v>84</v>
      </c>
      <c r="C7" s="43" t="s">
        <v>85</v>
      </c>
      <c r="D7" s="43">
        <v>2023</v>
      </c>
      <c r="E7" s="43">
        <v>2024</v>
      </c>
      <c r="F7" s="43">
        <v>2025</v>
      </c>
      <c r="G7" s="43">
        <v>2026</v>
      </c>
      <c r="H7" s="43">
        <v>2027</v>
      </c>
      <c r="I7" s="43">
        <v>2028</v>
      </c>
      <c r="J7" s="43">
        <v>2029</v>
      </c>
      <c r="K7" s="43">
        <v>2030</v>
      </c>
      <c r="L7" s="43">
        <v>2031</v>
      </c>
      <c r="M7" s="43">
        <v>2032</v>
      </c>
      <c r="N7" s="43">
        <v>2033</v>
      </c>
      <c r="O7" s="43">
        <v>2034</v>
      </c>
      <c r="P7" s="43">
        <v>2035</v>
      </c>
      <c r="Q7" s="43">
        <v>2036</v>
      </c>
    </row>
    <row r="8" spans="2:17" ht="16.5" thickBot="1" x14ac:dyDescent="0.25">
      <c r="B8" s="110"/>
      <c r="C8" s="2" t="s">
        <v>86</v>
      </c>
      <c r="D8" s="3"/>
      <c r="E8" s="3"/>
      <c r="F8" s="3"/>
      <c r="G8" s="3"/>
      <c r="H8" s="3"/>
      <c r="I8" s="3"/>
      <c r="J8" s="3"/>
      <c r="K8" s="3"/>
      <c r="L8" s="3"/>
      <c r="M8" s="3"/>
      <c r="N8" s="3"/>
      <c r="O8" s="3"/>
      <c r="P8" s="3"/>
      <c r="Q8" s="4"/>
    </row>
    <row r="9" spans="2:17" ht="16.5" thickBot="1" x14ac:dyDescent="0.25">
      <c r="B9" s="110"/>
      <c r="C9" s="5" t="s">
        <v>87</v>
      </c>
      <c r="D9" s="6"/>
      <c r="E9" s="6"/>
      <c r="F9" s="6"/>
      <c r="G9" s="6"/>
      <c r="H9" s="6"/>
      <c r="I9" s="6"/>
      <c r="J9" s="6"/>
      <c r="K9" s="6"/>
      <c r="L9" s="6"/>
      <c r="M9" s="6"/>
      <c r="N9" s="6"/>
      <c r="O9" s="6"/>
      <c r="P9" s="6"/>
      <c r="Q9" s="7"/>
    </row>
    <row r="10" spans="2:17" ht="16.5" thickBot="1" x14ac:dyDescent="0.25">
      <c r="B10" s="110"/>
      <c r="C10" s="8" t="s">
        <v>88</v>
      </c>
      <c r="D10" s="9"/>
      <c r="E10" s="9"/>
      <c r="F10" s="9"/>
      <c r="G10" s="9"/>
      <c r="H10" s="9"/>
      <c r="I10" s="9"/>
      <c r="J10" s="9"/>
      <c r="K10" s="9"/>
      <c r="L10" s="9"/>
      <c r="M10" s="9"/>
      <c r="N10" s="9"/>
      <c r="O10" s="9"/>
      <c r="P10" s="9"/>
      <c r="Q10" s="10"/>
    </row>
    <row r="11" spans="2:17" ht="13.5" customHeight="1" thickBot="1" x14ac:dyDescent="0.25">
      <c r="B11" s="110"/>
      <c r="C11" s="113" t="s">
        <v>89</v>
      </c>
      <c r="D11" s="114"/>
      <c r="E11" s="114"/>
      <c r="F11" s="114"/>
      <c r="G11" s="114"/>
      <c r="H11" s="114"/>
      <c r="I11" s="114"/>
      <c r="J11" s="114"/>
      <c r="K11" s="114"/>
      <c r="L11" s="114"/>
      <c r="M11" s="114"/>
      <c r="N11" s="114"/>
      <c r="O11" s="114"/>
      <c r="P11" s="114"/>
      <c r="Q11" s="115"/>
    </row>
    <row r="12" spans="2:17" ht="16.5" thickBot="1" x14ac:dyDescent="0.25">
      <c r="B12" s="110">
        <v>1</v>
      </c>
      <c r="C12" s="11" t="s">
        <v>90</v>
      </c>
      <c r="D12" s="172"/>
      <c r="E12" s="172"/>
      <c r="F12" s="172"/>
      <c r="G12" s="172"/>
      <c r="H12" s="172"/>
      <c r="I12" s="172"/>
      <c r="J12" s="172"/>
      <c r="K12" s="172"/>
      <c r="L12" s="172"/>
      <c r="M12" s="172"/>
      <c r="N12" s="172"/>
      <c r="O12" s="172"/>
      <c r="P12" s="172"/>
      <c r="Q12" s="172"/>
    </row>
    <row r="13" spans="2:17" ht="16.5" thickBot="1" x14ac:dyDescent="0.25">
      <c r="B13" s="110">
        <v>2</v>
      </c>
      <c r="C13" s="12" t="s">
        <v>91</v>
      </c>
      <c r="D13" s="173"/>
      <c r="E13" s="173"/>
      <c r="F13" s="173"/>
      <c r="G13" s="173"/>
      <c r="H13" s="173"/>
      <c r="I13" s="173"/>
      <c r="J13" s="173"/>
      <c r="K13" s="173"/>
      <c r="L13" s="173"/>
      <c r="M13" s="173"/>
      <c r="N13" s="173"/>
      <c r="O13" s="173"/>
      <c r="P13" s="173"/>
      <c r="Q13" s="173"/>
    </row>
    <row r="14" spans="2:17" ht="16.5" thickBot="1" x14ac:dyDescent="0.25">
      <c r="C14" s="5" t="s">
        <v>92</v>
      </c>
      <c r="D14" s="174"/>
      <c r="E14" s="174"/>
      <c r="F14" s="174"/>
      <c r="G14" s="174"/>
      <c r="H14" s="174"/>
      <c r="I14" s="174"/>
      <c r="J14" s="174"/>
      <c r="K14" s="174"/>
      <c r="L14" s="174"/>
      <c r="M14" s="174"/>
      <c r="N14" s="174"/>
      <c r="O14" s="174"/>
      <c r="P14" s="174"/>
      <c r="Q14" s="175"/>
    </row>
    <row r="15" spans="2:17" ht="16.5" thickBot="1" x14ac:dyDescent="0.25">
      <c r="B15" s="110">
        <v>3</v>
      </c>
      <c r="C15" s="13" t="s">
        <v>90</v>
      </c>
      <c r="D15" s="176"/>
      <c r="E15" s="176"/>
      <c r="F15" s="176"/>
      <c r="G15" s="176"/>
      <c r="H15" s="176"/>
      <c r="I15" s="176"/>
      <c r="J15" s="176"/>
      <c r="K15" s="176"/>
      <c r="L15" s="176"/>
      <c r="M15" s="176"/>
      <c r="N15" s="176"/>
      <c r="O15" s="176"/>
      <c r="P15" s="176"/>
      <c r="Q15" s="176"/>
    </row>
    <row r="16" spans="2:17" ht="16.5" thickBot="1" x14ac:dyDescent="0.25">
      <c r="B16" s="110">
        <v>4</v>
      </c>
      <c r="C16" s="14" t="s">
        <v>91</v>
      </c>
      <c r="D16" s="177"/>
      <c r="E16" s="177"/>
      <c r="F16" s="177"/>
      <c r="G16" s="177"/>
      <c r="H16" s="177"/>
      <c r="I16" s="177"/>
      <c r="J16" s="177"/>
      <c r="K16" s="177"/>
      <c r="L16" s="177"/>
      <c r="M16" s="177"/>
      <c r="N16" s="177"/>
      <c r="O16" s="177"/>
      <c r="P16" s="177"/>
      <c r="Q16" s="177"/>
    </row>
    <row r="17" spans="2:17" ht="16.5" thickBot="1" x14ac:dyDescent="0.25">
      <c r="B17" s="110"/>
      <c r="C17" s="5" t="s">
        <v>93</v>
      </c>
      <c r="D17" s="174"/>
      <c r="E17" s="174"/>
      <c r="F17" s="174"/>
      <c r="G17" s="174"/>
      <c r="H17" s="174"/>
      <c r="I17" s="174"/>
      <c r="J17" s="174"/>
      <c r="K17" s="174"/>
      <c r="L17" s="174"/>
      <c r="M17" s="174"/>
      <c r="N17" s="174"/>
      <c r="O17" s="174"/>
      <c r="P17" s="174"/>
      <c r="Q17" s="175"/>
    </row>
    <row r="18" spans="2:17" ht="16.5" thickBot="1" x14ac:dyDescent="0.25">
      <c r="B18" s="110">
        <v>5</v>
      </c>
      <c r="C18" s="13" t="s">
        <v>90</v>
      </c>
      <c r="D18" s="172"/>
      <c r="E18" s="172"/>
      <c r="F18" s="172"/>
      <c r="G18" s="172"/>
      <c r="H18" s="172"/>
      <c r="I18" s="172"/>
      <c r="J18" s="172"/>
      <c r="K18" s="172"/>
      <c r="L18" s="172"/>
      <c r="M18" s="172"/>
      <c r="N18" s="172"/>
      <c r="O18" s="172"/>
      <c r="P18" s="172"/>
      <c r="Q18" s="172"/>
    </row>
    <row r="19" spans="2:17" ht="16.5" thickBot="1" x14ac:dyDescent="0.25">
      <c r="B19" s="110">
        <v>6</v>
      </c>
      <c r="C19" s="14" t="s">
        <v>91</v>
      </c>
      <c r="D19" s="173"/>
      <c r="E19" s="173"/>
      <c r="F19" s="173"/>
      <c r="G19" s="173"/>
      <c r="H19" s="173"/>
      <c r="I19" s="173"/>
      <c r="J19" s="173"/>
      <c r="K19" s="173"/>
      <c r="L19" s="173"/>
      <c r="M19" s="173"/>
      <c r="N19" s="173"/>
      <c r="O19" s="173"/>
      <c r="P19" s="173"/>
      <c r="Q19" s="173"/>
    </row>
    <row r="20" spans="2:17" ht="16.5" thickBot="1" x14ac:dyDescent="0.25">
      <c r="B20" s="110"/>
      <c r="C20" s="5" t="s">
        <v>94</v>
      </c>
      <c r="D20" s="174"/>
      <c r="E20" s="174"/>
      <c r="F20" s="174"/>
      <c r="G20" s="174"/>
      <c r="H20" s="174"/>
      <c r="I20" s="174"/>
      <c r="J20" s="174"/>
      <c r="K20" s="174"/>
      <c r="L20" s="174"/>
      <c r="M20" s="174"/>
      <c r="N20" s="174"/>
      <c r="O20" s="174"/>
      <c r="P20" s="174"/>
      <c r="Q20" s="175"/>
    </row>
    <row r="21" spans="2:17" ht="16.5" thickBot="1" x14ac:dyDescent="0.25">
      <c r="B21" s="110">
        <v>7</v>
      </c>
      <c r="C21" s="13" t="s">
        <v>90</v>
      </c>
      <c r="D21" s="176"/>
      <c r="E21" s="176"/>
      <c r="F21" s="176"/>
      <c r="G21" s="176"/>
      <c r="H21" s="176"/>
      <c r="I21" s="176"/>
      <c r="J21" s="176"/>
      <c r="K21" s="176"/>
      <c r="L21" s="176"/>
      <c r="M21" s="176"/>
      <c r="N21" s="176"/>
      <c r="O21" s="176"/>
      <c r="P21" s="176"/>
      <c r="Q21" s="176"/>
    </row>
    <row r="22" spans="2:17" ht="16.5" thickBot="1" x14ac:dyDescent="0.25">
      <c r="B22" s="110">
        <v>8</v>
      </c>
      <c r="C22" s="14" t="s">
        <v>91</v>
      </c>
      <c r="D22" s="178"/>
      <c r="E22" s="178"/>
      <c r="F22" s="178"/>
      <c r="G22" s="178"/>
      <c r="H22" s="178"/>
      <c r="I22" s="178"/>
      <c r="J22" s="178"/>
      <c r="K22" s="178"/>
      <c r="L22" s="178"/>
      <c r="M22" s="178"/>
      <c r="N22" s="178"/>
      <c r="O22" s="178"/>
      <c r="P22" s="178"/>
      <c r="Q22" s="178"/>
    </row>
    <row r="23" spans="2:17" ht="16.5" thickBot="1" x14ac:dyDescent="0.25">
      <c r="B23" s="110">
        <v>9</v>
      </c>
      <c r="C23" s="20" t="s">
        <v>95</v>
      </c>
      <c r="D23" s="173"/>
      <c r="E23" s="173"/>
      <c r="F23" s="173"/>
      <c r="G23" s="173"/>
      <c r="H23" s="173"/>
      <c r="I23" s="173"/>
      <c r="J23" s="173"/>
      <c r="K23" s="173"/>
      <c r="L23" s="173"/>
      <c r="M23" s="173"/>
      <c r="N23" s="173"/>
      <c r="O23" s="173"/>
      <c r="P23" s="173"/>
      <c r="Q23" s="173"/>
    </row>
    <row r="24" spans="2:17" ht="16.5" thickBot="1" x14ac:dyDescent="0.25">
      <c r="B24" s="110">
        <v>10</v>
      </c>
      <c r="C24" s="20" t="s">
        <v>96</v>
      </c>
      <c r="D24" s="175"/>
      <c r="E24" s="179"/>
      <c r="F24" s="179"/>
      <c r="G24" s="179"/>
      <c r="H24" s="179"/>
      <c r="I24" s="179"/>
      <c r="J24" s="179"/>
      <c r="K24" s="179"/>
      <c r="L24" s="179"/>
      <c r="M24" s="179"/>
      <c r="N24" s="179"/>
      <c r="O24" s="179"/>
      <c r="P24" s="179"/>
      <c r="Q24" s="179"/>
    </row>
    <row r="25" spans="2:17" ht="16.5" thickBot="1" x14ac:dyDescent="0.25">
      <c r="B25" s="110"/>
      <c r="C25" s="5" t="s">
        <v>97</v>
      </c>
      <c r="D25" s="174"/>
      <c r="E25" s="174"/>
      <c r="F25" s="174"/>
      <c r="G25" s="174"/>
      <c r="H25" s="174"/>
      <c r="I25" s="174"/>
      <c r="J25" s="174"/>
      <c r="K25" s="174"/>
      <c r="L25" s="174"/>
      <c r="M25" s="174"/>
      <c r="N25" s="174"/>
      <c r="O25" s="174"/>
      <c r="P25" s="174"/>
      <c r="Q25" s="175"/>
    </row>
    <row r="26" spans="2:17" ht="16.5" thickBot="1" x14ac:dyDescent="0.25">
      <c r="B26" s="110">
        <v>11</v>
      </c>
      <c r="C26" s="13" t="s">
        <v>90</v>
      </c>
      <c r="D26" s="176"/>
      <c r="E26" s="176"/>
      <c r="F26" s="176"/>
      <c r="G26" s="176"/>
      <c r="H26" s="176"/>
      <c r="I26" s="176"/>
      <c r="J26" s="176"/>
      <c r="K26" s="176"/>
      <c r="L26" s="176"/>
      <c r="M26" s="176"/>
      <c r="N26" s="176"/>
      <c r="O26" s="176"/>
      <c r="P26" s="176"/>
      <c r="Q26" s="176"/>
    </row>
    <row r="27" spans="2:17" ht="16.5" thickBot="1" x14ac:dyDescent="0.25">
      <c r="B27" s="110">
        <v>12</v>
      </c>
      <c r="C27" s="14" t="s">
        <v>91</v>
      </c>
      <c r="D27" s="180"/>
      <c r="E27" s="180"/>
      <c r="F27" s="180"/>
      <c r="G27" s="180"/>
      <c r="H27" s="180"/>
      <c r="I27" s="180"/>
      <c r="J27" s="180"/>
      <c r="K27" s="180"/>
      <c r="L27" s="180"/>
      <c r="M27" s="180"/>
      <c r="N27" s="180"/>
      <c r="O27" s="180"/>
      <c r="P27" s="180"/>
      <c r="Q27" s="180"/>
    </row>
    <row r="28" spans="2:17" ht="16.5" thickBot="1" x14ac:dyDescent="0.25">
      <c r="B28" s="110">
        <v>13</v>
      </c>
      <c r="C28" s="15" t="s">
        <v>98</v>
      </c>
      <c r="D28" s="173"/>
      <c r="E28" s="173"/>
      <c r="F28" s="173"/>
      <c r="G28" s="173"/>
      <c r="H28" s="173"/>
      <c r="I28" s="173"/>
      <c r="J28" s="173"/>
      <c r="K28" s="173"/>
      <c r="L28" s="173"/>
      <c r="M28" s="173"/>
      <c r="N28" s="173"/>
      <c r="O28" s="173"/>
      <c r="P28" s="173"/>
      <c r="Q28" s="173"/>
    </row>
    <row r="29" spans="2:17" ht="16.5" thickBot="1" x14ac:dyDescent="0.25">
      <c r="B29" s="110">
        <v>14</v>
      </c>
      <c r="C29" s="111" t="s">
        <v>99</v>
      </c>
      <c r="D29" s="174"/>
      <c r="E29" s="174"/>
      <c r="F29" s="174"/>
      <c r="G29" s="174"/>
      <c r="H29" s="174"/>
      <c r="I29" s="174"/>
      <c r="J29" s="174"/>
      <c r="K29" s="174"/>
      <c r="L29" s="174"/>
      <c r="M29" s="174"/>
      <c r="N29" s="174"/>
      <c r="O29" s="174"/>
      <c r="P29" s="174"/>
      <c r="Q29" s="175"/>
    </row>
    <row r="30" spans="2:17" ht="16.5" thickBot="1" x14ac:dyDescent="0.25">
      <c r="B30" s="110">
        <v>15</v>
      </c>
      <c r="C30" s="5" t="s">
        <v>72</v>
      </c>
      <c r="D30" s="173"/>
      <c r="E30" s="173"/>
      <c r="F30" s="173"/>
      <c r="G30" s="173"/>
      <c r="H30" s="173"/>
      <c r="I30" s="173"/>
      <c r="J30" s="173"/>
      <c r="K30" s="173"/>
      <c r="L30" s="173"/>
      <c r="M30" s="173"/>
      <c r="N30" s="173"/>
      <c r="O30" s="173"/>
      <c r="P30" s="173"/>
      <c r="Q30" s="173"/>
    </row>
    <row r="31" spans="2:17" ht="16.5" thickBot="1" x14ac:dyDescent="0.25">
      <c r="B31" s="110"/>
      <c r="C31" s="8" t="s">
        <v>100</v>
      </c>
      <c r="D31" s="174"/>
      <c r="E31" s="174"/>
      <c r="F31" s="174"/>
      <c r="G31" s="174"/>
      <c r="H31" s="174"/>
      <c r="I31" s="174"/>
      <c r="J31" s="174"/>
      <c r="K31" s="174"/>
      <c r="L31" s="174"/>
      <c r="M31" s="174"/>
      <c r="N31" s="174"/>
      <c r="O31" s="174"/>
      <c r="P31" s="174"/>
      <c r="Q31" s="175"/>
    </row>
    <row r="32" spans="2:17" ht="16.5" thickBot="1" x14ac:dyDescent="0.25">
      <c r="B32" s="110">
        <v>16</v>
      </c>
      <c r="C32" s="16" t="s">
        <v>101</v>
      </c>
      <c r="D32" s="181" t="s">
        <v>139</v>
      </c>
      <c r="E32" s="181" t="s">
        <v>139</v>
      </c>
      <c r="F32" s="181" t="s">
        <v>139</v>
      </c>
      <c r="G32" s="181" t="s">
        <v>139</v>
      </c>
      <c r="H32" s="181" t="s">
        <v>139</v>
      </c>
      <c r="I32" s="181" t="s">
        <v>139</v>
      </c>
      <c r="J32" s="181" t="s">
        <v>139</v>
      </c>
      <c r="K32" s="181" t="s">
        <v>139</v>
      </c>
      <c r="L32" s="181" t="s">
        <v>139</v>
      </c>
      <c r="M32" s="182" t="s">
        <v>139</v>
      </c>
      <c r="N32" s="183" t="s">
        <v>139</v>
      </c>
      <c r="O32" s="183" t="s">
        <v>139</v>
      </c>
      <c r="P32" s="181" t="s">
        <v>139</v>
      </c>
      <c r="Q32" s="182" t="s">
        <v>139</v>
      </c>
    </row>
    <row r="33" spans="2:17" ht="16.5" thickBot="1" x14ac:dyDescent="0.25">
      <c r="B33" s="110">
        <v>17</v>
      </c>
      <c r="C33" s="5" t="s">
        <v>102</v>
      </c>
      <c r="D33" s="174"/>
      <c r="E33" s="174"/>
      <c r="F33" s="174"/>
      <c r="G33" s="174"/>
      <c r="H33" s="174"/>
      <c r="I33" s="174"/>
      <c r="J33" s="174"/>
      <c r="K33" s="174"/>
      <c r="L33" s="174"/>
      <c r="M33" s="174"/>
      <c r="N33" s="174"/>
      <c r="O33" s="174"/>
      <c r="P33" s="174"/>
      <c r="Q33" s="175"/>
    </row>
    <row r="34" spans="2:17" ht="16.5" thickBot="1" x14ac:dyDescent="0.25">
      <c r="B34" s="110">
        <v>18</v>
      </c>
      <c r="C34" s="17" t="s">
        <v>103</v>
      </c>
      <c r="D34" s="184" t="s">
        <v>139</v>
      </c>
      <c r="E34" s="184" t="s">
        <v>139</v>
      </c>
      <c r="F34" s="184" t="s">
        <v>139</v>
      </c>
      <c r="G34" s="184" t="s">
        <v>139</v>
      </c>
      <c r="H34" s="184" t="s">
        <v>139</v>
      </c>
      <c r="I34" s="184" t="s">
        <v>139</v>
      </c>
      <c r="J34" s="184" t="s">
        <v>139</v>
      </c>
      <c r="K34" s="184" t="s">
        <v>139</v>
      </c>
      <c r="L34" s="184" t="s">
        <v>139</v>
      </c>
      <c r="M34" s="185" t="s">
        <v>139</v>
      </c>
      <c r="N34" s="186" t="s">
        <v>139</v>
      </c>
      <c r="O34" s="186" t="s">
        <v>139</v>
      </c>
      <c r="P34" s="184" t="s">
        <v>139</v>
      </c>
      <c r="Q34" s="185" t="s">
        <v>139</v>
      </c>
    </row>
    <row r="35" spans="2:17" ht="16.5" thickBot="1" x14ac:dyDescent="0.25">
      <c r="B35" s="110">
        <v>19</v>
      </c>
      <c r="C35" s="18" t="s">
        <v>104</v>
      </c>
      <c r="D35" s="184" t="s">
        <v>139</v>
      </c>
      <c r="E35" s="184" t="s">
        <v>139</v>
      </c>
      <c r="F35" s="184" t="s">
        <v>139</v>
      </c>
      <c r="G35" s="184" t="s">
        <v>139</v>
      </c>
      <c r="H35" s="184" t="s">
        <v>139</v>
      </c>
      <c r="I35" s="184" t="s">
        <v>139</v>
      </c>
      <c r="J35" s="184" t="s">
        <v>139</v>
      </c>
      <c r="K35" s="184" t="s">
        <v>139</v>
      </c>
      <c r="L35" s="184" t="s">
        <v>139</v>
      </c>
      <c r="M35" s="185" t="s">
        <v>139</v>
      </c>
      <c r="N35" s="186" t="s">
        <v>139</v>
      </c>
      <c r="O35" s="186" t="s">
        <v>139</v>
      </c>
      <c r="P35" s="184" t="s">
        <v>139</v>
      </c>
      <c r="Q35" s="185" t="s">
        <v>139</v>
      </c>
    </row>
    <row r="36" spans="2:17" ht="16.5" thickBot="1" x14ac:dyDescent="0.25">
      <c r="B36" s="110">
        <v>20</v>
      </c>
      <c r="C36" s="18" t="s">
        <v>105</v>
      </c>
      <c r="D36" s="184" t="s">
        <v>139</v>
      </c>
      <c r="E36" s="184" t="s">
        <v>139</v>
      </c>
      <c r="F36" s="184" t="s">
        <v>139</v>
      </c>
      <c r="G36" s="184" t="s">
        <v>139</v>
      </c>
      <c r="H36" s="184" t="s">
        <v>139</v>
      </c>
      <c r="I36" s="184" t="s">
        <v>139</v>
      </c>
      <c r="J36" s="184" t="s">
        <v>139</v>
      </c>
      <c r="K36" s="184" t="s">
        <v>139</v>
      </c>
      <c r="L36" s="184" t="s">
        <v>139</v>
      </c>
      <c r="M36" s="185" t="s">
        <v>139</v>
      </c>
      <c r="N36" s="186" t="s">
        <v>139</v>
      </c>
      <c r="O36" s="186" t="s">
        <v>139</v>
      </c>
      <c r="P36" s="184" t="s">
        <v>139</v>
      </c>
      <c r="Q36" s="185" t="s">
        <v>139</v>
      </c>
    </row>
    <row r="37" spans="2:17" ht="16.5" thickBot="1" x14ac:dyDescent="0.25">
      <c r="B37" s="110">
        <v>21</v>
      </c>
      <c r="C37" s="19" t="s">
        <v>106</v>
      </c>
      <c r="D37" s="184" t="s">
        <v>139</v>
      </c>
      <c r="E37" s="184" t="s">
        <v>139</v>
      </c>
      <c r="F37" s="184" t="s">
        <v>139</v>
      </c>
      <c r="G37" s="184" t="s">
        <v>139</v>
      </c>
      <c r="H37" s="184" t="s">
        <v>139</v>
      </c>
      <c r="I37" s="184" t="s">
        <v>139</v>
      </c>
      <c r="J37" s="184" t="s">
        <v>139</v>
      </c>
      <c r="K37" s="184" t="s">
        <v>139</v>
      </c>
      <c r="L37" s="184" t="s">
        <v>139</v>
      </c>
      <c r="M37" s="185" t="s">
        <v>139</v>
      </c>
      <c r="N37" s="186" t="s">
        <v>139</v>
      </c>
      <c r="O37" s="186" t="s">
        <v>139</v>
      </c>
      <c r="P37" s="184" t="s">
        <v>139</v>
      </c>
      <c r="Q37" s="185" t="s">
        <v>139</v>
      </c>
    </row>
    <row r="38" spans="2:17" ht="16.5" thickBot="1" x14ac:dyDescent="0.25">
      <c r="B38" s="110">
        <v>22</v>
      </c>
      <c r="C38" s="19" t="s">
        <v>72</v>
      </c>
      <c r="D38" s="182" t="s">
        <v>139</v>
      </c>
      <c r="E38" s="182" t="s">
        <v>139</v>
      </c>
      <c r="F38" s="182" t="s">
        <v>139</v>
      </c>
      <c r="G38" s="182" t="s">
        <v>139</v>
      </c>
      <c r="H38" s="182" t="s">
        <v>139</v>
      </c>
      <c r="I38" s="182" t="s">
        <v>139</v>
      </c>
      <c r="J38" s="182" t="s">
        <v>139</v>
      </c>
      <c r="K38" s="182" t="s">
        <v>139</v>
      </c>
      <c r="L38" s="182" t="s">
        <v>139</v>
      </c>
      <c r="M38" s="182" t="s">
        <v>139</v>
      </c>
      <c r="N38" s="182" t="s">
        <v>139</v>
      </c>
      <c r="O38" s="182" t="s">
        <v>139</v>
      </c>
      <c r="P38" s="182" t="s">
        <v>139</v>
      </c>
      <c r="Q38" s="182" t="s">
        <v>139</v>
      </c>
    </row>
    <row r="39" spans="2:17" ht="16.5" thickBot="1" x14ac:dyDescent="0.25">
      <c r="B39" s="110">
        <v>23</v>
      </c>
      <c r="C39" s="67" t="s">
        <v>107</v>
      </c>
      <c r="D39" s="183" t="s">
        <v>139</v>
      </c>
      <c r="E39" s="183" t="s">
        <v>139</v>
      </c>
      <c r="F39" s="183" t="s">
        <v>139</v>
      </c>
      <c r="G39" s="183" t="s">
        <v>139</v>
      </c>
      <c r="H39" s="183" t="s">
        <v>139</v>
      </c>
      <c r="I39" s="183" t="s">
        <v>139</v>
      </c>
      <c r="J39" s="183" t="s">
        <v>139</v>
      </c>
      <c r="K39" s="183" t="s">
        <v>139</v>
      </c>
      <c r="L39" s="183" t="s">
        <v>139</v>
      </c>
      <c r="M39" s="183" t="s">
        <v>139</v>
      </c>
      <c r="N39" s="183" t="s">
        <v>139</v>
      </c>
      <c r="O39" s="183" t="s">
        <v>139</v>
      </c>
      <c r="P39" s="183" t="s">
        <v>139</v>
      </c>
      <c r="Q39" s="182" t="s">
        <v>139</v>
      </c>
    </row>
    <row r="40" spans="2:17" ht="15.75" x14ac:dyDescent="0.2">
      <c r="B40" s="110">
        <v>24</v>
      </c>
      <c r="C40" s="67" t="s">
        <v>69</v>
      </c>
      <c r="D40" s="183" t="s">
        <v>139</v>
      </c>
      <c r="E40" s="183" t="s">
        <v>139</v>
      </c>
      <c r="F40" s="183" t="s">
        <v>139</v>
      </c>
      <c r="G40" s="183" t="s">
        <v>139</v>
      </c>
      <c r="H40" s="183" t="s">
        <v>139</v>
      </c>
      <c r="I40" s="183" t="s">
        <v>139</v>
      </c>
      <c r="J40" s="183" t="s">
        <v>139</v>
      </c>
      <c r="K40" s="183" t="s">
        <v>139</v>
      </c>
      <c r="L40" s="183" t="s">
        <v>139</v>
      </c>
      <c r="M40" s="183" t="s">
        <v>139</v>
      </c>
      <c r="N40" s="183" t="s">
        <v>139</v>
      </c>
      <c r="O40" s="183" t="s">
        <v>139</v>
      </c>
      <c r="P40" s="183" t="s">
        <v>139</v>
      </c>
      <c r="Q40" s="182" t="s">
        <v>139</v>
      </c>
    </row>
    <row r="41" spans="2:17" ht="15.75" x14ac:dyDescent="0.2">
      <c r="B41" s="110">
        <v>25</v>
      </c>
      <c r="C41" s="32" t="s">
        <v>108</v>
      </c>
      <c r="D41" s="187" t="s">
        <v>139</v>
      </c>
      <c r="E41" s="188" t="s">
        <v>139</v>
      </c>
      <c r="F41" s="188" t="s">
        <v>139</v>
      </c>
      <c r="G41" s="188" t="s">
        <v>139</v>
      </c>
      <c r="H41" s="188" t="s">
        <v>139</v>
      </c>
      <c r="I41" s="188" t="s">
        <v>139</v>
      </c>
      <c r="J41" s="188" t="s">
        <v>139</v>
      </c>
      <c r="K41" s="188" t="s">
        <v>139</v>
      </c>
      <c r="L41" s="188" t="s">
        <v>139</v>
      </c>
      <c r="M41" s="188" t="s">
        <v>139</v>
      </c>
      <c r="N41" s="188" t="s">
        <v>139</v>
      </c>
      <c r="O41" s="188" t="s">
        <v>139</v>
      </c>
      <c r="P41" s="188" t="s">
        <v>139</v>
      </c>
      <c r="Q41" s="188" t="s">
        <v>139</v>
      </c>
    </row>
    <row r="42" spans="2:17" ht="15.75" x14ac:dyDescent="0.2">
      <c r="B42" s="110">
        <v>26</v>
      </c>
      <c r="C42" s="32" t="s">
        <v>109</v>
      </c>
      <c r="D42" s="189"/>
      <c r="E42" s="190"/>
      <c r="F42" s="190"/>
      <c r="G42" s="190"/>
      <c r="H42" s="190"/>
      <c r="I42" s="190"/>
      <c r="J42" s="190"/>
      <c r="K42" s="190"/>
      <c r="L42" s="190"/>
      <c r="M42" s="190"/>
      <c r="N42" s="190"/>
      <c r="O42" s="190"/>
      <c r="P42" s="190"/>
      <c r="Q42" s="190"/>
    </row>
    <row r="43" spans="2:17" ht="15.75" x14ac:dyDescent="0.2">
      <c r="B43" s="110">
        <v>27</v>
      </c>
      <c r="C43" s="68" t="s">
        <v>110</v>
      </c>
      <c r="D43" s="191" t="s">
        <v>139</v>
      </c>
      <c r="E43" s="191" t="s">
        <v>139</v>
      </c>
      <c r="F43" s="191" t="s">
        <v>139</v>
      </c>
      <c r="G43" s="191" t="s">
        <v>139</v>
      </c>
      <c r="H43" s="191" t="s">
        <v>139</v>
      </c>
      <c r="I43" s="191" t="s">
        <v>139</v>
      </c>
      <c r="J43" s="191" t="s">
        <v>139</v>
      </c>
      <c r="K43" s="191" t="s">
        <v>139</v>
      </c>
      <c r="L43" s="191" t="s">
        <v>139</v>
      </c>
      <c r="M43" s="191" t="s">
        <v>139</v>
      </c>
      <c r="N43" s="191" t="s">
        <v>139</v>
      </c>
      <c r="O43" s="191" t="s">
        <v>139</v>
      </c>
      <c r="P43" s="191" t="s">
        <v>139</v>
      </c>
      <c r="Q43" s="191" t="s">
        <v>139</v>
      </c>
    </row>
    <row r="44" spans="2:17" ht="16.5" thickBot="1" x14ac:dyDescent="0.25">
      <c r="B44" s="110">
        <v>28</v>
      </c>
      <c r="C44" s="68" t="s">
        <v>111</v>
      </c>
      <c r="D44" s="191" t="s">
        <v>139</v>
      </c>
      <c r="E44" s="191" t="s">
        <v>139</v>
      </c>
      <c r="F44" s="191" t="s">
        <v>139</v>
      </c>
      <c r="G44" s="191" t="s">
        <v>139</v>
      </c>
      <c r="H44" s="191" t="s">
        <v>139</v>
      </c>
      <c r="I44" s="191" t="s">
        <v>139</v>
      </c>
      <c r="J44" s="191" t="s">
        <v>139</v>
      </c>
      <c r="K44" s="191" t="s">
        <v>139</v>
      </c>
      <c r="L44" s="191" t="s">
        <v>139</v>
      </c>
      <c r="M44" s="191" t="s">
        <v>139</v>
      </c>
      <c r="N44" s="191" t="s">
        <v>139</v>
      </c>
      <c r="O44" s="191" t="s">
        <v>139</v>
      </c>
      <c r="P44" s="191" t="s">
        <v>139</v>
      </c>
      <c r="Q44" s="191" t="s">
        <v>139</v>
      </c>
    </row>
    <row r="45" spans="2:17" ht="16.5" thickBot="1" x14ac:dyDescent="0.25">
      <c r="B45" s="110">
        <v>29</v>
      </c>
      <c r="C45" s="69" t="s">
        <v>112</v>
      </c>
      <c r="D45" s="174"/>
      <c r="E45" s="174"/>
      <c r="F45" s="174"/>
      <c r="G45" s="174"/>
      <c r="H45" s="174"/>
      <c r="I45" s="174"/>
      <c r="J45" s="174"/>
      <c r="K45" s="174"/>
      <c r="L45" s="174"/>
      <c r="M45" s="174"/>
      <c r="N45" s="174"/>
      <c r="O45" s="174"/>
      <c r="P45" s="174"/>
      <c r="Q45" s="175"/>
    </row>
    <row r="46" spans="2:17" ht="16.5" thickBot="1" x14ac:dyDescent="0.25">
      <c r="B46" s="110">
        <v>30</v>
      </c>
      <c r="C46" s="70" t="s">
        <v>113</v>
      </c>
      <c r="D46" s="172"/>
      <c r="E46" s="172"/>
      <c r="F46" s="172"/>
      <c r="G46" s="172"/>
      <c r="H46" s="172"/>
      <c r="I46" s="172"/>
      <c r="J46" s="172"/>
      <c r="K46" s="172"/>
      <c r="L46" s="172"/>
      <c r="M46" s="172"/>
      <c r="N46" s="172"/>
      <c r="O46" s="172"/>
      <c r="P46" s="172"/>
      <c r="Q46" s="172"/>
    </row>
    <row r="47" spans="2:17" ht="16.5" thickBot="1" x14ac:dyDescent="0.25">
      <c r="B47" s="110">
        <v>31</v>
      </c>
      <c r="C47" s="33" t="s">
        <v>114</v>
      </c>
      <c r="D47" s="192"/>
      <c r="E47" s="192"/>
      <c r="F47" s="192"/>
      <c r="G47" s="192"/>
      <c r="H47" s="192"/>
      <c r="I47" s="192"/>
      <c r="J47" s="192"/>
      <c r="K47" s="192"/>
      <c r="L47" s="192"/>
      <c r="M47" s="176"/>
      <c r="N47" s="193"/>
      <c r="O47" s="193"/>
      <c r="P47" s="192"/>
      <c r="Q47" s="176"/>
    </row>
    <row r="48" spans="2:17" ht="16.5" thickBot="1" x14ac:dyDescent="0.25">
      <c r="B48" s="110">
        <v>32</v>
      </c>
      <c r="C48" s="34" t="s">
        <v>115</v>
      </c>
      <c r="D48" s="192"/>
      <c r="E48" s="192"/>
      <c r="F48" s="192"/>
      <c r="G48" s="192"/>
      <c r="H48" s="192"/>
      <c r="I48" s="192"/>
      <c r="J48" s="192"/>
      <c r="K48" s="192"/>
      <c r="L48" s="192"/>
      <c r="M48" s="176"/>
      <c r="N48" s="193"/>
      <c r="O48" s="193"/>
      <c r="P48" s="192"/>
      <c r="Q48" s="176"/>
    </row>
    <row r="49" spans="2:17" ht="16.5" thickBot="1" x14ac:dyDescent="0.25">
      <c r="B49" s="110">
        <v>33</v>
      </c>
      <c r="C49" s="34" t="s">
        <v>116</v>
      </c>
      <c r="D49" s="194"/>
      <c r="E49" s="194"/>
      <c r="F49" s="194"/>
      <c r="G49" s="194"/>
      <c r="H49" s="194"/>
      <c r="I49" s="194"/>
      <c r="J49" s="194"/>
      <c r="K49" s="194"/>
      <c r="L49" s="194"/>
      <c r="M49" s="180"/>
      <c r="N49" s="195"/>
      <c r="O49" s="195"/>
      <c r="P49" s="194"/>
      <c r="Q49" s="180"/>
    </row>
    <row r="50" spans="2:17" ht="16.5" thickBot="1" x14ac:dyDescent="0.25">
      <c r="B50" s="110">
        <v>34</v>
      </c>
      <c r="C50" s="34" t="s">
        <v>117</v>
      </c>
      <c r="D50" s="179"/>
      <c r="E50" s="179"/>
      <c r="F50" s="179"/>
      <c r="G50" s="179"/>
      <c r="H50" s="179"/>
      <c r="I50" s="179"/>
      <c r="J50" s="179"/>
      <c r="K50" s="179"/>
      <c r="L50" s="179"/>
      <c r="M50" s="179"/>
      <c r="N50" s="179"/>
      <c r="O50" s="179"/>
      <c r="P50" s="179"/>
      <c r="Q50" s="179"/>
    </row>
    <row r="51" spans="2:17" ht="16.5" thickBot="1" x14ac:dyDescent="0.25">
      <c r="B51" s="110">
        <v>35</v>
      </c>
      <c r="C51" s="68" t="s">
        <v>118</v>
      </c>
      <c r="D51" s="191" t="s">
        <v>139</v>
      </c>
      <c r="E51" s="191" t="s">
        <v>139</v>
      </c>
      <c r="F51" s="191" t="s">
        <v>139</v>
      </c>
      <c r="G51" s="191" t="s">
        <v>139</v>
      </c>
      <c r="H51" s="191" t="s">
        <v>139</v>
      </c>
      <c r="I51" s="191" t="s">
        <v>139</v>
      </c>
      <c r="J51" s="191" t="s">
        <v>139</v>
      </c>
      <c r="K51" s="191" t="s">
        <v>139</v>
      </c>
      <c r="L51" s="191" t="s">
        <v>139</v>
      </c>
      <c r="M51" s="191" t="s">
        <v>139</v>
      </c>
      <c r="N51" s="191" t="s">
        <v>139</v>
      </c>
      <c r="O51" s="191" t="s">
        <v>139</v>
      </c>
      <c r="P51" s="191" t="s">
        <v>139</v>
      </c>
      <c r="Q51" s="191" t="s">
        <v>139</v>
      </c>
    </row>
    <row r="52" spans="2:17" ht="16.5" thickBot="1" x14ac:dyDescent="0.25">
      <c r="B52" s="110">
        <v>36</v>
      </c>
      <c r="C52" s="35" t="s">
        <v>119</v>
      </c>
      <c r="D52" s="196"/>
      <c r="E52" s="196"/>
      <c r="F52" s="196"/>
      <c r="G52" s="196"/>
      <c r="H52" s="196"/>
      <c r="I52" s="196"/>
      <c r="J52" s="196"/>
      <c r="K52" s="196"/>
      <c r="L52" s="196"/>
      <c r="M52" s="196"/>
      <c r="N52" s="196"/>
      <c r="O52" s="196"/>
      <c r="P52" s="196"/>
      <c r="Q52" s="197"/>
    </row>
    <row r="53" spans="2:17" ht="16.5" thickBot="1" x14ac:dyDescent="0.25">
      <c r="B53" s="110">
        <v>37</v>
      </c>
      <c r="C53" s="36" t="s">
        <v>120</v>
      </c>
      <c r="D53" s="172"/>
      <c r="E53" s="172"/>
      <c r="F53" s="172"/>
      <c r="G53" s="172"/>
      <c r="H53" s="172"/>
      <c r="I53" s="172"/>
      <c r="J53" s="172"/>
      <c r="K53" s="172"/>
      <c r="L53" s="172"/>
      <c r="M53" s="172"/>
      <c r="N53" s="172"/>
      <c r="O53" s="172"/>
      <c r="P53" s="172"/>
      <c r="Q53" s="172"/>
    </row>
    <row r="54" spans="2:17" ht="16.5" thickBot="1" x14ac:dyDescent="0.25">
      <c r="B54" s="110">
        <v>38</v>
      </c>
      <c r="C54" s="37" t="s">
        <v>121</v>
      </c>
      <c r="D54" s="178"/>
      <c r="E54" s="178"/>
      <c r="F54" s="178"/>
      <c r="G54" s="178"/>
      <c r="H54" s="178"/>
      <c r="I54" s="178"/>
      <c r="J54" s="178"/>
      <c r="K54" s="178"/>
      <c r="L54" s="178"/>
      <c r="M54" s="178"/>
      <c r="N54" s="178"/>
      <c r="O54" s="178"/>
      <c r="P54" s="178"/>
      <c r="Q54" s="178"/>
    </row>
    <row r="55" spans="2:17" ht="16.5" thickBot="1" x14ac:dyDescent="0.25">
      <c r="B55" s="110">
        <v>39</v>
      </c>
      <c r="C55" s="38" t="s">
        <v>122</v>
      </c>
      <c r="D55" s="177"/>
      <c r="E55" s="177"/>
      <c r="F55" s="177"/>
      <c r="G55" s="177"/>
      <c r="H55" s="177"/>
      <c r="I55" s="177"/>
      <c r="J55" s="177"/>
      <c r="K55" s="177"/>
      <c r="L55" s="177"/>
      <c r="M55" s="177"/>
      <c r="N55" s="177"/>
      <c r="O55" s="177"/>
      <c r="P55" s="177"/>
      <c r="Q55" s="177"/>
    </row>
    <row r="56" spans="2:17" ht="16.5" thickBot="1" x14ac:dyDescent="0.25">
      <c r="B56" s="110">
        <v>40</v>
      </c>
      <c r="C56" s="39" t="s">
        <v>123</v>
      </c>
      <c r="D56" s="198"/>
      <c r="E56" s="198"/>
      <c r="F56" s="198"/>
      <c r="G56" s="198"/>
      <c r="H56" s="198"/>
      <c r="I56" s="198"/>
      <c r="J56" s="198"/>
      <c r="K56" s="198"/>
      <c r="L56" s="198"/>
      <c r="M56" s="198"/>
      <c r="N56" s="198"/>
      <c r="O56" s="198"/>
      <c r="P56" s="198"/>
      <c r="Q56" s="198"/>
    </row>
    <row r="57" spans="2:17" ht="16.5" thickBot="1" x14ac:dyDescent="0.25">
      <c r="B57" s="110">
        <v>41</v>
      </c>
      <c r="C57" s="39" t="s">
        <v>124</v>
      </c>
      <c r="D57" s="191" t="s">
        <v>139</v>
      </c>
      <c r="E57" s="191" t="s">
        <v>139</v>
      </c>
      <c r="F57" s="191" t="s">
        <v>139</v>
      </c>
      <c r="G57" s="191" t="s">
        <v>139</v>
      </c>
      <c r="H57" s="191" t="s">
        <v>139</v>
      </c>
      <c r="I57" s="191" t="s">
        <v>139</v>
      </c>
      <c r="J57" s="191" t="s">
        <v>139</v>
      </c>
      <c r="K57" s="191" t="s">
        <v>139</v>
      </c>
      <c r="L57" s="191" t="s">
        <v>139</v>
      </c>
      <c r="M57" s="191" t="s">
        <v>139</v>
      </c>
      <c r="N57" s="191" t="s">
        <v>139</v>
      </c>
      <c r="O57" s="191" t="s">
        <v>139</v>
      </c>
      <c r="P57" s="191" t="s">
        <v>139</v>
      </c>
      <c r="Q57" s="191" t="s">
        <v>139</v>
      </c>
    </row>
    <row r="58" spans="2:17" ht="16.5" thickBot="1" x14ac:dyDescent="0.3">
      <c r="B58" s="110">
        <v>42</v>
      </c>
      <c r="C58" s="40" t="s">
        <v>125</v>
      </c>
      <c r="D58" s="198"/>
      <c r="E58" s="198"/>
      <c r="F58" s="198"/>
      <c r="G58" s="198"/>
      <c r="H58" s="198"/>
      <c r="I58" s="198"/>
      <c r="J58" s="198"/>
      <c r="K58" s="198"/>
      <c r="L58" s="198"/>
      <c r="M58" s="198"/>
      <c r="N58" s="198"/>
      <c r="O58" s="198"/>
      <c r="P58" s="198"/>
      <c r="Q58" s="198"/>
    </row>
    <row r="59" spans="2:17" ht="13.5" thickBot="1" x14ac:dyDescent="0.25">
      <c r="B59" s="110"/>
      <c r="C59" s="41"/>
      <c r="D59" s="199"/>
      <c r="E59" s="199"/>
      <c r="F59" s="199"/>
      <c r="G59" s="199"/>
      <c r="H59" s="199"/>
      <c r="I59" s="199"/>
      <c r="J59" s="199"/>
      <c r="K59" s="199"/>
      <c r="L59" s="199"/>
      <c r="M59" s="199"/>
      <c r="N59" s="199"/>
      <c r="O59" s="199"/>
      <c r="P59" s="199"/>
      <c r="Q59" s="200"/>
    </row>
    <row r="60" spans="2:17" ht="18" x14ac:dyDescent="0.2">
      <c r="B60" s="110">
        <v>43</v>
      </c>
      <c r="C60" s="42" t="s">
        <v>126</v>
      </c>
      <c r="D60" s="201">
        <f>SUM(D12:D22)+SUM(D26:D27)+SUM(D30:D42)+SUM(D43:D58)</f>
        <v>0</v>
      </c>
      <c r="E60" s="201">
        <f t="shared" ref="E60:Q60" si="0">SUM(E12:E22)+SUM(E26:E27)+SUM(E30:E42)+SUM(E43:E58)</f>
        <v>0</v>
      </c>
      <c r="F60" s="201">
        <f t="shared" si="0"/>
        <v>0</v>
      </c>
      <c r="G60" s="201">
        <f t="shared" si="0"/>
        <v>0</v>
      </c>
      <c r="H60" s="201">
        <f t="shared" si="0"/>
        <v>0</v>
      </c>
      <c r="I60" s="201">
        <f t="shared" si="0"/>
        <v>0</v>
      </c>
      <c r="J60" s="201">
        <f t="shared" si="0"/>
        <v>0</v>
      </c>
      <c r="K60" s="201">
        <f t="shared" si="0"/>
        <v>0</v>
      </c>
      <c r="L60" s="201">
        <f t="shared" si="0"/>
        <v>0</v>
      </c>
      <c r="M60" s="201">
        <f t="shared" si="0"/>
        <v>0</v>
      </c>
      <c r="N60" s="201">
        <f t="shared" si="0"/>
        <v>0</v>
      </c>
      <c r="O60" s="201">
        <f t="shared" si="0"/>
        <v>0</v>
      </c>
      <c r="P60" s="201">
        <f t="shared" si="0"/>
        <v>0</v>
      </c>
      <c r="Q60" s="201">
        <f t="shared" si="0"/>
        <v>0</v>
      </c>
    </row>
    <row r="63" spans="2:17" x14ac:dyDescent="0.2">
      <c r="D63" s="129"/>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Q24"/>
  <sheetViews>
    <sheetView tabSelected="1" zoomScale="70" zoomScaleNormal="70" workbookViewId="0">
      <selection activeCell="H29" sqref="H29"/>
    </sheetView>
  </sheetViews>
  <sheetFormatPr defaultColWidth="8.5" defaultRowHeight="16.5" customHeight="1" x14ac:dyDescent="0.2"/>
  <cols>
    <col min="1" max="1" width="49.1640625" style="1" customWidth="1"/>
    <col min="2" max="15" width="18" style="1" bestFit="1" customWidth="1"/>
    <col min="16" max="16384" width="8.5" style="1"/>
  </cols>
  <sheetData>
    <row r="1" spans="1:17" ht="16.5" customHeight="1" x14ac:dyDescent="0.2">
      <c r="A1" s="167" t="s">
        <v>36</v>
      </c>
      <c r="B1" s="168"/>
      <c r="C1" s="168"/>
      <c r="D1" s="168"/>
      <c r="E1" s="168"/>
      <c r="F1" s="168"/>
      <c r="G1" s="168"/>
      <c r="H1" s="168"/>
      <c r="I1" s="168"/>
      <c r="J1" s="168"/>
      <c r="K1" s="168"/>
      <c r="L1" s="168"/>
      <c r="M1" s="168"/>
      <c r="N1" s="168"/>
      <c r="O1" s="168"/>
    </row>
    <row r="2" spans="1:17" ht="16.5" customHeight="1" x14ac:dyDescent="0.2">
      <c r="A2" s="169" t="s">
        <v>17</v>
      </c>
      <c r="B2" s="204"/>
      <c r="C2" s="204"/>
      <c r="D2" s="204"/>
      <c r="E2" s="204"/>
      <c r="F2" s="204"/>
      <c r="G2" s="204"/>
      <c r="H2" s="204"/>
      <c r="I2" s="204"/>
      <c r="J2" s="204"/>
      <c r="K2" s="204"/>
      <c r="L2" s="204"/>
      <c r="M2" s="204"/>
      <c r="N2" s="204"/>
      <c r="O2" s="204"/>
    </row>
    <row r="3" spans="1:17" ht="16.5" customHeight="1" x14ac:dyDescent="0.2">
      <c r="A3" s="71"/>
      <c r="B3" s="72"/>
      <c r="C3" s="72"/>
      <c r="D3" s="72"/>
      <c r="E3" s="72"/>
      <c r="F3" s="72"/>
      <c r="G3" s="72"/>
      <c r="H3" s="72"/>
      <c r="I3" s="72"/>
      <c r="J3" s="72"/>
      <c r="K3" s="72"/>
      <c r="L3" s="72"/>
      <c r="M3" s="72"/>
      <c r="N3" s="72"/>
      <c r="O3" s="72"/>
    </row>
    <row r="4" spans="1:17" ht="16.5" customHeight="1" x14ac:dyDescent="0.2">
      <c r="A4" s="170" t="s">
        <v>127</v>
      </c>
      <c r="B4" s="203"/>
      <c r="C4" s="203"/>
      <c r="D4" s="203"/>
      <c r="E4" s="203"/>
      <c r="F4" s="203"/>
      <c r="G4" s="203"/>
      <c r="H4" s="203"/>
      <c r="I4" s="203"/>
      <c r="J4" s="203"/>
      <c r="K4" s="203"/>
      <c r="L4" s="203"/>
      <c r="M4" s="203"/>
      <c r="N4" s="203"/>
      <c r="O4" s="203"/>
    </row>
    <row r="5" spans="1:17" ht="16.5" customHeight="1" x14ac:dyDescent="0.2">
      <c r="A5" s="171" t="s">
        <v>83</v>
      </c>
      <c r="B5" s="202"/>
      <c r="C5" s="202"/>
      <c r="D5" s="202"/>
      <c r="E5" s="202"/>
      <c r="F5" s="202"/>
      <c r="G5" s="202"/>
      <c r="H5" s="202"/>
      <c r="I5" s="202"/>
      <c r="J5" s="202"/>
      <c r="K5" s="202"/>
      <c r="L5" s="202"/>
      <c r="M5" s="202"/>
      <c r="N5" s="202"/>
      <c r="O5" s="202"/>
    </row>
    <row r="6" spans="1:17" ht="22.5" customHeight="1" thickBot="1" x14ac:dyDescent="0.25">
      <c r="A6" s="73"/>
      <c r="B6" s="74"/>
      <c r="C6" s="74"/>
      <c r="D6" s="74"/>
      <c r="E6" s="74"/>
      <c r="F6" s="74"/>
      <c r="G6" s="74"/>
      <c r="H6" s="74"/>
      <c r="I6" s="74"/>
      <c r="J6" s="74"/>
      <c r="K6" s="74"/>
      <c r="L6" s="74"/>
      <c r="M6" s="74"/>
      <c r="N6" s="74"/>
      <c r="O6" s="74"/>
    </row>
    <row r="7" spans="1:17" ht="16.5" customHeight="1" thickBot="1" x14ac:dyDescent="0.3">
      <c r="A7" s="75"/>
      <c r="B7" s="76">
        <v>2023</v>
      </c>
      <c r="C7" s="76">
        <v>2024</v>
      </c>
      <c r="D7" s="76">
        <v>2025</v>
      </c>
      <c r="E7" s="76">
        <v>2026</v>
      </c>
      <c r="F7" s="76">
        <v>2027</v>
      </c>
      <c r="G7" s="76">
        <v>2028</v>
      </c>
      <c r="H7" s="76">
        <v>2029</v>
      </c>
      <c r="I7" s="76">
        <v>2030</v>
      </c>
      <c r="J7" s="76">
        <v>2031</v>
      </c>
      <c r="K7" s="76">
        <v>2032</v>
      </c>
      <c r="L7" s="76">
        <v>2033</v>
      </c>
      <c r="M7" s="76">
        <v>2034</v>
      </c>
      <c r="N7" s="76">
        <v>2035</v>
      </c>
      <c r="O7" s="76">
        <v>2036</v>
      </c>
    </row>
    <row r="8" spans="1:17" ht="16.5" customHeight="1" thickBot="1" x14ac:dyDescent="0.25">
      <c r="A8" s="77"/>
      <c r="B8" s="78"/>
      <c r="C8" s="78"/>
      <c r="D8" s="78"/>
      <c r="E8" s="78"/>
      <c r="F8" s="78"/>
      <c r="G8" s="78"/>
      <c r="H8" s="78"/>
      <c r="I8" s="78"/>
      <c r="J8" s="78"/>
      <c r="K8" s="78"/>
      <c r="L8" s="78"/>
      <c r="M8" s="78"/>
      <c r="N8" s="78"/>
      <c r="O8" s="79"/>
    </row>
    <row r="9" spans="1:17" ht="16.5" customHeight="1" thickBot="1" x14ac:dyDescent="0.25">
      <c r="A9" s="80" t="s">
        <v>128</v>
      </c>
      <c r="B9" s="205" t="s">
        <v>139</v>
      </c>
      <c r="C9" s="205" t="s">
        <v>139</v>
      </c>
      <c r="D9" s="205" t="s">
        <v>139</v>
      </c>
      <c r="E9" s="205" t="s">
        <v>139</v>
      </c>
      <c r="F9" s="205" t="s">
        <v>139</v>
      </c>
      <c r="G9" s="205" t="s">
        <v>139</v>
      </c>
      <c r="H9" s="205" t="s">
        <v>139</v>
      </c>
      <c r="I9" s="205" t="s">
        <v>139</v>
      </c>
      <c r="J9" s="205" t="s">
        <v>139</v>
      </c>
      <c r="K9" s="205" t="s">
        <v>139</v>
      </c>
      <c r="L9" s="205" t="s">
        <v>139</v>
      </c>
      <c r="M9" s="205" t="s">
        <v>139</v>
      </c>
      <c r="N9" s="205" t="s">
        <v>139</v>
      </c>
      <c r="O9" s="205" t="s">
        <v>139</v>
      </c>
    </row>
    <row r="10" spans="1:17" ht="16.5" customHeight="1" thickBot="1" x14ac:dyDescent="0.25">
      <c r="A10" s="81" t="s">
        <v>129</v>
      </c>
      <c r="B10" s="206"/>
      <c r="C10" s="206"/>
      <c r="D10" s="206"/>
      <c r="E10" s="206"/>
      <c r="F10" s="206"/>
      <c r="G10" s="206"/>
      <c r="H10" s="206"/>
      <c r="I10" s="206"/>
      <c r="J10" s="206"/>
      <c r="K10" s="206"/>
      <c r="L10" s="206"/>
      <c r="M10" s="206"/>
      <c r="N10" s="206"/>
      <c r="O10" s="207"/>
    </row>
    <row r="11" spans="1:17" ht="16.5" customHeight="1" x14ac:dyDescent="0.2">
      <c r="A11" s="82" t="s">
        <v>130</v>
      </c>
      <c r="B11" s="208" t="s">
        <v>139</v>
      </c>
      <c r="C11" s="208" t="s">
        <v>139</v>
      </c>
      <c r="D11" s="208" t="s">
        <v>139</v>
      </c>
      <c r="E11" s="208" t="s">
        <v>139</v>
      </c>
      <c r="F11" s="208" t="s">
        <v>139</v>
      </c>
      <c r="G11" s="208" t="s">
        <v>139</v>
      </c>
      <c r="H11" s="208" t="s">
        <v>139</v>
      </c>
      <c r="I11" s="208" t="s">
        <v>139</v>
      </c>
      <c r="J11" s="208" t="s">
        <v>139</v>
      </c>
      <c r="K11" s="208" t="s">
        <v>139</v>
      </c>
      <c r="L11" s="208" t="s">
        <v>139</v>
      </c>
      <c r="M11" s="208" t="s">
        <v>139</v>
      </c>
      <c r="N11" s="208" t="s">
        <v>139</v>
      </c>
      <c r="O11" s="209" t="s">
        <v>139</v>
      </c>
      <c r="Q11" s="116"/>
    </row>
    <row r="12" spans="1:17" ht="16.5" customHeight="1" x14ac:dyDescent="0.2">
      <c r="A12" s="83" t="s">
        <v>131</v>
      </c>
      <c r="B12" s="210" t="s">
        <v>139</v>
      </c>
      <c r="C12" s="210" t="s">
        <v>139</v>
      </c>
      <c r="D12" s="210" t="s">
        <v>139</v>
      </c>
      <c r="E12" s="210" t="s">
        <v>139</v>
      </c>
      <c r="F12" s="210" t="s">
        <v>139</v>
      </c>
      <c r="G12" s="210" t="s">
        <v>139</v>
      </c>
      <c r="H12" s="210" t="s">
        <v>139</v>
      </c>
      <c r="I12" s="210" t="s">
        <v>139</v>
      </c>
      <c r="J12" s="210" t="s">
        <v>139</v>
      </c>
      <c r="K12" s="210" t="s">
        <v>139</v>
      </c>
      <c r="L12" s="210" t="s">
        <v>139</v>
      </c>
      <c r="M12" s="210" t="s">
        <v>139</v>
      </c>
      <c r="N12" s="210" t="s">
        <v>139</v>
      </c>
      <c r="O12" s="211" t="s">
        <v>139</v>
      </c>
    </row>
    <row r="13" spans="1:17" ht="16.5" customHeight="1" x14ac:dyDescent="0.2">
      <c r="A13" s="83" t="s">
        <v>132</v>
      </c>
      <c r="B13" s="210" t="s">
        <v>139</v>
      </c>
      <c r="C13" s="210" t="s">
        <v>139</v>
      </c>
      <c r="D13" s="210" t="s">
        <v>139</v>
      </c>
      <c r="E13" s="210" t="s">
        <v>139</v>
      </c>
      <c r="F13" s="210" t="s">
        <v>139</v>
      </c>
      <c r="G13" s="210" t="s">
        <v>139</v>
      </c>
      <c r="H13" s="210" t="s">
        <v>139</v>
      </c>
      <c r="I13" s="210" t="s">
        <v>139</v>
      </c>
      <c r="J13" s="210" t="s">
        <v>139</v>
      </c>
      <c r="K13" s="210" t="s">
        <v>139</v>
      </c>
      <c r="L13" s="210" t="s">
        <v>139</v>
      </c>
      <c r="M13" s="210" t="s">
        <v>139</v>
      </c>
      <c r="N13" s="210" t="s">
        <v>139</v>
      </c>
      <c r="O13" s="211" t="s">
        <v>139</v>
      </c>
    </row>
    <row r="14" spans="1:17" ht="16.5" customHeight="1" x14ac:dyDescent="0.2">
      <c r="A14" s="83" t="s">
        <v>133</v>
      </c>
      <c r="B14" s="210" t="s">
        <v>139</v>
      </c>
      <c r="C14" s="210" t="s">
        <v>139</v>
      </c>
      <c r="D14" s="210" t="s">
        <v>139</v>
      </c>
      <c r="E14" s="210" t="s">
        <v>139</v>
      </c>
      <c r="F14" s="210" t="s">
        <v>139</v>
      </c>
      <c r="G14" s="210" t="s">
        <v>139</v>
      </c>
      <c r="H14" s="210" t="s">
        <v>139</v>
      </c>
      <c r="I14" s="210" t="s">
        <v>139</v>
      </c>
      <c r="J14" s="210" t="s">
        <v>139</v>
      </c>
      <c r="K14" s="210" t="s">
        <v>139</v>
      </c>
      <c r="L14" s="210" t="s">
        <v>139</v>
      </c>
      <c r="M14" s="210" t="s">
        <v>139</v>
      </c>
      <c r="N14" s="210" t="s">
        <v>139</v>
      </c>
      <c r="O14" s="211" t="s">
        <v>139</v>
      </c>
    </row>
    <row r="15" spans="1:17" ht="16.5" customHeight="1" thickBot="1" x14ac:dyDescent="0.25">
      <c r="A15" s="84" t="s">
        <v>134</v>
      </c>
      <c r="B15" s="212" t="s">
        <v>139</v>
      </c>
      <c r="C15" s="212" t="s">
        <v>139</v>
      </c>
      <c r="D15" s="212" t="s">
        <v>139</v>
      </c>
      <c r="E15" s="212" t="s">
        <v>139</v>
      </c>
      <c r="F15" s="212" t="s">
        <v>139</v>
      </c>
      <c r="G15" s="212" t="s">
        <v>139</v>
      </c>
      <c r="H15" s="212" t="s">
        <v>139</v>
      </c>
      <c r="I15" s="212" t="s">
        <v>139</v>
      </c>
      <c r="J15" s="212" t="s">
        <v>139</v>
      </c>
      <c r="K15" s="212" t="s">
        <v>139</v>
      </c>
      <c r="L15" s="212" t="s">
        <v>139</v>
      </c>
      <c r="M15" s="212" t="s">
        <v>139</v>
      </c>
      <c r="N15" s="212" t="s">
        <v>139</v>
      </c>
      <c r="O15" s="213" t="s">
        <v>139</v>
      </c>
    </row>
    <row r="16" spans="1:17" ht="13.5" customHeight="1" thickTop="1" thickBot="1" x14ac:dyDescent="0.25">
      <c r="A16" s="85" t="s">
        <v>135</v>
      </c>
      <c r="B16" s="214" t="s">
        <v>139</v>
      </c>
      <c r="C16" s="214" t="s">
        <v>139</v>
      </c>
      <c r="D16" s="214" t="s">
        <v>139</v>
      </c>
      <c r="E16" s="214" t="s">
        <v>139</v>
      </c>
      <c r="F16" s="214" t="s">
        <v>139</v>
      </c>
      <c r="G16" s="214" t="s">
        <v>139</v>
      </c>
      <c r="H16" s="214" t="s">
        <v>139</v>
      </c>
      <c r="I16" s="214" t="s">
        <v>139</v>
      </c>
      <c r="J16" s="214" t="s">
        <v>139</v>
      </c>
      <c r="K16" s="214" t="s">
        <v>139</v>
      </c>
      <c r="L16" s="214" t="s">
        <v>139</v>
      </c>
      <c r="M16" s="214" t="s">
        <v>139</v>
      </c>
      <c r="N16" s="214" t="s">
        <v>139</v>
      </c>
      <c r="O16" s="214" t="s">
        <v>139</v>
      </c>
    </row>
    <row r="17" spans="1:15" ht="16.5" customHeight="1" thickBot="1" x14ac:dyDescent="0.25">
      <c r="A17" s="86" t="s">
        <v>136</v>
      </c>
      <c r="B17" s="174"/>
      <c r="C17" s="174"/>
      <c r="D17" s="174"/>
      <c r="E17" s="174"/>
      <c r="F17" s="174"/>
      <c r="G17" s="174"/>
      <c r="H17" s="174"/>
      <c r="I17" s="174"/>
      <c r="J17" s="174"/>
      <c r="K17" s="174"/>
      <c r="L17" s="174"/>
      <c r="M17" s="174"/>
      <c r="N17" s="174"/>
      <c r="O17" s="175"/>
    </row>
    <row r="18" spans="1:15" ht="16.5" customHeight="1" x14ac:dyDescent="0.2">
      <c r="A18" s="82" t="s">
        <v>130</v>
      </c>
      <c r="B18" s="215"/>
      <c r="C18" s="215"/>
      <c r="D18" s="215"/>
      <c r="E18" s="215"/>
      <c r="F18" s="215"/>
      <c r="G18" s="215"/>
      <c r="H18" s="215"/>
      <c r="I18" s="215"/>
      <c r="J18" s="215"/>
      <c r="K18" s="215"/>
      <c r="L18" s="215"/>
      <c r="M18" s="215"/>
      <c r="N18" s="215"/>
      <c r="O18" s="216"/>
    </row>
    <row r="19" spans="1:15" ht="16.5" customHeight="1" x14ac:dyDescent="0.2">
      <c r="A19" s="83" t="s">
        <v>131</v>
      </c>
      <c r="B19" s="217"/>
      <c r="C19" s="217"/>
      <c r="D19" s="217"/>
      <c r="E19" s="217"/>
      <c r="F19" s="217"/>
      <c r="G19" s="217"/>
      <c r="H19" s="217"/>
      <c r="I19" s="217"/>
      <c r="J19" s="217"/>
      <c r="K19" s="217"/>
      <c r="L19" s="217"/>
      <c r="M19" s="217"/>
      <c r="N19" s="217"/>
      <c r="O19" s="218"/>
    </row>
    <row r="20" spans="1:15" ht="16.5" customHeight="1" x14ac:dyDescent="0.2">
      <c r="A20" s="83" t="s">
        <v>132</v>
      </c>
      <c r="B20" s="217"/>
      <c r="C20" s="217"/>
      <c r="D20" s="217"/>
      <c r="E20" s="217"/>
      <c r="F20" s="217"/>
      <c r="G20" s="217"/>
      <c r="H20" s="217"/>
      <c r="I20" s="217"/>
      <c r="J20" s="217"/>
      <c r="K20" s="217"/>
      <c r="L20" s="217"/>
      <c r="M20" s="217"/>
      <c r="N20" s="217"/>
      <c r="O20" s="218"/>
    </row>
    <row r="21" spans="1:15" ht="16.5" customHeight="1" x14ac:dyDescent="0.2">
      <c r="A21" s="83" t="s">
        <v>133</v>
      </c>
      <c r="B21" s="217"/>
      <c r="C21" s="217"/>
      <c r="D21" s="217"/>
      <c r="E21" s="217"/>
      <c r="F21" s="217"/>
      <c r="G21" s="217"/>
      <c r="H21" s="217"/>
      <c r="I21" s="217"/>
      <c r="J21" s="217"/>
      <c r="K21" s="217"/>
      <c r="L21" s="217"/>
      <c r="M21" s="217"/>
      <c r="N21" s="217"/>
      <c r="O21" s="218"/>
    </row>
    <row r="22" spans="1:15" ht="16.5" customHeight="1" thickBot="1" x14ac:dyDescent="0.25">
      <c r="A22" s="84" t="s">
        <v>134</v>
      </c>
      <c r="B22" s="219"/>
      <c r="C22" s="219"/>
      <c r="D22" s="219"/>
      <c r="E22" s="219"/>
      <c r="F22" s="219"/>
      <c r="G22" s="219"/>
      <c r="H22" s="219"/>
      <c r="I22" s="219"/>
      <c r="J22" s="219"/>
      <c r="K22" s="219"/>
      <c r="L22" s="219"/>
      <c r="M22" s="219"/>
      <c r="N22" s="219"/>
      <c r="O22" s="220"/>
    </row>
    <row r="23" spans="1:15" ht="13.5" customHeight="1" thickTop="1" thickBot="1" x14ac:dyDescent="0.25">
      <c r="A23" s="85" t="s">
        <v>137</v>
      </c>
      <c r="B23" s="221"/>
      <c r="C23" s="221"/>
      <c r="D23" s="221"/>
      <c r="E23" s="221"/>
      <c r="F23" s="221"/>
      <c r="G23" s="221"/>
      <c r="H23" s="221"/>
      <c r="I23" s="221"/>
      <c r="J23" s="221"/>
      <c r="K23" s="221"/>
      <c r="L23" s="221"/>
      <c r="M23" s="221"/>
      <c r="N23" s="221"/>
      <c r="O23" s="221"/>
    </row>
    <row r="24" spans="1:15" s="87" customFormat="1" ht="16.5" customHeight="1" thickBot="1" x14ac:dyDescent="0.25">
      <c r="A24" s="86" t="s">
        <v>138</v>
      </c>
      <c r="B24" s="222"/>
      <c r="C24" s="222"/>
      <c r="D24" s="222"/>
      <c r="E24" s="222"/>
      <c r="F24" s="222"/>
      <c r="G24" s="222"/>
      <c r="H24" s="222"/>
      <c r="I24" s="222"/>
      <c r="J24" s="222"/>
      <c r="K24" s="222"/>
      <c r="L24" s="222"/>
      <c r="M24" s="222"/>
      <c r="N24" s="222"/>
      <c r="O24" s="223"/>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642BA8D6C050439DAAE0B12A1DDE75" ma:contentTypeVersion="0" ma:contentTypeDescription="Create a new document." ma:contentTypeScope="" ma:versionID="4812d51586009997793ba94b26808dff">
  <xsd:schema xmlns:xsd="http://www.w3.org/2001/XMLSchema" xmlns:xs="http://www.w3.org/2001/XMLSchema" xmlns:p="http://schemas.microsoft.com/office/2006/metadata/properties" xmlns:ns2="79deef97-a26a-48fa-b9e5-0fef08ac2730" targetNamespace="http://schemas.microsoft.com/office/2006/metadata/properties" ma:root="true" ma:fieldsID="2944c60deb1bf0cdd80729d2e72c2178" ns2:_="">
    <xsd:import namespace="79deef97-a26a-48fa-b9e5-0fef08ac273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eef97-a26a-48fa-b9e5-0fef08ac273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79deef97-a26a-48fa-b9e5-0fef08ac2730">AS7N3VW62KFE-1071273457-1</_dlc_DocId>
    <_dlc_DocIdUrl xmlns="79deef97-a26a-48fa-b9e5-0fef08ac2730">
      <Url>https://netorg702800.sharepoint.com/sites/ClientDocumentPortal/svce/_layouts/15/DocIdRedir.aspx?ID=AS7N3VW62KFE-1071273457-1</Url>
      <Description>AS7N3VW62KFE-1071273457-1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CE6559C-94D8-4003-9C0F-8DB9CEAC7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eef97-a26a-48fa-b9e5-0fef08ac27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1AC45A-A752-4E1D-9747-4AD784991F67}">
  <ds:schemaRefs>
    <ds:schemaRef ds:uri="http://schemas.microsoft.com/sharepoint/event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 ds:uri="79deef97-a26a-48fa-b9e5-0fef08ac2730"/>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2025-06-13T15:14:09Z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47b3b523-c135-4218-a9f6-51e1fd861865</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0x010100CF642BA8D6C050439DAAE0B12A1DDE75</vt:lpwstr>
  </property>
  <property fmtid="{D5CDD505-2E9C-101B-9397-08002B2CF9AE}" pid="14" name="MediaServiceImageTags">
    <vt:lpwstr/>
  </property>
</Properties>
</file>